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odat\Desktop\BI K42_Final Project_Dat Dao\"/>
    </mc:Choice>
  </mc:AlternateContent>
  <xr:revisionPtr revIDLastSave="0" documentId="13_ncr:1_{B4D376CD-F964-4B8A-A03A-1B1033B9CAED}" xr6:coauthVersionLast="47" xr6:coauthVersionMax="47" xr10:uidLastSave="{00000000-0000-0000-0000-000000000000}"/>
  <bookViews>
    <workbookView xWindow="3975" yWindow="4215" windowWidth="20205" windowHeight="11385" activeTab="7" xr2:uid="{7929B0C7-4B14-4F62-AA7F-942F9043A921}"/>
  </bookViews>
  <sheets>
    <sheet name="Formula of Why dropped" sheetId="1" r:id="rId1"/>
    <sheet name="Setting&amp;Hook" sheetId="2" r:id="rId2"/>
    <sheet name="LocationT" sheetId="3" r:id="rId3"/>
    <sheet name="Province" sheetId="4" r:id="rId4"/>
    <sheet name="SalesValue By Machine" sheetId="5" r:id="rId5"/>
    <sheet name="Sheet6" sheetId="6" r:id="rId6"/>
    <sheet name="Sheet7" sheetId="7" r:id="rId7"/>
    <sheet name="Sheet1" sheetId="8" r:id="rId8"/>
  </sheets>
  <definedNames>
    <definedName name="_xlchart.v1.0" hidden="1">'Formula of Why dropped'!$A$16:$A$18</definedName>
    <definedName name="_xlchart.v1.1" hidden="1">'Formula of Why dropped'!$B$15</definedName>
    <definedName name="_xlchart.v1.2" hidden="1">'Formula of Why dropped'!$B$16:$B$18</definedName>
    <definedName name="_xlchart.v1.3" hidden="1">Province!$A$23:$C$514</definedName>
    <definedName name="_xlchart.v1.4" hidden="1">Province!$D$22</definedName>
    <definedName name="_xlchart.v1.5" hidden="1">Province!$D$23:$D$514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8" l="1"/>
  <c r="A9" i="8"/>
  <c r="C4" i="8"/>
  <c r="H3" i="8"/>
  <c r="F3" i="8"/>
  <c r="C1" i="8"/>
  <c r="A2" i="8"/>
  <c r="C3" i="7"/>
  <c r="A3" i="7"/>
  <c r="B2" i="6"/>
  <c r="B5" i="6"/>
  <c r="B8" i="6"/>
  <c r="B11" i="6"/>
  <c r="B14" i="6"/>
  <c r="B16" i="6"/>
  <c r="C17" i="6"/>
  <c r="D17" i="6"/>
  <c r="B18" i="6"/>
  <c r="B21" i="6"/>
  <c r="C23" i="6"/>
  <c r="D23" i="6"/>
  <c r="B24" i="6"/>
  <c r="C26" i="6"/>
  <c r="D26" i="6"/>
  <c r="B27" i="6"/>
  <c r="C28" i="6"/>
  <c r="D28" i="6"/>
  <c r="B29" i="6"/>
  <c r="C31" i="6"/>
  <c r="D31" i="6"/>
  <c r="B32" i="6"/>
  <c r="B35" i="6"/>
  <c r="B38" i="6"/>
  <c r="B41" i="6"/>
  <c r="B44" i="6"/>
  <c r="B47" i="6"/>
  <c r="B50" i="6"/>
  <c r="B53" i="6"/>
  <c r="C54" i="6"/>
  <c r="D54" i="6"/>
  <c r="B55" i="6"/>
  <c r="B56" i="6"/>
  <c r="B59" i="6"/>
  <c r="C60" i="6"/>
  <c r="D60" i="6"/>
  <c r="B61" i="6"/>
  <c r="B62" i="6"/>
  <c r="B63" i="6"/>
  <c r="C64" i="6"/>
  <c r="D64" i="6"/>
  <c r="B65" i="6"/>
  <c r="C66" i="6"/>
  <c r="D66" i="6"/>
  <c r="B67" i="6"/>
  <c r="C68" i="6"/>
  <c r="D68" i="6"/>
  <c r="B69" i="6"/>
  <c r="B70" i="6"/>
  <c r="C71" i="6"/>
  <c r="D71" i="6"/>
  <c r="B72" i="6"/>
  <c r="B73" i="6"/>
  <c r="C74" i="6"/>
  <c r="D74" i="6"/>
  <c r="B75" i="6"/>
  <c r="C76" i="6"/>
  <c r="D76" i="6"/>
  <c r="B77" i="6"/>
  <c r="C78" i="6"/>
  <c r="D78" i="6"/>
  <c r="B79" i="6"/>
  <c r="C80" i="6"/>
  <c r="D80" i="6"/>
  <c r="B81" i="6"/>
  <c r="B82" i="6"/>
  <c r="C83" i="6"/>
  <c r="D83" i="6"/>
  <c r="B84" i="6"/>
  <c r="B85" i="6"/>
  <c r="B86" i="6"/>
  <c r="C87" i="6"/>
  <c r="D87" i="6"/>
  <c r="B88" i="6"/>
  <c r="B89" i="6"/>
  <c r="B90" i="6"/>
  <c r="C91" i="6"/>
  <c r="D91" i="6"/>
  <c r="B92" i="6"/>
  <c r="C93" i="6"/>
  <c r="D93" i="6"/>
  <c r="B94" i="6"/>
  <c r="B95" i="6"/>
  <c r="B98" i="6"/>
  <c r="B101" i="6"/>
  <c r="B104" i="6"/>
  <c r="B107" i="6"/>
  <c r="C108" i="6"/>
  <c r="D108" i="6"/>
  <c r="B109" i="6"/>
  <c r="C110" i="6"/>
  <c r="D110" i="6"/>
  <c r="B111" i="6"/>
  <c r="C112" i="6"/>
  <c r="D112" i="6"/>
  <c r="B113" i="6"/>
  <c r="C114" i="6"/>
  <c r="D114" i="6"/>
  <c r="B115" i="6"/>
  <c r="B116" i="6"/>
  <c r="B117" i="6"/>
  <c r="B120" i="6"/>
  <c r="B123" i="6"/>
  <c r="B126" i="6"/>
  <c r="C127" i="6"/>
  <c r="D127" i="6"/>
  <c r="B128" i="6"/>
  <c r="B129" i="6"/>
  <c r="C130" i="6"/>
  <c r="D130" i="6"/>
  <c r="B131" i="6"/>
  <c r="B134" i="6"/>
  <c r="B137" i="6"/>
  <c r="C138" i="6"/>
  <c r="D138" i="6"/>
  <c r="B139" i="6"/>
  <c r="B142" i="6"/>
  <c r="B145" i="6"/>
  <c r="B148" i="6"/>
  <c r="B151" i="6"/>
  <c r="B154" i="6"/>
  <c r="C155" i="6"/>
  <c r="D155" i="6"/>
  <c r="B156" i="6"/>
  <c r="B157" i="6"/>
  <c r="C158" i="6"/>
  <c r="D158" i="6"/>
  <c r="B159" i="6"/>
  <c r="B160" i="6"/>
  <c r="B161" i="6"/>
  <c r="B164" i="6"/>
  <c r="B167" i="6"/>
  <c r="B170" i="6"/>
  <c r="B173" i="6"/>
  <c r="B176" i="6"/>
  <c r="C178" i="6"/>
  <c r="D178" i="6"/>
  <c r="B179" i="6"/>
  <c r="B182" i="6"/>
  <c r="C183" i="6"/>
  <c r="D183" i="6"/>
  <c r="B184" i="6"/>
  <c r="C185" i="6"/>
  <c r="D185" i="6"/>
  <c r="B186" i="6"/>
  <c r="B187" i="6"/>
  <c r="B190" i="6"/>
  <c r="C191" i="6"/>
  <c r="D191" i="6"/>
  <c r="B192" i="6"/>
  <c r="C193" i="6"/>
  <c r="D193" i="6"/>
  <c r="B194" i="6"/>
  <c r="B195" i="6"/>
  <c r="C196" i="6"/>
  <c r="D196" i="6"/>
  <c r="B197" i="6"/>
  <c r="B198" i="6"/>
  <c r="C199" i="6"/>
  <c r="D199" i="6"/>
  <c r="B200" i="6"/>
  <c r="B201" i="6"/>
  <c r="B204" i="6"/>
  <c r="B207" i="6"/>
  <c r="B210" i="6"/>
  <c r="B213" i="6"/>
  <c r="C214" i="6"/>
  <c r="D214" i="6"/>
  <c r="B215" i="6"/>
  <c r="C216" i="6"/>
  <c r="D216" i="6"/>
  <c r="B217" i="6"/>
  <c r="B220" i="6"/>
  <c r="B223" i="6"/>
  <c r="B226" i="6"/>
  <c r="C227" i="6"/>
  <c r="D227" i="6"/>
  <c r="B228" i="6"/>
  <c r="B229" i="6"/>
  <c r="C230" i="6"/>
  <c r="D230" i="6"/>
  <c r="B231" i="6"/>
  <c r="B232" i="6"/>
  <c r="B233" i="6"/>
  <c r="B235" i="6"/>
  <c r="B238" i="6"/>
  <c r="C239" i="6"/>
  <c r="D239" i="6"/>
  <c r="B240" i="6"/>
  <c r="C241" i="6"/>
  <c r="D241" i="6"/>
  <c r="B242" i="6"/>
  <c r="C243" i="6"/>
  <c r="D243" i="6"/>
  <c r="B244" i="6"/>
  <c r="C245" i="6"/>
  <c r="D245" i="6"/>
  <c r="B246" i="6"/>
  <c r="C248" i="6"/>
  <c r="D248" i="6"/>
  <c r="B249" i="6"/>
  <c r="B252" i="6"/>
  <c r="B255" i="6"/>
  <c r="C257" i="6"/>
  <c r="D257" i="6"/>
  <c r="B258" i="6"/>
  <c r="B261" i="6"/>
  <c r="B264" i="6"/>
  <c r="B267" i="6"/>
  <c r="B270" i="6"/>
  <c r="B273" i="6"/>
  <c r="C274" i="6"/>
  <c r="D274" i="6"/>
  <c r="B275" i="6"/>
  <c r="B276" i="6"/>
  <c r="C277" i="6"/>
  <c r="D277" i="6"/>
  <c r="B278" i="6"/>
  <c r="B281" i="6"/>
  <c r="B284" i="6"/>
  <c r="B287" i="6"/>
  <c r="B290" i="6"/>
  <c r="B293" i="6"/>
  <c r="C294" i="6"/>
  <c r="D294" i="6"/>
  <c r="B295" i="6"/>
  <c r="C296" i="6"/>
  <c r="D296" i="6"/>
  <c r="B297" i="6"/>
  <c r="C298" i="6"/>
  <c r="D298" i="6"/>
  <c r="B299" i="6"/>
  <c r="C300" i="6"/>
  <c r="D300" i="6"/>
  <c r="B301" i="6"/>
  <c r="B304" i="6"/>
  <c r="B307" i="6"/>
  <c r="B310" i="6"/>
  <c r="B313" i="6"/>
  <c r="B316" i="6"/>
  <c r="B318" i="6"/>
  <c r="B321" i="6"/>
  <c r="B324" i="6"/>
  <c r="B327" i="6"/>
  <c r="B330" i="6"/>
  <c r="B333" i="6"/>
  <c r="B336" i="6"/>
  <c r="B339" i="6"/>
  <c r="B342" i="6"/>
  <c r="B345" i="6"/>
  <c r="C347" i="6"/>
  <c r="D347" i="6"/>
  <c r="B348" i="6"/>
  <c r="B351" i="6"/>
  <c r="B354" i="6"/>
  <c r="B357" i="6"/>
  <c r="B360" i="6"/>
  <c r="B363" i="6"/>
  <c r="B366" i="6"/>
  <c r="B369" i="6"/>
  <c r="B370" i="6"/>
  <c r="B373" i="6"/>
  <c r="B376" i="6"/>
  <c r="C377" i="6"/>
  <c r="D377" i="6"/>
  <c r="B378" i="6"/>
  <c r="B381" i="6"/>
  <c r="B384" i="6"/>
  <c r="B387" i="6"/>
  <c r="B390" i="6"/>
  <c r="B393" i="6"/>
  <c r="B396" i="6"/>
  <c r="B397" i="6"/>
  <c r="C398" i="6"/>
  <c r="D398" i="6"/>
  <c r="B399" i="6"/>
  <c r="C401" i="6"/>
  <c r="D401" i="6"/>
  <c r="B402" i="6"/>
  <c r="B405" i="6"/>
  <c r="C406" i="6"/>
  <c r="D406" i="6"/>
  <c r="B407" i="6"/>
  <c r="B410" i="6"/>
  <c r="B413" i="6"/>
  <c r="B416" i="6"/>
  <c r="B419" i="6"/>
  <c r="B422" i="6"/>
  <c r="B425" i="6"/>
  <c r="B428" i="6"/>
  <c r="B431" i="6"/>
  <c r="B434" i="6"/>
  <c r="B437" i="6"/>
  <c r="B440" i="6"/>
  <c r="B443" i="6"/>
  <c r="B446" i="6"/>
  <c r="B449" i="6"/>
  <c r="B452" i="6"/>
  <c r="C453" i="6"/>
  <c r="D453" i="6"/>
  <c r="B454" i="6"/>
  <c r="B457" i="6"/>
  <c r="B460" i="6"/>
  <c r="C461" i="6"/>
  <c r="D461" i="6"/>
  <c r="B462" i="6"/>
  <c r="B463" i="6"/>
  <c r="B466" i="6"/>
  <c r="B469" i="6"/>
  <c r="B472" i="6"/>
  <c r="B473" i="6"/>
  <c r="B476" i="6"/>
  <c r="C478" i="6"/>
  <c r="D478" i="6"/>
  <c r="B479" i="6"/>
  <c r="C480" i="6"/>
  <c r="D480" i="6"/>
  <c r="B481" i="6"/>
  <c r="B484" i="6"/>
  <c r="C486" i="6"/>
  <c r="D486" i="6"/>
  <c r="B487" i="6"/>
  <c r="B490" i="6"/>
  <c r="B493" i="6"/>
  <c r="C494" i="6"/>
  <c r="D494" i="6"/>
  <c r="B495" i="6"/>
  <c r="B498" i="6"/>
  <c r="B501" i="6"/>
  <c r="C502" i="6"/>
  <c r="D502" i="6"/>
  <c r="B503" i="6"/>
  <c r="B506" i="6"/>
  <c r="B509" i="6"/>
  <c r="C511" i="6"/>
  <c r="D511" i="6"/>
  <c r="B512" i="6"/>
  <c r="B515" i="6"/>
  <c r="B518" i="6"/>
  <c r="B521" i="6"/>
  <c r="C522" i="6"/>
  <c r="D522" i="6"/>
  <c r="B523" i="6"/>
  <c r="C524" i="6"/>
  <c r="D524" i="6"/>
  <c r="B525" i="6"/>
  <c r="B528" i="6"/>
  <c r="B531" i="6"/>
  <c r="B534" i="6"/>
  <c r="B537" i="6"/>
  <c r="B540" i="6"/>
  <c r="B543" i="6"/>
  <c r="C544" i="6"/>
  <c r="D544" i="6"/>
  <c r="B545" i="6"/>
  <c r="B548" i="6"/>
  <c r="B549" i="6"/>
  <c r="B552" i="6"/>
  <c r="B555" i="6"/>
  <c r="C556" i="6"/>
  <c r="D556" i="6"/>
  <c r="B557" i="6"/>
  <c r="C559" i="6"/>
  <c r="D559" i="6"/>
  <c r="B560" i="6"/>
  <c r="B563" i="6"/>
  <c r="C564" i="6"/>
  <c r="D564" i="6"/>
  <c r="B565" i="6"/>
  <c r="C566" i="6"/>
  <c r="D566" i="6"/>
  <c r="B567" i="6"/>
  <c r="C568" i="6"/>
  <c r="D568" i="6"/>
  <c r="B569" i="6"/>
  <c r="B570" i="6"/>
  <c r="C571" i="6"/>
  <c r="D571" i="6"/>
  <c r="B572" i="6"/>
  <c r="B573" i="6"/>
  <c r="B574" i="6"/>
  <c r="C575" i="6"/>
  <c r="D575" i="6"/>
  <c r="B576" i="6"/>
  <c r="C577" i="6"/>
  <c r="D577" i="6"/>
  <c r="B578" i="6"/>
  <c r="B579" i="6"/>
  <c r="C580" i="6"/>
  <c r="D580" i="6"/>
  <c r="B581" i="6"/>
  <c r="B582" i="6"/>
  <c r="C583" i="6"/>
  <c r="D583" i="6"/>
  <c r="B584" i="6"/>
  <c r="B585" i="6"/>
  <c r="C586" i="6"/>
  <c r="D586" i="6"/>
  <c r="B587" i="6"/>
  <c r="B588" i="6"/>
  <c r="B591" i="6"/>
  <c r="B594" i="6"/>
  <c r="B597" i="6"/>
  <c r="B600" i="6"/>
  <c r="B603" i="6"/>
  <c r="B606" i="6"/>
  <c r="B609" i="6"/>
  <c r="B612" i="6"/>
  <c r="B615" i="6"/>
  <c r="B618" i="6"/>
  <c r="C620" i="6"/>
  <c r="D620" i="6"/>
  <c r="B621" i="6"/>
  <c r="B624" i="6"/>
  <c r="B627" i="6"/>
  <c r="C628" i="6"/>
  <c r="D628" i="6"/>
  <c r="B629" i="6"/>
  <c r="C630" i="6"/>
  <c r="D630" i="6"/>
  <c r="B631" i="6"/>
  <c r="C632" i="6"/>
  <c r="D632" i="6"/>
  <c r="B633" i="6"/>
  <c r="B634" i="6"/>
  <c r="C635" i="6"/>
  <c r="D635" i="6"/>
  <c r="B636" i="6"/>
  <c r="B637" i="6"/>
  <c r="C638" i="6"/>
  <c r="D638" i="6"/>
  <c r="B639" i="6"/>
  <c r="B640" i="6"/>
  <c r="C642" i="6"/>
  <c r="D642" i="6"/>
  <c r="B643" i="6"/>
  <c r="B646" i="6"/>
  <c r="B649" i="6"/>
  <c r="B6" i="5"/>
  <c r="A6" i="5"/>
  <c r="B13" i="4"/>
  <c r="C51" i="3"/>
  <c r="C50" i="3"/>
  <c r="C14" i="3"/>
  <c r="C15" i="3"/>
  <c r="C16" i="3"/>
  <c r="C17" i="3"/>
  <c r="B17" i="1"/>
  <c r="G2" i="2"/>
  <c r="D2" i="2"/>
</calcChain>
</file>

<file path=xl/sharedStrings.xml><?xml version="1.0" encoding="utf-8"?>
<sst xmlns="http://schemas.openxmlformats.org/spreadsheetml/2006/main" count="2911" uniqueCount="681">
  <si>
    <t>Month</t>
  </si>
  <si>
    <t>Count of TransactionId</t>
  </si>
  <si>
    <t>March</t>
  </si>
  <si>
    <t>April</t>
  </si>
  <si>
    <t>Transactions</t>
  </si>
  <si>
    <t>May</t>
  </si>
  <si>
    <t>AVG Sales Value</t>
  </si>
  <si>
    <t>Change</t>
  </si>
  <si>
    <t>Sum of TotalPrice</t>
  </si>
  <si>
    <t>Sales Value</t>
  </si>
  <si>
    <t>Tỉnh địa điểm cha</t>
  </si>
  <si>
    <t>VendingMachineId</t>
  </si>
  <si>
    <t>Hà Nội</t>
  </si>
  <si>
    <t>Loại địa điểm</t>
  </si>
  <si>
    <t>Văn Phòng</t>
  </si>
  <si>
    <t>Chung Cư</t>
  </si>
  <si>
    <t>Khu Công Nghiệp</t>
  </si>
  <si>
    <t>Trường Học</t>
  </si>
  <si>
    <t>Familymart</t>
  </si>
  <si>
    <t>Siêu Thị</t>
  </si>
  <si>
    <t>Bến Tầu Thủy</t>
  </si>
  <si>
    <t>Loại Địa Điểm Khác</t>
  </si>
  <si>
    <t>Quán Cà Phê</t>
  </si>
  <si>
    <t>Percentage</t>
  </si>
  <si>
    <t>Địa Điểm Khác</t>
  </si>
  <si>
    <t>Transactions MoM%</t>
  </si>
  <si>
    <t>Hồ Chí Minh</t>
  </si>
  <si>
    <t>Machines</t>
  </si>
  <si>
    <t>Machines Calc</t>
  </si>
  <si>
    <t>MoM%</t>
  </si>
  <si>
    <t>TotalPrice average per Machine</t>
  </si>
  <si>
    <t>Tên sản phẩm</t>
  </si>
  <si>
    <t>(Đá) Trà Đào</t>
  </si>
  <si>
    <t>500000.00 ₫</t>
  </si>
  <si>
    <t>2740000.00 ₫</t>
  </si>
  <si>
    <t>2700000.00 ₫</t>
  </si>
  <si>
    <t>7 Up Chanh Bạc Hà 330Ml</t>
  </si>
  <si>
    <t>918500.00 ₫</t>
  </si>
  <si>
    <t>238500.00 ₫</t>
  </si>
  <si>
    <t>60000.00 ₫</t>
  </si>
  <si>
    <t>Americano Đá</t>
  </si>
  <si>
    <t>1372000.00 ₫</t>
  </si>
  <si>
    <t>1518000.00 ₫</t>
  </si>
  <si>
    <t>1024000.00 ₫</t>
  </si>
  <si>
    <t>Americano Nóng</t>
  </si>
  <si>
    <t>440000.00 ₫</t>
  </si>
  <si>
    <t>406000.00 ₫</t>
  </si>
  <si>
    <t>321000.00 ₫</t>
  </si>
  <si>
    <t>Áo Mưa Tiện Lợi</t>
  </si>
  <si>
    <t>15000.00 ₫</t>
  </si>
  <si>
    <t>30000.00 ₫</t>
  </si>
  <si>
    <t>Bánh Flan Sài Gòn</t>
  </si>
  <si>
    <t>130800.00 ₫</t>
  </si>
  <si>
    <t>Bánh Homey Phô Mai 100G</t>
  </si>
  <si>
    <t>1660000.00 ₫</t>
  </si>
  <si>
    <t>990000.00 ₫</t>
  </si>
  <si>
    <t>2330000.00 ₫</t>
  </si>
  <si>
    <t>Bánh Homey Rong Biển 100G</t>
  </si>
  <si>
    <t>20000.00 ₫</t>
  </si>
  <si>
    <t>Bánh Que Toppo Nhân Socola Hương Cacao 40G</t>
  </si>
  <si>
    <t>57000.00 ₫</t>
  </si>
  <si>
    <t>19000.00 ₫</t>
  </si>
  <si>
    <t>Bánh Que Toppo Nhân Socola Hương Vani 40G</t>
  </si>
  <si>
    <t>Bánh Tráng Mắm Ruốc Cô Ba 50G</t>
  </si>
  <si>
    <t>2990000.00 ₫</t>
  </si>
  <si>
    <t>617000.00 ₫</t>
  </si>
  <si>
    <t>Bánh Xốp Phô Mai Cal Cheese 53.5G</t>
  </si>
  <si>
    <t>2199600.00 ₫</t>
  </si>
  <si>
    <t>1482000.00 ₫</t>
  </si>
  <si>
    <t>1712000.00 ₫</t>
  </si>
  <si>
    <t>Bắp Chiên Giòn 100G</t>
  </si>
  <si>
    <t>1312400.00 ₫</t>
  </si>
  <si>
    <t>744000.00 ₫</t>
  </si>
  <si>
    <t>1010000.00 ₫</t>
  </si>
  <si>
    <t>Bia Heineken 330Ml</t>
  </si>
  <si>
    <t>300000.00 ₫</t>
  </si>
  <si>
    <t>240000.00 ₫</t>
  </si>
  <si>
    <t>420000.00 ₫</t>
  </si>
  <si>
    <t>Bia Saigon Special 330Ml</t>
  </si>
  <si>
    <t>320000.00 ₫</t>
  </si>
  <si>
    <t>176000.00 ₫</t>
  </si>
  <si>
    <t>192000.00 ₫</t>
  </si>
  <si>
    <t>Bia Tiger 330Ml</t>
  </si>
  <si>
    <t>576000.00 ₫</t>
  </si>
  <si>
    <t>464000.00 ₫</t>
  </si>
  <si>
    <t>512000.00 ₫</t>
  </si>
  <si>
    <t>Bia Tiger Crystal 330Ml</t>
  </si>
  <si>
    <t>216000.00 ₫</t>
  </si>
  <si>
    <t>288000.00 ₫</t>
  </si>
  <si>
    <t>504000.00 ₫</t>
  </si>
  <si>
    <t>Bò Băm Sốt Nước Tương</t>
  </si>
  <si>
    <t>175000.00 ₫</t>
  </si>
  <si>
    <t>140000.00 ₫</t>
  </si>
  <si>
    <t>35000.00 ₫</t>
  </si>
  <si>
    <t>Bò Kho</t>
  </si>
  <si>
    <t>105000.00 ₫</t>
  </si>
  <si>
    <t>Bò Kho 80G</t>
  </si>
  <si>
    <t>10000.00 ₫</t>
  </si>
  <si>
    <t>Bò Kho Dưa Cải Chua</t>
  </si>
  <si>
    <t>280000.00 ₫</t>
  </si>
  <si>
    <t>70000.00 ₫</t>
  </si>
  <si>
    <t>Bò Nướng Rau Củ</t>
  </si>
  <si>
    <t>135000.00 ₫</t>
  </si>
  <si>
    <t>Bò Sốt Tiêu Đen</t>
  </si>
  <si>
    <t>341000.00 ₫</t>
  </si>
  <si>
    <t>Bò Viên Nấm Đông Cô</t>
  </si>
  <si>
    <t>Bvs Diana St Siêu Mỏng Không Cánh 8M</t>
  </si>
  <si>
    <t>17000.00 ₫</t>
  </si>
  <si>
    <t>34000.00 ₫</t>
  </si>
  <si>
    <t>Bvs Kotex Style Lst Siêu Mỏng Cánh 8M</t>
  </si>
  <si>
    <t>36000.00 ₫</t>
  </si>
  <si>
    <t>18000.00 ₫</t>
  </si>
  <si>
    <t>Bvs Kotex Style Siêu Mỏng 8M</t>
  </si>
  <si>
    <t>Bvs Kotex Thảo Dược Siêu Mềm 8M</t>
  </si>
  <si>
    <t>Cá Basa Áp Chảo</t>
  </si>
  <si>
    <t>322000.00 ₫</t>
  </si>
  <si>
    <t>Cá Basa Kho Nước Dừa</t>
  </si>
  <si>
    <t>Cá Cơm &amp; Thịt Kho Kẹo</t>
  </si>
  <si>
    <t>Cá Diêu Hồng Chiên Mắm Tỏi</t>
  </si>
  <si>
    <t>Cá Diêu Hồng Kho Ngót</t>
  </si>
  <si>
    <t>Cá Hường Chiên</t>
  </si>
  <si>
    <t>Cá Lóc Kho</t>
  </si>
  <si>
    <t>Cá Ngừ Kho Thơm</t>
  </si>
  <si>
    <t>Cà Phê Đen Đá</t>
  </si>
  <si>
    <t>2757000.00 ₫</t>
  </si>
  <si>
    <t>3390000.00 ₫</t>
  </si>
  <si>
    <t>2554000.00 ₫</t>
  </si>
  <si>
    <t>Cà Phê Đen Nóng</t>
  </si>
  <si>
    <t>489000.00 ₫</t>
  </si>
  <si>
    <t>475000.00 ₫</t>
  </si>
  <si>
    <t>339000.00 ₫</t>
  </si>
  <si>
    <t>Cà Phê Sữa Đá</t>
  </si>
  <si>
    <t>10229500.00 ₫</t>
  </si>
  <si>
    <t>8696000.00 ₫</t>
  </si>
  <si>
    <t>10533000.00 ₫</t>
  </si>
  <si>
    <t>Cà Phê Sữa Nóng</t>
  </si>
  <si>
    <t>3297000.00 ₫</t>
  </si>
  <si>
    <t>1785000.00 ₫</t>
  </si>
  <si>
    <t>2343000.00 ₫</t>
  </si>
  <si>
    <t>Cá Rô Đồng Kho Khế</t>
  </si>
  <si>
    <t>49000.00 ₫</t>
  </si>
  <si>
    <t>Cá Saba Kho Mật Mía</t>
  </si>
  <si>
    <t>Cá Thu Nhật Nướng</t>
  </si>
  <si>
    <t>Cá Thu Nhật Rim Mắm Tỏi</t>
  </si>
  <si>
    <t>Cá Trứng Chiên Giòn Sốt Mắm Me</t>
  </si>
  <si>
    <t>Cá/Thịt Kho 80G</t>
  </si>
  <si>
    <t>90000.00 ₫</t>
  </si>
  <si>
    <t>Café Đen Việt Nam Highland 185Ml</t>
  </si>
  <si>
    <t>4184000.00 ₫</t>
  </si>
  <si>
    <t>3981750.00 ₫</t>
  </si>
  <si>
    <t>4465000.00 ₫</t>
  </si>
  <si>
    <t>Café Sữa Highland 235Ml</t>
  </si>
  <si>
    <t>20221500.00 ₫</t>
  </si>
  <si>
    <t>14289750.00 ₫</t>
  </si>
  <si>
    <t>22487000.00 ₫</t>
  </si>
  <si>
    <t>Canh Chua 80G</t>
  </si>
  <si>
    <t>Cánh Gà Om Nấm</t>
  </si>
  <si>
    <t>Cao Dán Salonpas</t>
  </si>
  <si>
    <t>17500.00 ₫</t>
  </si>
  <si>
    <t>Cappuccino Đá</t>
  </si>
  <si>
    <t>741000.00 ₫</t>
  </si>
  <si>
    <t>985000.00 ₫</t>
  </si>
  <si>
    <t>1077000.00 ₫</t>
  </si>
  <si>
    <t>Cappuccino Nóng</t>
  </si>
  <si>
    <t>590000.00 ₫</t>
  </si>
  <si>
    <t>468000.00 ₫</t>
  </si>
  <si>
    <t>829000.00 ₫</t>
  </si>
  <si>
    <t>Chả Giò Chiên</t>
  </si>
  <si>
    <t>Coca Cola 330Ml</t>
  </si>
  <si>
    <t>3701500.00 ₫</t>
  </si>
  <si>
    <t>4674050.00 ₫</t>
  </si>
  <si>
    <t>847000.00 ₫</t>
  </si>
  <si>
    <t>Coca Cola 390Ml</t>
  </si>
  <si>
    <t>4349200.00 ₫</t>
  </si>
  <si>
    <t>1786000.00 ₫</t>
  </si>
  <si>
    <t>472000.00 ₫</t>
  </si>
  <si>
    <t>Cocacola Zero 330Ml</t>
  </si>
  <si>
    <t>2776400.00 ₫</t>
  </si>
  <si>
    <t>1522400.00 ₫</t>
  </si>
  <si>
    <t>552000.00 ₫</t>
  </si>
  <si>
    <t>Cơm Sấy Chà Bông Nhật Quỳnh 50G</t>
  </si>
  <si>
    <t>2494000.00 ₫</t>
  </si>
  <si>
    <t>1460000.00 ₫</t>
  </si>
  <si>
    <t>2190000.00 ₫</t>
  </si>
  <si>
    <t>Cơm Sấy Chà Bông Nhật Quỳnh 80G</t>
  </si>
  <si>
    <t>2532000.00 ₫</t>
  </si>
  <si>
    <t>1515000.00 ₫</t>
  </si>
  <si>
    <t>1756000.00 ₫</t>
  </si>
  <si>
    <t>Cốt Lết Ram Nước Dừa</t>
  </si>
  <si>
    <t>220500.00 ₫</t>
  </si>
  <si>
    <t>Dao Cạo Mm Pro Luxury</t>
  </si>
  <si>
    <t>6000.00 ₫</t>
  </si>
  <si>
    <t>Dao Cạo Râu Gillette Blue 2 Cây</t>
  </si>
  <si>
    <t>28000.00 ₫</t>
  </si>
  <si>
    <t>Đậu Hủ Dồn Thịt Sốt Cà</t>
  </si>
  <si>
    <t>Đậu Phộng Da Cá Nước Cốt Dừa 42G</t>
  </si>
  <si>
    <t>2763400.00 ₫</t>
  </si>
  <si>
    <t>2432000.00 ₫</t>
  </si>
  <si>
    <t>3343000.00 ₫</t>
  </si>
  <si>
    <t>Đậu Phộng Da Cá Vị Phô Mai 42G</t>
  </si>
  <si>
    <t>660400.00 ₫</t>
  </si>
  <si>
    <t>282000.00 ₫</t>
  </si>
  <si>
    <t>234000.00 ₫</t>
  </si>
  <si>
    <t>Đậu Phộng Tỏi Ớt Deluxnuts 30G</t>
  </si>
  <si>
    <t>2794600.00 ₫</t>
  </si>
  <si>
    <t>1555000.00 ₫</t>
  </si>
  <si>
    <t>2568000.00 ₫</t>
  </si>
  <si>
    <t>Đậu Phộng Vị Bbq Deluxnuts 30G</t>
  </si>
  <si>
    <t>264000.00 ₫</t>
  </si>
  <si>
    <t>150000.00 ₫</t>
  </si>
  <si>
    <t>168000.00 ₫</t>
  </si>
  <si>
    <t>Dừa Xiêm Đỏ</t>
  </si>
  <si>
    <t>22621500.00 ₫</t>
  </si>
  <si>
    <t>7680000.00 ₫</t>
  </si>
  <si>
    <t>12045000.00 ₫</t>
  </si>
  <si>
    <t>Dừa Xiêm Xanh</t>
  </si>
  <si>
    <t>414000.00 ₫</t>
  </si>
  <si>
    <t>126000.00 ₫</t>
  </si>
  <si>
    <t>Espresso Nóng</t>
  </si>
  <si>
    <t>253000.00 ₫</t>
  </si>
  <si>
    <t>236000.00 ₫</t>
  </si>
  <si>
    <t>Gà Chiên Bơ Tỏi</t>
  </si>
  <si>
    <t>225000.00 ₫</t>
  </si>
  <si>
    <t>Gà Hấp Mắm Nhĩ</t>
  </si>
  <si>
    <t>Gà Kho Gừng</t>
  </si>
  <si>
    <t>210000.00 ₫</t>
  </si>
  <si>
    <t>130000.00 ₫</t>
  </si>
  <si>
    <t>Gà Kho Nấm</t>
  </si>
  <si>
    <t>189000.00 ₫</t>
  </si>
  <si>
    <t>Gà Kho Sả Ớt</t>
  </si>
  <si>
    <t>245000.00 ₫</t>
  </si>
  <si>
    <t>Gà Nướng Kim Chi</t>
  </si>
  <si>
    <t>Gà Nướng Mật Ong</t>
  </si>
  <si>
    <t>Gà Rô Ti</t>
  </si>
  <si>
    <t>290500.00 ₫</t>
  </si>
  <si>
    <t>Gà Sốt Bơ Tỏi</t>
  </si>
  <si>
    <t>Gạo Sạch Nàng Hoa 2Kg</t>
  </si>
  <si>
    <t>58000.00 ₫</t>
  </si>
  <si>
    <t>232000.00 ₫</t>
  </si>
  <si>
    <t>Gum Xylitol Blueberry 11.6G</t>
  </si>
  <si>
    <t>1252200.00 ₫</t>
  </si>
  <si>
    <t>667000.00 ₫</t>
  </si>
  <si>
    <t>1250000.00 ₫</t>
  </si>
  <si>
    <t>Gum Xylitol Fresh Mint 11.6G</t>
  </si>
  <si>
    <t>172400.00 ₫</t>
  </si>
  <si>
    <t>12000.00 ₫</t>
  </si>
  <si>
    <t>Gum Xylitol Lime Mint 11.6G</t>
  </si>
  <si>
    <t>852000.00 ₫</t>
  </si>
  <si>
    <t>630000.00 ₫</t>
  </si>
  <si>
    <t>991000.00 ₫</t>
  </si>
  <si>
    <t>Hạt Điều Rang Muối Deluxnuts 30G</t>
  </si>
  <si>
    <t>16000.00 ₫</t>
  </si>
  <si>
    <t>Heo Áp Chảo Sốt Sả Tắc</t>
  </si>
  <si>
    <t>Kẹo Alpenliebe 2Chew Hương Dâu 24.5G</t>
  </si>
  <si>
    <t>1871000.00 ₫</t>
  </si>
  <si>
    <t>427000.00 ₫</t>
  </si>
  <si>
    <t>450000.00 ₫</t>
  </si>
  <si>
    <t>Kẹo Alpenliebe 2Chew Hương Nho 24.5G</t>
  </si>
  <si>
    <t>1665000.00 ₫</t>
  </si>
  <si>
    <t>677000.00 ₫</t>
  </si>
  <si>
    <t>488000.00 ₫</t>
  </si>
  <si>
    <t>Kẹo Cay Con Tàu G22-Bạc Hà 2016</t>
  </si>
  <si>
    <t>76000.00 ₫</t>
  </si>
  <si>
    <t>Kẹo Cay Con Tàu G22-Cam Chanh &amp; Menthol</t>
  </si>
  <si>
    <t>38000.00 ₫</t>
  </si>
  <si>
    <t>Kẹo Cay Con Tàu G22-Cherry &amp; Menthol 2016</t>
  </si>
  <si>
    <t>Kẹo Cay Con Tàu G22-Quýt &amp; Menthol 2016</t>
  </si>
  <si>
    <t>95000.00 ₫</t>
  </si>
  <si>
    <t>KẹO Gum Lotte Xylitol Cool 11.6G</t>
  </si>
  <si>
    <t>Kẹo Nhai Mentos Bạc Hà 30G</t>
  </si>
  <si>
    <t>418000.00 ₫</t>
  </si>
  <si>
    <t>84000.00 ₫</t>
  </si>
  <si>
    <t>114000.00 ₫</t>
  </si>
  <si>
    <t>Khăn Giấy 3 Lớp Bless You</t>
  </si>
  <si>
    <t>3000.00 ₫</t>
  </si>
  <si>
    <t>Khăn Giấy Bỏ Túi Mm 10 Tờ</t>
  </si>
  <si>
    <t>2000.00 ₫</t>
  </si>
  <si>
    <t>Khăn Giấy Hương Bạc Hà Tempo Icy Menthol</t>
  </si>
  <si>
    <t>4000.00 ₫</t>
  </si>
  <si>
    <t>Khăn Giấy Pulppy Compact Classic</t>
  </si>
  <si>
    <t>Khăn Ướt Fressi All Care - Không Mùi</t>
  </si>
  <si>
    <t>21000.00 ₫</t>
  </si>
  <si>
    <t>Khăn Ướt Fressi Care Hương Táo</t>
  </si>
  <si>
    <t>14000.00 ₫</t>
  </si>
  <si>
    <t>Khăn Ướt Luck Lady Khử Mùi 10T</t>
  </si>
  <si>
    <t>Khô Bò Miếng Royalbeef 35G</t>
  </si>
  <si>
    <t>674000.00 ₫</t>
  </si>
  <si>
    <t>108000.00 ₫</t>
  </si>
  <si>
    <t>Khô Gà Cay 20G</t>
  </si>
  <si>
    <t>3714000.00 ₫</t>
  </si>
  <si>
    <t>1972000.00 ₫</t>
  </si>
  <si>
    <t>3548000.00 ₫</t>
  </si>
  <si>
    <t>Khô Gà Cay Lá Chanh 20G</t>
  </si>
  <si>
    <t>2471000.00 ₫</t>
  </si>
  <si>
    <t>2043000.00 ₫</t>
  </si>
  <si>
    <t>4026000.00 ₫</t>
  </si>
  <si>
    <t>Khô Gà Xé Ipp Vị Cay 25G</t>
  </si>
  <si>
    <t>795000.00 ₫</t>
  </si>
  <si>
    <t>211000.00 ₫</t>
  </si>
  <si>
    <t>Latte Đá</t>
  </si>
  <si>
    <t>921000.00 ₫</t>
  </si>
  <si>
    <t>1190000.00 ₫</t>
  </si>
  <si>
    <t>1088000.00 ₫</t>
  </si>
  <si>
    <t>Latte Nóng</t>
  </si>
  <si>
    <t>531000.00 ₫</t>
  </si>
  <si>
    <t>457000.00 ₫</t>
  </si>
  <si>
    <t>Lẩu Kim Chi 180G</t>
  </si>
  <si>
    <t>Lẩu Thái 180G</t>
  </si>
  <si>
    <t>Lavie Hương Bưởi Mơ 330Ml</t>
  </si>
  <si>
    <t>2540000.00 ₫</t>
  </si>
  <si>
    <t>1050000.00 ₫</t>
  </si>
  <si>
    <t>Lavie Hương Chanh Bạc Hà 330Ml</t>
  </si>
  <si>
    <t>204000.00 ₫</t>
  </si>
  <si>
    <t>48500.00 ₫</t>
  </si>
  <si>
    <t>Lavie Hương Dưa Hấu Kiwi 330Ml</t>
  </si>
  <si>
    <t>3690000.00 ₫</t>
  </si>
  <si>
    <t>2590000.00 ₫</t>
  </si>
  <si>
    <t>640000.00 ₫</t>
  </si>
  <si>
    <t>Lay'S Khoai Tây Bbq 30G</t>
  </si>
  <si>
    <t>3303600.00 ₫</t>
  </si>
  <si>
    <t>2082000.00 ₫</t>
  </si>
  <si>
    <t>3870000.00 ₫</t>
  </si>
  <si>
    <t>Lay'S Khoai Tây Bò Bít Tết 30G</t>
  </si>
  <si>
    <t>3034000.00 ₫</t>
  </si>
  <si>
    <t>1878000.00 ₫</t>
  </si>
  <si>
    <t>4404000.00 ₫</t>
  </si>
  <si>
    <t>Mentos Fresh Action Gum Vỉ 11G</t>
  </si>
  <si>
    <t>50000.00 ₫</t>
  </si>
  <si>
    <t>Mì Cung Đình Cua Bể Rau Răm Ly 65G</t>
  </si>
  <si>
    <t>84600.00 ₫</t>
  </si>
  <si>
    <t>Mì Cung Đình Kool Bò Hầm Ly 65G</t>
  </si>
  <si>
    <t>60300.00 ₫</t>
  </si>
  <si>
    <t>Mì Cung Đình Thịt Hầm Nấm Ly 65G</t>
  </si>
  <si>
    <t>75600.00 ₫</t>
  </si>
  <si>
    <t>Mì Ly 3 Miền Bò Hầm Rau Thơm 65G</t>
  </si>
  <si>
    <t>389600.00 ₫</t>
  </si>
  <si>
    <t>944000.00 ₫</t>
  </si>
  <si>
    <t>736000.00 ₫</t>
  </si>
  <si>
    <t>Mì Ly 3 Miền Lẩu Nấm Chua Cay 65G</t>
  </si>
  <si>
    <t>195200.00 ₫</t>
  </si>
  <si>
    <t>Mì Ly 3 Miền Tôm Chua Cay Đặc Biệt 65G</t>
  </si>
  <si>
    <t>702800.00 ₫</t>
  </si>
  <si>
    <t>1104000.00 ₫</t>
  </si>
  <si>
    <t>Mì Ly Bò A-One 65G</t>
  </si>
  <si>
    <t>283200.00 ₫</t>
  </si>
  <si>
    <t>352000.00 ₫</t>
  </si>
  <si>
    <t>24000.00 ₫</t>
  </si>
  <si>
    <t>Mì Ly Chay Rau Củ Mama 60G</t>
  </si>
  <si>
    <t>72000.00 ₫</t>
  </si>
  <si>
    <t>Mì Ly Cup Noodles Hương Vị Cua Sốt Cay Singapore</t>
  </si>
  <si>
    <t>Mì Ly Cup Noodles Hương Vị Hải Sản Nhật Bản</t>
  </si>
  <si>
    <t>112000.00 ₫</t>
  </si>
  <si>
    <t>182000.00 ₫</t>
  </si>
  <si>
    <t>Mì Ly Handy Hảo Hảo Tôm Chua Cay 67G</t>
  </si>
  <si>
    <t>2485000.00 ₫</t>
  </si>
  <si>
    <t>1516000.00 ₫</t>
  </si>
  <si>
    <t>3340000.00 ₫</t>
  </si>
  <si>
    <t>Mì Ly Heo Thịt Bằm Mama 60G</t>
  </si>
  <si>
    <t>54000.00 ₫</t>
  </si>
  <si>
    <t>Mì Ly Lẩu Thái A-One 65G</t>
  </si>
  <si>
    <t>294800.00 ₫</t>
  </si>
  <si>
    <t>312000.00 ₫</t>
  </si>
  <si>
    <t>128000.00 ₫</t>
  </si>
  <si>
    <t>Mì Ly Lẩu Tôm Ớt Xanh A-One 65G</t>
  </si>
  <si>
    <t>331600.00 ₫</t>
  </si>
  <si>
    <t>376000.00 ₫</t>
  </si>
  <si>
    <t>Mì Ly Modern Bò Hầm Rau Thơm 65G</t>
  </si>
  <si>
    <t>374600.00 ₫</t>
  </si>
  <si>
    <t>119000.00 ₫</t>
  </si>
  <si>
    <t>161000.00 ₫</t>
  </si>
  <si>
    <t>Mì Ly Modern Lẩu Thái Tôm</t>
  </si>
  <si>
    <t>1151800.00 ₫</t>
  </si>
  <si>
    <t>984000.00 ₫</t>
  </si>
  <si>
    <t>1216000.00 ₫</t>
  </si>
  <si>
    <t>Mì Ly Modern Thịt Xào 65G</t>
  </si>
  <si>
    <t>273000.00 ₫</t>
  </si>
  <si>
    <t>Mì Ly Thịt Xào A-One 65G</t>
  </si>
  <si>
    <t>609200.00 ₫</t>
  </si>
  <si>
    <t>8000.00 ₫</t>
  </si>
  <si>
    <t>Mì Ly Tôm A-One 65G</t>
  </si>
  <si>
    <t>291200.00 ₫</t>
  </si>
  <si>
    <t>48000.00 ₫</t>
  </si>
  <si>
    <t>Mì Ly Tôm Tomyum Mama 60G</t>
  </si>
  <si>
    <t>144000.00 ₫</t>
  </si>
  <si>
    <t>378000.00 ₫</t>
  </si>
  <si>
    <t>Milk Choco Đá</t>
  </si>
  <si>
    <t>2135000.00 ₫</t>
  </si>
  <si>
    <t>2357000.00 ₫</t>
  </si>
  <si>
    <t>2680000.00 ₫</t>
  </si>
  <si>
    <t>Milk Choco Nóng</t>
  </si>
  <si>
    <t>1772000.00 ₫</t>
  </si>
  <si>
    <t>1648000.00 ₫</t>
  </si>
  <si>
    <t>1490000.00 ₫</t>
  </si>
  <si>
    <t>Milo Nước Lon 240 Ml</t>
  </si>
  <si>
    <t>12460500.00 ₫</t>
  </si>
  <si>
    <t>10578000.00 ₫</t>
  </si>
  <si>
    <t>19207000.00 ₫</t>
  </si>
  <si>
    <t>Mirinda Cream Soda 330Ml</t>
  </si>
  <si>
    <t>5292500.00 ₫</t>
  </si>
  <si>
    <t>5858000.00 ₫</t>
  </si>
  <si>
    <t>8830000.00 ₫</t>
  </si>
  <si>
    <t>Mocha Đá</t>
  </si>
  <si>
    <t>496000.00 ₫</t>
  </si>
  <si>
    <t>315000.00 ₫</t>
  </si>
  <si>
    <t>858000.00 ₫</t>
  </si>
  <si>
    <t>Mocha Nóng</t>
  </si>
  <si>
    <t>155000.00 ₫</t>
  </si>
  <si>
    <t>159000.00 ₫</t>
  </si>
  <si>
    <t>Mực Chiên Nước Mắm</t>
  </si>
  <si>
    <t>125000.00 ₫</t>
  </si>
  <si>
    <t>Ngk Latte Đào 345Ml</t>
  </si>
  <si>
    <t>3083500.00 ₫</t>
  </si>
  <si>
    <t>2217500.00 ₫</t>
  </si>
  <si>
    <t>480000.00 ₫</t>
  </si>
  <si>
    <t>Ngk Latte Trà 345Ml</t>
  </si>
  <si>
    <t>2463500.00 ₫</t>
  </si>
  <si>
    <t>2071000.00 ₫</t>
  </si>
  <si>
    <t>570000.00 ₫</t>
  </si>
  <si>
    <t>Nsm Colgate Plax Bạc Hà 100Ml</t>
  </si>
  <si>
    <t>27000.00 ₫</t>
  </si>
  <si>
    <t>Nui Chiên Giòn 100G</t>
  </si>
  <si>
    <t>1922400.00 ₫</t>
  </si>
  <si>
    <t>940000.00 ₫</t>
  </si>
  <si>
    <t>1160000.00 ₫</t>
  </si>
  <si>
    <t>Nước 7Up Sleek Vị Chanh 330Ml</t>
  </si>
  <si>
    <t>4577000.00 ₫</t>
  </si>
  <si>
    <t>6798500.00 ₫</t>
  </si>
  <si>
    <t>6914000.00 ₫</t>
  </si>
  <si>
    <t>Nước Cam Ép Twister 350Ml</t>
  </si>
  <si>
    <t>9285000.00 ₫</t>
  </si>
  <si>
    <t>7400000.00 ₫</t>
  </si>
  <si>
    <t>10293000.00 ₫</t>
  </si>
  <si>
    <t>Nước Ép Teppy Cam 327Ml</t>
  </si>
  <si>
    <t>864000.00 ₫</t>
  </si>
  <si>
    <t>200000.00 ₫</t>
  </si>
  <si>
    <t>80000.00 ₫</t>
  </si>
  <si>
    <t>Nước Khoáng Lavie 500Ml</t>
  </si>
  <si>
    <t>8116600.00 ₫</t>
  </si>
  <si>
    <t>4272600.00 ₫</t>
  </si>
  <si>
    <t>12639000.00 ₫</t>
  </si>
  <si>
    <t>Nước Mắm Barona 500Ml</t>
  </si>
  <si>
    <t>25000.00 ₫</t>
  </si>
  <si>
    <t>Nước Mắm Hải Nhi 50Ml</t>
  </si>
  <si>
    <t>Nước Mắm Vị Xưa 40N (500Ml)</t>
  </si>
  <si>
    <t>160000.00 ₫</t>
  </si>
  <si>
    <t>Nước Mắm Vị Xưa 40N (50Ml)</t>
  </si>
  <si>
    <t>Nước Nho Nha Đam Vfresh 350Ml</t>
  </si>
  <si>
    <t>12513500.00 ₫</t>
  </si>
  <si>
    <t>11348500.00 ₫</t>
  </si>
  <si>
    <t>17214000.00 ₫</t>
  </si>
  <si>
    <t>Nước Rửa Tay Lifebuoy Bảo Vệ Vượt Trội 180G</t>
  </si>
  <si>
    <t>33000.00 ₫</t>
  </si>
  <si>
    <t>Nước Sting Dâu 330Ml</t>
  </si>
  <si>
    <t>14833250.00 ₫</t>
  </si>
  <si>
    <t>12413400.00 ₫</t>
  </si>
  <si>
    <t>16661000.00 ₫</t>
  </si>
  <si>
    <t>Nước Tăng Lực Red Bull 250Ml</t>
  </si>
  <si>
    <t>26597800.00 ₫</t>
  </si>
  <si>
    <t>18551800.00 ₫</t>
  </si>
  <si>
    <t>36076200.00 ₫</t>
  </si>
  <si>
    <t>Nước Tăng Lực Thunder 250Ml</t>
  </si>
  <si>
    <t>1778000.00 ₫</t>
  </si>
  <si>
    <t>405000.00 ₫</t>
  </si>
  <si>
    <t>Nước Táo Lên Men Strong Bow Sleek Gold 330Ml</t>
  </si>
  <si>
    <t>441000.00 ₫</t>
  </si>
  <si>
    <t>294000.00 ₫</t>
  </si>
  <si>
    <t>Nước Táo Lên Men Strong Bow Sleek Honey 330Ml</t>
  </si>
  <si>
    <t>728700.00 ₫</t>
  </si>
  <si>
    <t>336000.00 ₫</t>
  </si>
  <si>
    <t>462000.00 ₫</t>
  </si>
  <si>
    <t>Nước Táo Lên Men Strong Bow Sleek Red Berries 330Ml</t>
  </si>
  <si>
    <t>252000.00 ₫</t>
  </si>
  <si>
    <t>Nước Tinh Khiết Aquafina 355Ml</t>
  </si>
  <si>
    <t>276000.00 ₫</t>
  </si>
  <si>
    <t>184000.00 ₫</t>
  </si>
  <si>
    <t>Nước Tinh Khiết Aquafina 500Ml</t>
  </si>
  <si>
    <t>24050500.00 ₫</t>
  </si>
  <si>
    <t>14528400.00 ₫</t>
  </si>
  <si>
    <t>40888000.00 ₫</t>
  </si>
  <si>
    <t>Nước Uống Dasani 500Ml</t>
  </si>
  <si>
    <t>8284900.00 ₫</t>
  </si>
  <si>
    <t>5045200.00 ₫</t>
  </si>
  <si>
    <t>7464000.00 ₫</t>
  </si>
  <si>
    <t>Nước Uống Icy Vnm 360Ml</t>
  </si>
  <si>
    <t>5000.00 ₫</t>
  </si>
  <si>
    <t>Nước Uống Tăng Lực Red Bull 150Ml</t>
  </si>
  <si>
    <t>497900.00 ₫</t>
  </si>
  <si>
    <t>364000.00 ₫</t>
  </si>
  <si>
    <t>507000.00 ₫</t>
  </si>
  <si>
    <t>Nước Vị Trái Cây Kirin Ice+ Đào 490Ml</t>
  </si>
  <si>
    <t>3488500.00 ₫</t>
  </si>
  <si>
    <t>1853000.00 ₫</t>
  </si>
  <si>
    <t>538000.00 ₫</t>
  </si>
  <si>
    <t>Nước Vị Trái Cây Kirin Ice+ Nho Xanh 490Ml</t>
  </si>
  <si>
    <t>2069000.00 ₫</t>
  </si>
  <si>
    <t>2005000.00 ₫</t>
  </si>
  <si>
    <t>589000.00 ₫</t>
  </si>
  <si>
    <t>Nước Yến Việt Nha Đam Đường Phèn 280Ml</t>
  </si>
  <si>
    <t>3838200.00 ₫</t>
  </si>
  <si>
    <t>4000000.00 ₫</t>
  </si>
  <si>
    <t>7315000.00 ₫</t>
  </si>
  <si>
    <t>Nướng Hàn Quốc 80G</t>
  </si>
  <si>
    <t>Nướng Ngũ Vị 80G</t>
  </si>
  <si>
    <t>Nướng Sả 80G</t>
  </si>
  <si>
    <t>40000.00 ₫</t>
  </si>
  <si>
    <t>Nướng Xá Xíu 80G</t>
  </si>
  <si>
    <t>Oreo Chocolate Wafer Roll 54G</t>
  </si>
  <si>
    <t>100500.00 ₫</t>
  </si>
  <si>
    <t>Oreo Vanilla Wafer Roll 54G</t>
  </si>
  <si>
    <t>2280000.00 ₫</t>
  </si>
  <si>
    <t>1485000.00 ₫</t>
  </si>
  <si>
    <t>4605000.00 ₫</t>
  </si>
  <si>
    <t>Pepsi Cola 330Ml</t>
  </si>
  <si>
    <t>5195000.00 ₫</t>
  </si>
  <si>
    <t>6018500.00 ₫</t>
  </si>
  <si>
    <t>8620000.00 ₫</t>
  </si>
  <si>
    <t>Pepsi Cola Pet 390Ml</t>
  </si>
  <si>
    <t>3176800.00 ₫</t>
  </si>
  <si>
    <t>4278000.00 ₫</t>
  </si>
  <si>
    <t>9586000.00 ₫</t>
  </si>
  <si>
    <t>Phấn Thơm Enchanteur 50G</t>
  </si>
  <si>
    <t>Pocari Sweat 350Ml</t>
  </si>
  <si>
    <t>7024100.00 ₫</t>
  </si>
  <si>
    <t>5440000.00 ₫</t>
  </si>
  <si>
    <t>15431000.00 ₫</t>
  </si>
  <si>
    <t>Pokka Trà Xanh Nhật 300Ml</t>
  </si>
  <si>
    <t>Quần Lót Giấy Pp Travel Mate Nữ L</t>
  </si>
  <si>
    <t>Revive Chanh Muối 390Ml</t>
  </si>
  <si>
    <t>14771500.00 ₫</t>
  </si>
  <si>
    <t>11234500.00 ₫</t>
  </si>
  <si>
    <t>15989500.00 ₫</t>
  </si>
  <si>
    <t>Rô Ti 80G</t>
  </si>
  <si>
    <t>Scu Tt Nha Đam Vnm Yomilk Chai 150Ml</t>
  </si>
  <si>
    <t>5044500.00 ₫</t>
  </si>
  <si>
    <t>4725500.00 ₫</t>
  </si>
  <si>
    <t>5382000.00 ₫</t>
  </si>
  <si>
    <t>Snack Cá Vị Phô Mai Chip Chip 20G</t>
  </si>
  <si>
    <t>2262000.00 ₫</t>
  </si>
  <si>
    <t>653000.00 ₫</t>
  </si>
  <si>
    <t>1550000.00 ₫</t>
  </si>
  <si>
    <t>Snack Rong Biển Super Crisp Vị Mực 12G</t>
  </si>
  <si>
    <t>198000.00 ₫</t>
  </si>
  <si>
    <t>Snack Rong Biển Super Crisp Vị Truyền Thống 12G</t>
  </si>
  <si>
    <t>444000.00 ₫</t>
  </si>
  <si>
    <t>44000.00 ₫</t>
  </si>
  <si>
    <t>132000.00 ₫</t>
  </si>
  <si>
    <t>Snack Rong Biển Taokaenoi Vị Cay 15G</t>
  </si>
  <si>
    <t>191000.00 ₫</t>
  </si>
  <si>
    <t>152000.00 ₫</t>
  </si>
  <si>
    <t>Snack Rong Biển Taokaenoi Vị Chua Cay 15G</t>
  </si>
  <si>
    <t>102600.00 ₫</t>
  </si>
  <si>
    <t>Snack Rong Biển Taokaenoi Vị Truyền Thống 15G</t>
  </si>
  <si>
    <t>133000.00 ₫</t>
  </si>
  <si>
    <t>Sprite 390Ml</t>
  </si>
  <si>
    <t>3850000.00 ₫</t>
  </si>
  <si>
    <t>1690000.00 ₫</t>
  </si>
  <si>
    <t>Stt Nutriboost Beauty Hương Dưa Lưới 220Ml</t>
  </si>
  <si>
    <t>689600.00 ₫</t>
  </si>
  <si>
    <t>110000.00 ₫</t>
  </si>
  <si>
    <t>Sttt Có Đường Vinamilk 180Ml</t>
  </si>
  <si>
    <t>260200.00 ₫</t>
  </si>
  <si>
    <t>1116000.00 ₫</t>
  </si>
  <si>
    <t>Sttt Ít Đường Vinamilk 180Ml</t>
  </si>
  <si>
    <t>188800.00 ₫</t>
  </si>
  <si>
    <t>1620000.00 ₫</t>
  </si>
  <si>
    <t>Sttt Sôcôla Vinamilk 180Ml</t>
  </si>
  <si>
    <t>472600.00 ₫</t>
  </si>
  <si>
    <t>621000.00 ₫</t>
  </si>
  <si>
    <t>Sữa Chua Dâu Tây Sài Gòn</t>
  </si>
  <si>
    <t>170400.00 ₫</t>
  </si>
  <si>
    <t>Sữa Chua Nếp Cẩm Sài Gòn</t>
  </si>
  <si>
    <t>99200.00 ₫</t>
  </si>
  <si>
    <t>Sữa Đậu Nành Đậu Đen Binggrae 200Ml</t>
  </si>
  <si>
    <t>142500.00 ₫</t>
  </si>
  <si>
    <t>250000.00 ₫</t>
  </si>
  <si>
    <t>Sữa Đậu Nành Hạnh Nhân Binggrae 200Ml</t>
  </si>
  <si>
    <t>292500.00 ₫</t>
  </si>
  <si>
    <t>Sữa Nước Nestle 180Ml</t>
  </si>
  <si>
    <t>120000.00 ₫</t>
  </si>
  <si>
    <t>656000.00 ₫</t>
  </si>
  <si>
    <t>Sữa Nước Trái Cây 180Ml</t>
  </si>
  <si>
    <t>235200.00 ₫</t>
  </si>
  <si>
    <t>Sữa Nutriboost Cam 297Ml</t>
  </si>
  <si>
    <t>1455600.00 ₫</t>
  </si>
  <si>
    <t>498600.00 ₫</t>
  </si>
  <si>
    <t>486000.00 ₫</t>
  </si>
  <si>
    <t>Sữa Nutriboost Cam 347Ml</t>
  </si>
  <si>
    <t>5378000.00 ₫</t>
  </si>
  <si>
    <t>2436000.00 ₫</t>
  </si>
  <si>
    <t>696000.00 ₫</t>
  </si>
  <si>
    <t>Sữa Rửa Mặt Nivea Men 100G</t>
  </si>
  <si>
    <t>Sườn Xào Chua Ngọt 80G</t>
  </si>
  <si>
    <t>Tăm Bông Mass</t>
  </si>
  <si>
    <t>Tảo Biển Godbawee Nâu 15G</t>
  </si>
  <si>
    <t>Tảo Biển Mini Godbawee 2G</t>
  </si>
  <si>
    <t>178000.00 ₫</t>
  </si>
  <si>
    <t>Tép Rim Mỡ Hành</t>
  </si>
  <si>
    <t>Thạch Cao Quy Linh Đậu Đỏ 215G</t>
  </si>
  <si>
    <t>66000.00 ₫</t>
  </si>
  <si>
    <t>Thạch Cao Quy Linh Truyền Thống 215G</t>
  </si>
  <si>
    <t>154000.00 ₫</t>
  </si>
  <si>
    <t>Thịt Heo Chiên Nước Mắm</t>
  </si>
  <si>
    <t>Thịt Heo Kho Cải Chua</t>
  </si>
  <si>
    <t>Thịt Heo Kho Đậu Hũ</t>
  </si>
  <si>
    <t>Thịt Heo Kho Măng</t>
  </si>
  <si>
    <t>Thịt Heo Luộc</t>
  </si>
  <si>
    <t>Thịt Heo Ram Mặn</t>
  </si>
  <si>
    <t>Thịt Heo Xá Xíu</t>
  </si>
  <si>
    <t>Thịt Kho Tiêu</t>
  </si>
  <si>
    <t>Thịt Kho Trứng</t>
  </si>
  <si>
    <t>Tôm Cháy Tỏi</t>
  </si>
  <si>
    <t>301000.00 ₫</t>
  </si>
  <si>
    <t>Tôm Rang Khế</t>
  </si>
  <si>
    <t>Tôm Rim</t>
  </si>
  <si>
    <t>Trà Chanh Đá</t>
  </si>
  <si>
    <t>14390000.00 ₫</t>
  </si>
  <si>
    <t>9514000.00 ₫</t>
  </si>
  <si>
    <t>11233000.00 ₫</t>
  </si>
  <si>
    <t>Trà Fuzetea Chanh &amp; Sả 450Ml</t>
  </si>
  <si>
    <t>3255000.00 ₫</t>
  </si>
  <si>
    <t>3941000.00 ₫</t>
  </si>
  <si>
    <t>Trà Fuzetea Chanh Dây &amp; Hạt Chia 350Ml</t>
  </si>
  <si>
    <t>685600.00 ₫</t>
  </si>
  <si>
    <t>326800.00 ₫</t>
  </si>
  <si>
    <t>428000.00 ₫</t>
  </si>
  <si>
    <t>Trà Fuzetea Đào &amp; Hạt Chia 350Ml</t>
  </si>
  <si>
    <t>3549000.00 ₫</t>
  </si>
  <si>
    <t>2978800.00 ₫</t>
  </si>
  <si>
    <t>1276000.00 ₫</t>
  </si>
  <si>
    <t>Trà Hoa Cúc 310Ml</t>
  </si>
  <si>
    <t>1499500.00 ₫</t>
  </si>
  <si>
    <t>370000.00 ₫</t>
  </si>
  <si>
    <t>Trà Lipton Đen Vị Chanh 455Ml</t>
  </si>
  <si>
    <t>5637000.00 ₫</t>
  </si>
  <si>
    <t>8470500.00 ₫</t>
  </si>
  <si>
    <t>10039000.00 ₫</t>
  </si>
  <si>
    <t>Trà Lipton Đen Vị Đào 455Ml</t>
  </si>
  <si>
    <t>5060000.00 ₫</t>
  </si>
  <si>
    <t>850000.00 ₫</t>
  </si>
  <si>
    <t>400000.00 ₫</t>
  </si>
  <si>
    <t>Trà Nha Đam Vfresh 350Ml</t>
  </si>
  <si>
    <t>5228000.00 ₫</t>
  </si>
  <si>
    <t>4736000.00 ₫</t>
  </si>
  <si>
    <t>8518000.00 ₫</t>
  </si>
  <si>
    <t>Trà Oolong Tea+ 350Ml</t>
  </si>
  <si>
    <t>13677400.00 ₫</t>
  </si>
  <si>
    <t>11312800.00 ₫</t>
  </si>
  <si>
    <t>14693800.00 ₫</t>
  </si>
  <si>
    <t>Trà Sữa Tea Break 345Ml</t>
  </si>
  <si>
    <t>5175500.00 ₫</t>
  </si>
  <si>
    <t>2523500.00 ₫</t>
  </si>
  <si>
    <t>Trà Xanh Lipton Vị Chanh Mật Ong 350Ml</t>
  </si>
  <si>
    <t>22800.00 ₫</t>
  </si>
  <si>
    <t>Trái Cây Sấy Dẻo Trộn Hạt Ngũ Cốc Cao Cấp 20G (Nhãn Đen)</t>
  </si>
  <si>
    <t>849000.00 ₫</t>
  </si>
  <si>
    <t>306000.00 ₫</t>
  </si>
  <si>
    <t>1025000.00 ₫</t>
  </si>
  <si>
    <t>Trái Cây Sấy Dẻo Trộn Hạt Ngũ Cốc Cao Cấp 20G (Nhãn Vàng)</t>
  </si>
  <si>
    <t>1112000.00 ₫</t>
  </si>
  <si>
    <t>620000.00 ₫</t>
  </si>
  <si>
    <t>661000.00 ₫</t>
  </si>
  <si>
    <t>Trứng Cút Phá Lấu</t>
  </si>
  <si>
    <t>18700.00 ₫</t>
  </si>
  <si>
    <t>Trứng Cút Thịt Heo Ram Mặn</t>
  </si>
  <si>
    <t>Trứng Gà Ác Tiềm</t>
  </si>
  <si>
    <t>51700.00 ₫</t>
  </si>
  <si>
    <t>Vịt Kho Gừng</t>
  </si>
  <si>
    <t>Vịt Kho Măng</t>
  </si>
  <si>
    <t>Vịt Kho Sả</t>
  </si>
  <si>
    <t>85000.00 ₫</t>
  </si>
  <si>
    <t>Vịt Om Sấu</t>
  </si>
  <si>
    <t>100000.00 ₫</t>
  </si>
  <si>
    <t>Xào Sả Ớt 80G</t>
  </si>
  <si>
    <t>Xúc Xích Tiệt Trùng Gold Cp (5X20G)</t>
  </si>
  <si>
    <t>62800.00 ₫</t>
  </si>
  <si>
    <t>328000.00 ₫</t>
  </si>
  <si>
    <t>Xúc Xích Tiệt Trùng Gold Cp (5X40G)</t>
  </si>
  <si>
    <t>230400.00 ₫</t>
  </si>
  <si>
    <t>366000.00 ₫</t>
  </si>
  <si>
    <t>Xúc Xích Tiệt Trùng Red Cp (5X40G)</t>
  </si>
  <si>
    <t>462400.00 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</si>
</sst>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\ [$₫-42A]_-;\-* #,##0\ [$₫-42A]_-;_-* &quot;-&quot;\ [$₫-42A]_-;_-@_-"/>
    <numFmt numFmtId="165" formatCode="_-* #,##0_-;\-* #,##0_-;_-* &quot;-&quot;??_-;_-@_-"/>
    <numFmt numFmtId="166" formatCode="#,##0\ [$₫-42A]"/>
    <numFmt numFmtId="167" formatCode="#,##0.00\ [$₫-42A]"/>
    <numFmt numFmtId="168" formatCode="_-* #,##0\ [$₫-42A]_-;\-* #,##0\ [$₫-42A]_-;_-* &quot;-&quot;??\ [$₫-42A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164" fontId="0" fillId="0" borderId="0" xfId="0" applyNumberFormat="1"/>
    <xf numFmtId="165" fontId="0" fillId="0" borderId="0" xfId="1" applyNumberFormat="1" applyFont="1"/>
    <xf numFmtId="164" fontId="0" fillId="0" borderId="0" xfId="1" applyNumberFormat="1" applyFont="1"/>
    <xf numFmtId="1" fontId="0" fillId="0" borderId="0" xfId="0" applyNumberFormat="1"/>
    <xf numFmtId="9" fontId="0" fillId="0" borderId="0" xfId="2" applyFont="1"/>
    <xf numFmtId="10" fontId="0" fillId="0" borderId="0" xfId="0" applyNumberFormat="1"/>
    <xf numFmtId="10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4" borderId="0" xfId="0" applyNumberFormat="1" applyFill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8">
    <dxf>
      <numFmt numFmtId="14" formatCode="0.00%"/>
    </dxf>
    <dxf>
      <numFmt numFmtId="168" formatCode="_-* #,##0\ [$₫-42A]_-;\-* #,##0\ [$₫-42A]_-;_-* &quot;-&quot;??\ [$₫-42A]_-;_-@_-"/>
    </dxf>
    <dxf>
      <numFmt numFmtId="14" formatCode="0.00%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[$₫-42A]_-;\-* #,##0\ [$₫-42A]_-;_-* &quot;-&quot;\ [$₫-42A]_-;_-@_-"/>
    </dxf>
    <dxf>
      <numFmt numFmtId="165" formatCode="_-* #,##0_-;\-* #,##0_-;_-* &quot;-&quot;??_-;_-@_-"/>
    </dxf>
    <dxf>
      <numFmt numFmtId="164" formatCode="_-* #,##0\ [$₫-42A]_-;\-* #,##0\ [$₫-42A]_-;_-* &quot;-&quot;\ [$₫-42A]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 Black" panose="020B0A02040204020203" pitchFamily="34" charset="0"/>
                <a:ea typeface="Segoe UI Black" panose="020B0A02040204020203" pitchFamily="34" charset="0"/>
              </a:rPr>
              <a:t>AVG Sales Value MoM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'Formula of Why dropped'!$C$1</c:f>
              <c:strCache>
                <c:ptCount val="1"/>
                <c:pt idx="0">
                  <c:v>AVG Sales Value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'Formula of Why dropped'!$A$2:$A$3</c:f>
              <c:strCache>
                <c:ptCount val="2"/>
                <c:pt idx="0">
                  <c:v>March</c:v>
                </c:pt>
                <c:pt idx="1">
                  <c:v>April</c:v>
                </c:pt>
              </c:strCache>
            </c:strRef>
          </c:cat>
          <c:val>
            <c:numRef>
              <c:f>'Formula of Why dropped'!$C$2:$C$3</c:f>
              <c:numCache>
                <c:formatCode>_-* #,##0\ [$₫-42A]_-;\-* #,##0\ [$₫-42A]_-;_-* "-"\ [$₫-42A]_-;_-@_-</c:formatCode>
                <c:ptCount val="2"/>
                <c:pt idx="0">
                  <c:v>9902.7740497531504</c:v>
                </c:pt>
                <c:pt idx="1">
                  <c:v>9930.7562152382197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C-4647-9AAC-83EF3BBF69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4045088"/>
        <c:axId val="1738744511"/>
      </c:lineChart>
      <c:catAx>
        <c:axId val="18140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44511"/>
        <c:crosses val="autoZero"/>
        <c:auto val="1"/>
        <c:lblAlgn val="ctr"/>
        <c:lblOffset val="100"/>
        <c:noMultiLvlLbl val="0"/>
      </c:catAx>
      <c:valAx>
        <c:axId val="1738744511"/>
        <c:scaling>
          <c:orientation val="minMax"/>
          <c:min val="0"/>
        </c:scaling>
        <c:delete val="0"/>
        <c:axPos val="l"/>
        <c:numFmt formatCode="_-* #,##0\ [$₫-42A]_-;\-* #,##0\ [$₫-42A]_-;_-* &quot;-&quot;\ [$₫-42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450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SUM Sales Value 2020 MoM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'Setting&amp;Hook'!$B$1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'Setting&amp;Hook'!$A$2:$A$4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'Setting&amp;Hook'!$B$2:$B$4</c:f>
              <c:numCache>
                <c:formatCode>_-* #,##0\ [$₫-42A]_-;\-* #,##0\ [$₫-42A]_-;_-* "-"\ [$₫-42A]_-;_-@_-</c:formatCode>
                <c:ptCount val="3"/>
                <c:pt idx="0">
                  <c:v>413203150</c:v>
                </c:pt>
                <c:pt idx="1">
                  <c:v>296393350</c:v>
                </c:pt>
                <c:pt idx="2">
                  <c:v>427891500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A-4F26-A715-3CBDDD722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2414176"/>
        <c:axId val="1780424976"/>
      </c:barChart>
      <c:catAx>
        <c:axId val="17224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4976"/>
        <c:crosses val="autoZero"/>
        <c:auto val="1"/>
        <c:lblAlgn val="ctr"/>
        <c:lblOffset val="100"/>
        <c:noMultiLvlLbl val="0"/>
      </c:catAx>
      <c:valAx>
        <c:axId val="1780424976"/>
        <c:scaling>
          <c:orientation val="minMax"/>
        </c:scaling>
        <c:delete val="1"/>
        <c:axPos val="l"/>
        <c:numFmt formatCode="_-* #,##0\ [$₫-42A]_-;\-* #,##0\ [$₫-42A]_-;_-* &quot;-&quot;\ [$₫-42A]_-;_-@_-" sourceLinked="1"/>
        <c:majorTickMark val="none"/>
        <c:minorTickMark val="none"/>
        <c:tickLblPos val="nextTo"/>
        <c:crossAx val="17224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 Black" panose="020B0A02040204020203" pitchFamily="34" charset="0"/>
                <a:ea typeface="Segoe UI Black" panose="020B0A02040204020203" pitchFamily="34" charset="0"/>
              </a:rPr>
              <a:t>Transactions By Location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LocationT!$B$13</c:f>
              <c:strCache>
                <c:ptCount val="1"/>
                <c:pt idx="0">
                  <c:v>Count of TransactionId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77-471B-8389-DCFB458ED8DB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77-471B-8389-DCFB458ED8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77-471B-8389-DCFB458ED8DB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577-471B-8389-DCFB458ED8DB}"/>
              </c:ext>
            </c:extLst>
          </c:dPt>
          <c:dLbls>
            <c:dLbl>
              <c:idx val="0"/>
              <c:layout>
                <c:manualLayout>
                  <c:x val="0.14722222222222223"/>
                  <c:y val="-5.04931029204495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77-471B-8389-DCFB458ED8DB}"/>
                </c:ext>
              </c:extLst>
            </c:dLbl>
            <c:dLbl>
              <c:idx val="1"/>
              <c:layout>
                <c:manualLayout>
                  <c:x val="0.15555555555555545"/>
                  <c:y val="5.99605597180337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77-471B-8389-DCFB458ED8DB}"/>
                </c:ext>
              </c:extLst>
            </c:dLbl>
            <c:dLbl>
              <c:idx val="2"/>
              <c:layout>
                <c:manualLayout>
                  <c:x val="-0.15277777777777779"/>
                  <c:y val="7.25838354481460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77-471B-8389-DCFB458ED8DB}"/>
                </c:ext>
              </c:extLst>
            </c:dLbl>
            <c:dLbl>
              <c:idx val="3"/>
              <c:layout>
                <c:manualLayout>
                  <c:x val="-0.14166666666666666"/>
                  <c:y val="-8.83629301107866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77-471B-8389-DCFB458ED8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LocationT!$A$14:$A$17</c:f>
              <c:strCache>
                <c:ptCount val="4"/>
                <c:pt idx="0">
                  <c:v>Văn Phòng</c:v>
                </c:pt>
                <c:pt idx="1">
                  <c:v>Chung Cư</c:v>
                </c:pt>
                <c:pt idx="2">
                  <c:v>Khu Công Nghiệp</c:v>
                </c:pt>
                <c:pt idx="3">
                  <c:v>Địa Điểm Khác</c:v>
                </c:pt>
              </c:strCache>
            </c:strRef>
          </c:cat>
          <c:val>
            <c:numRef>
              <c:f>LocationT!$B$14:$B$17</c:f>
              <c:numCache>
                <c:formatCode>_-* #,##0_-;\-* #,##0_-;_-* "-"??_-;_-@_-</c:formatCode>
                <c:ptCount val="4"/>
                <c:pt idx="0">
                  <c:v>34752</c:v>
                </c:pt>
                <c:pt idx="1">
                  <c:v>23548</c:v>
                </c:pt>
                <c:pt idx="2">
                  <c:v>20449</c:v>
                </c:pt>
                <c:pt idx="3">
                  <c:v>36021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7-471B-8389-DCFB458E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Transactions MoM% 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By</a:t>
            </a:r>
            <a:r>
              <a:rPr lang="en-US" sz="1100" b="1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Location Type</a:t>
            </a:r>
            <a:endParaRPr lang="en-GB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LocationT!$B$30</c:f>
              <c:strCache>
                <c:ptCount val="1"/>
                <c:pt idx="0">
                  <c:v>Transactions MoM%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EC-47C9-98F3-000D7106C61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EC-47C9-98F3-000D7106C61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EC-47C9-98F3-000D7106C6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LocationT!$A$31:$A$34</c:f>
              <c:strCache>
                <c:ptCount val="4"/>
                <c:pt idx="0">
                  <c:v>Khu Công Nghiệp</c:v>
                </c:pt>
                <c:pt idx="1">
                  <c:v>Chung Cư</c:v>
                </c:pt>
                <c:pt idx="2">
                  <c:v>Văn Phòng</c:v>
                </c:pt>
                <c:pt idx="3">
                  <c:v>Địa Điểm Khác</c:v>
                </c:pt>
              </c:strCache>
            </c:strRef>
          </c:cat>
          <c:val>
            <c:numRef>
              <c:f>LocationT!$B$31:$B$34</c:f>
              <c:numCache>
                <c:formatCode>0.00%</c:formatCode>
                <c:ptCount val="4"/>
                <c:pt idx="0">
                  <c:v>0.1474</c:v>
                </c:pt>
                <c:pt idx="1">
                  <c:v>-0.15429999999999999</c:v>
                </c:pt>
                <c:pt idx="2">
                  <c:v>-0.32490000000000002</c:v>
                </c:pt>
                <c:pt idx="3">
                  <c:v>-0.53049999999999997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C-47C9-98F3-000D7106C6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2373856"/>
        <c:axId val="1692693039"/>
      </c:barChart>
      <c:catAx>
        <c:axId val="17223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93039"/>
        <c:crosses val="autoZero"/>
        <c:auto val="0"/>
        <c:lblAlgn val="ctr"/>
        <c:lblOffset val="100"/>
        <c:noMultiLvlLbl val="0"/>
      </c:catAx>
      <c:valAx>
        <c:axId val="169269303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223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Vending Machines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04615048118987"/>
          <c:y val="0.25863006707494895"/>
          <c:w val="0.40590791776027996"/>
          <c:h val="0.67651319626713324"/>
        </c:manualLayout>
      </c:layout>
      <c:doughnutChart>
        <c:varyColors val="1"/>
        <c:ser>
          <c:idx val="0"/>
          <c:order val="0"/>
          <c:tx>
            <c:strRef>
              <c:f>Province!$C$1</c:f>
              <c:strCache>
                <c:ptCount val="1"/>
                <c:pt idx="0">
                  <c:v>Machines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C-457A-85E5-92817640783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C-457A-85E5-928176407838}"/>
              </c:ext>
            </c:extLst>
          </c:dPt>
          <c:dLbls>
            <c:dLbl>
              <c:idx val="0"/>
              <c:layout>
                <c:manualLayout>
                  <c:x val="0.16944444444444434"/>
                  <c:y val="5.55555555555555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8C-457A-85E5-928176407838}"/>
                </c:ext>
              </c:extLst>
            </c:dLbl>
            <c:dLbl>
              <c:idx val="1"/>
              <c:layout>
                <c:manualLayout>
                  <c:x val="-5.2777777777777826E-2"/>
                  <c:y val="-0.125000000000000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8C-457A-85E5-92817640783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Province!$A$2:$A$3</c:f>
              <c:strCache>
                <c:ptCount val="2"/>
                <c:pt idx="0">
                  <c:v>Hồ Chí Minh</c:v>
                </c:pt>
                <c:pt idx="1">
                  <c:v>Hà Nội</c:v>
                </c:pt>
              </c:strCache>
            </c:strRef>
          </c:cat>
          <c:val>
            <c:numRef>
              <c:f>Province!$C$2:$C$3</c:f>
              <c:numCache>
                <c:formatCode>General</c:formatCode>
                <c:ptCount val="2"/>
                <c:pt idx="0">
                  <c:v>168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C-457A-85E5-92817640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Number of Transactions MoM Change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Number of Transactions MoM Change</a:t>
          </a:r>
        </a:p>
      </cx:txPr>
    </cx:title>
    <cx:plotArea>
      <cx:plotAreaRegion>
        <cx:series layoutId="waterfall" uniqueId="{F2015D01-A14D-45DF-9A1B-563B26263056}">
          <cx:tx>
            <cx:txData>
              <cx:f>_xlchart.v1.1</cx:f>
              <cx:v>Transactions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" lastClr="FFFFFF">
                    <a:lumMod val="65000"/>
                  </a:sysClr>
                </a:solidFill>
              </a:ln>
            </cx:spPr>
          </cx:dataPt>
          <cx:dataPt idx="1">
            <cx:spPr>
              <a:solidFill>
                <a:srgbClr val="C00000"/>
              </a:solidFill>
              <a:ln>
                <a:solidFill>
                  <a:srgbClr val="C00000"/>
                </a:solidFill>
              </a:ln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688A5526-26A9-49B7-91F4-3384E615821E}">
          <cx:tx>
            <cx:txData>
              <cx:f>_xlchart.v1.4</cx:f>
              <cx:v>Count of TransactionId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17</xdr:row>
      <xdr:rowOff>95250</xdr:rowOff>
    </xdr:from>
    <xdr:to>
      <xdr:col>18</xdr:col>
      <xdr:colOff>523875</xdr:colOff>
      <xdr:row>38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59CDC5-13D2-A7D8-806F-59633E9D6E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3937" y="3333750"/>
              <a:ext cx="9015413" cy="4090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452437</xdr:colOff>
      <xdr:row>0</xdr:row>
      <xdr:rowOff>109537</xdr:rowOff>
    </xdr:from>
    <xdr:to>
      <xdr:col>16</xdr:col>
      <xdr:colOff>147637</xdr:colOff>
      <xdr:row>14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3AD02-E08D-9C0B-0F1A-0E090B671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9</xdr:row>
      <xdr:rowOff>57150</xdr:rowOff>
    </xdr:from>
    <xdr:to>
      <xdr:col>14</xdr:col>
      <xdr:colOff>138112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9AFB9-9921-F08C-B46B-90C84DC54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1081087</xdr:colOff>
      <xdr:row>1</xdr:row>
      <xdr:rowOff>142875</xdr:rowOff>
    </xdr:from>
    <xdr:to>
      <xdr:col>9</xdr:col>
      <xdr:colOff>690562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C655F-B52D-0C24-C389-1AB5C0452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833436</xdr:colOff>
      <xdr:row>23</xdr:row>
      <xdr:rowOff>133350</xdr:rowOff>
    </xdr:from>
    <xdr:to>
      <xdr:col>9</xdr:col>
      <xdr:colOff>2066924</xdr:colOff>
      <xdr:row>41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87ADA-2200-6AC3-3A2E-3A214866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142875</xdr:rowOff>
    </xdr:from>
    <xdr:to>
      <xdr:col>11</xdr:col>
      <xdr:colOff>76200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C09D8-99C5-45DD-B449-45C0BD03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475</xdr:row>
      <xdr:rowOff>171449</xdr:rowOff>
    </xdr:from>
    <xdr:to>
      <xdr:col>16</xdr:col>
      <xdr:colOff>19050</xdr:colOff>
      <xdr:row>511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944E93-FB9B-20EF-B42F-DC8544FE8C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5162" y="90658949"/>
              <a:ext cx="5862638" cy="673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C3CBE6-DADE-4D76-8894-097FFC2F65EC}" name="Table2" displayName="Table2" ref="A1:C4" totalsRowShown="0">
  <autoFilter ref="A1:C4" xr:uid="{9AC3CBE6-DADE-4D76-8894-097FFC2F65EC}"/>
  <tableColumns count="3">
    <tableColumn id="1" xr3:uid="{9D2D5EBA-C27B-457D-BD6B-2C1C2572EF4C}" name="Month"/>
    <tableColumn id="4" xr3:uid="{BE6E9821-B5E0-40BF-AE2A-E59B233E1410}" name="Transactions" dataDxfId="7" dataCellStyle="Comma"/>
    <tableColumn id="2" xr3:uid="{452050C2-BAD8-497F-ABF7-BA3A5CECEA47}" name="AVG Sales Value" dataDxfId="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EDE21B5-0235-489F-BC6F-2192360AF814}" name="Table14" displayName="Table14" ref="B1:E651" totalsRowShown="0">
  <autoFilter ref="B1:E651" xr:uid="{4EDE21B5-0235-489F-BC6F-2192360AF814}"/>
  <tableColumns count="4">
    <tableColumn id="2" xr3:uid="{7FC6AB25-082A-4186-B664-84AC0A78BBA2}" name="Transactions MoM%" dataDxfId="0"/>
    <tableColumn id="3" xr3:uid="{B3DC7DAE-18CD-4607-BC0C-15E820EB7306}" name="Count of TransactionId"/>
    <tableColumn id="4" xr3:uid="{44C159F9-9ADE-4B7E-93C9-C85E1AEC77CF}" name="Sum of TotalPrice"/>
    <tableColumn id="5" xr3:uid="{C9ABE386-AAEB-4B5C-A1E8-74DFE8527857}" name="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C6C623-B332-4D6B-9D37-9AB79E31B084}" name="Table3" displayName="Table3" ref="A15:B18" totalsRowShown="0">
  <autoFilter ref="A15:B18" xr:uid="{5EC6C623-B332-4D6B-9D37-9AB79E31B084}"/>
  <tableColumns count="2">
    <tableColumn id="1" xr3:uid="{2F258DD1-8C29-47FB-8F2C-EBC856658E1E}" name="Month"/>
    <tableColumn id="2" xr3:uid="{7E3557B7-F9A4-4AA1-B51A-09F70A003570}" name="Transactions" dataDxfId="5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5397A1-6A71-42E2-8346-309917406D58}" name="Table4" displayName="Table4" ref="A1:B4" totalsRowShown="0">
  <autoFilter ref="A1:B4" xr:uid="{525397A1-6A71-42E2-8346-309917406D58}"/>
  <tableColumns count="2">
    <tableColumn id="1" xr3:uid="{D25CDD8C-1647-4629-A03A-C4BD7FF1746E}" name="Month"/>
    <tableColumn id="2" xr3:uid="{F11D5234-B4CF-4D57-BBB9-BF6093B31940}" name="Sales Value" dataDxfId="4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0814BF-D356-4420-9683-3E823CD3D7A3}" name="Table6" displayName="Table6" ref="A1:B10" totalsRowShown="0">
  <autoFilter ref="A1:B10" xr:uid="{520814BF-D356-4420-9683-3E823CD3D7A3}"/>
  <tableColumns count="2">
    <tableColumn id="1" xr3:uid="{0222037E-D17E-4D33-8523-48004B72F33F}" name="Loại địa điểm"/>
    <tableColumn id="2" xr3:uid="{97DBBE36-1C34-497E-8FB5-A390C333C132}" name="Count of Transaction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6BC4FB-8B54-4F14-BCA9-24824074DA7C}" name="Table68" displayName="Table68" ref="A13:C17" totalsRowShown="0">
  <autoFilter ref="A13:C17" xr:uid="{A66BC4FB-8B54-4F14-BCA9-24824074DA7C}"/>
  <tableColumns count="3">
    <tableColumn id="1" xr3:uid="{59779ACF-392F-42FB-AD6D-0F6CC92DEB7B}" name="Loại địa điểm"/>
    <tableColumn id="2" xr3:uid="{98E8E55B-7A78-4568-93FC-1092A981FA4B}" name="Count of TransactionId" dataDxfId="3" dataCellStyle="Comma"/>
    <tableColumn id="3" xr3:uid="{25076BD2-5C54-4A16-AEDC-C1C55A4A73B2}" name="Percentage" dataCellStyle="Percent">
      <calculatedColumnFormula>Table68[[#This Row],[Count of TransactionId]]/SUM(Table68[Count of TransactionId])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EB58A4-D658-4073-87E7-A700F90C5B49}" name="Table8" displayName="Table8" ref="A30:B34" totalsRowShown="0">
  <autoFilter ref="A30:B34" xr:uid="{DCEB58A4-D658-4073-87E7-A700F90C5B49}"/>
  <tableColumns count="2">
    <tableColumn id="1" xr3:uid="{0398B66E-1265-4251-9887-2F138FA9EB0E}" name="Loại địa điểm"/>
    <tableColumn id="3" xr3:uid="{BFB03AE5-D64F-42DA-B514-5219AD1FFAD1}" name="Transactions MoM%" dataDxfId="2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CF7EAF-3D62-4540-837A-7C6651E7A21A}" name="Table9" displayName="Table9" ref="A1:C3" totalsRowShown="0">
  <autoFilter ref="A1:C3" xr:uid="{07CF7EAF-3D62-4540-837A-7C6651E7A21A}"/>
  <tableColumns count="3">
    <tableColumn id="1" xr3:uid="{83E198DA-2BCE-4403-997C-9261009A2F33}" name="Tỉnh địa điểm cha"/>
    <tableColumn id="2" xr3:uid="{450E106E-01AB-492E-A3D6-4E179CCA64AE}" name="Transactions"/>
    <tableColumn id="3" xr3:uid="{2C0B3CE4-B2E8-403C-BBAD-90950584C8ED}" name="Machi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38C450-DDF8-4D25-B8C0-FC5209B61072}" name="Table11" displayName="Table11" ref="A22:D514" totalsRowShown="0">
  <autoFilter ref="A22:D514" xr:uid="{1838C450-DDF8-4D25-B8C0-FC5209B61072}"/>
  <tableColumns count="4">
    <tableColumn id="1" xr3:uid="{99B4913B-64C6-4F74-94E2-DAFEB8CE1105}" name="Tỉnh địa điểm cha"/>
    <tableColumn id="2" xr3:uid="{1E2AAF59-86DA-43F6-84BB-55C75FCADA3F}" name="VendingMachineId"/>
    <tableColumn id="3" xr3:uid="{01AE4520-E98A-4834-8858-131F54233462}" name="Month"/>
    <tableColumn id="4" xr3:uid="{C223D340-442B-4B31-86EF-B84F17960483}" name="Count of TransactionI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235ED4-F03D-4A06-A48C-0A94AF41CFBE}" name="Table13" displayName="Table13" ref="A1:B4" totalsRowShown="0">
  <autoFilter ref="A1:B4" xr:uid="{91235ED4-F03D-4A06-A48C-0A94AF41CFBE}"/>
  <tableColumns count="2">
    <tableColumn id="1" xr3:uid="{6309405B-869E-463D-9089-4DC89F00C8BD}" name="TotalPrice average per Machine" dataDxfId="1"/>
    <tableColumn id="2" xr3:uid="{ED130CDE-BCE3-4ECE-BE0B-82FD0CEE9CEE}" name="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5899-166D-4DF4-9A57-73FC91B99DA3}">
  <dimension ref="A1:E18"/>
  <sheetViews>
    <sheetView workbookViewId="0">
      <selection activeCell="D17" sqref="D17"/>
    </sheetView>
  </sheetViews>
  <sheetFormatPr defaultRowHeight="15" x14ac:dyDescent="0.25"/>
  <cols>
    <col min="1" max="1" width="27" customWidth="1"/>
    <col min="2" max="2" width="14.140625" customWidth="1"/>
    <col min="3" max="3" width="21.140625" bestFit="1" customWidth="1"/>
    <col min="5" max="5" width="9.5703125" bestFit="1" customWidth="1"/>
  </cols>
  <sheetData>
    <row r="1" spans="1:5" x14ac:dyDescent="0.25">
      <c r="A1" t="s">
        <v>0</v>
      </c>
      <c r="B1" t="s">
        <v>4</v>
      </c>
      <c r="C1" t="s">
        <v>6</v>
      </c>
    </row>
    <row r="2" spans="1:5" x14ac:dyDescent="0.25">
      <c r="A2" t="s">
        <v>2</v>
      </c>
      <c r="B2">
        <v>41726</v>
      </c>
      <c r="C2" s="4">
        <v>9902.7740497531504</v>
      </c>
      <c r="E2" s="7"/>
    </row>
    <row r="3" spans="1:5" x14ac:dyDescent="0.25">
      <c r="A3" t="s">
        <v>3</v>
      </c>
      <c r="B3">
        <v>29846</v>
      </c>
      <c r="C3" s="4">
        <v>9930.7562152382197</v>
      </c>
      <c r="E3" s="7"/>
    </row>
    <row r="4" spans="1:5" x14ac:dyDescent="0.25">
      <c r="A4" t="s">
        <v>5</v>
      </c>
      <c r="B4">
        <v>43198</v>
      </c>
      <c r="C4" s="4">
        <v>9905.35441455623</v>
      </c>
      <c r="E4" s="7"/>
    </row>
    <row r="15" spans="1:5" x14ac:dyDescent="0.25">
      <c r="A15" t="s">
        <v>0</v>
      </c>
      <c r="B15" t="s">
        <v>4</v>
      </c>
    </row>
    <row r="16" spans="1:5" x14ac:dyDescent="0.25">
      <c r="A16" t="s">
        <v>2</v>
      </c>
      <c r="B16" s="5">
        <v>41726</v>
      </c>
    </row>
    <row r="17" spans="1:2" x14ac:dyDescent="0.25">
      <c r="A17" t="s">
        <v>7</v>
      </c>
      <c r="B17" s="5">
        <f>-B16+B18</f>
        <v>-11880</v>
      </c>
    </row>
    <row r="18" spans="1:2" x14ac:dyDescent="0.25">
      <c r="A18" t="s">
        <v>3</v>
      </c>
      <c r="B18" s="5">
        <v>29846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D27A-66C4-409F-8A8B-69A2A72F054C}">
  <dimension ref="A1:G4"/>
  <sheetViews>
    <sheetView workbookViewId="0">
      <selection activeCell="Q11" sqref="Q11"/>
    </sheetView>
  </sheetViews>
  <sheetFormatPr defaultRowHeight="15" x14ac:dyDescent="0.25"/>
  <cols>
    <col min="2" max="2" width="16.5703125" bestFit="1" customWidth="1"/>
    <col min="4" max="4" width="14.28515625" bestFit="1" customWidth="1"/>
    <col min="7" max="7" width="14.140625" customWidth="1"/>
  </cols>
  <sheetData>
    <row r="1" spans="1:7" x14ac:dyDescent="0.25">
      <c r="A1" t="s">
        <v>0</v>
      </c>
      <c r="B1" t="s">
        <v>9</v>
      </c>
    </row>
    <row r="2" spans="1:7" x14ac:dyDescent="0.25">
      <c r="A2" t="s">
        <v>2</v>
      </c>
      <c r="B2" s="6">
        <v>413203150</v>
      </c>
      <c r="D2" s="4">
        <f>B2-B3</f>
        <v>116809800</v>
      </c>
      <c r="G2">
        <f>9900*12000</f>
        <v>118800000</v>
      </c>
    </row>
    <row r="3" spans="1:7" x14ac:dyDescent="0.25">
      <c r="A3" t="s">
        <v>3</v>
      </c>
      <c r="B3" s="6">
        <v>296393350</v>
      </c>
    </row>
    <row r="4" spans="1:7" x14ac:dyDescent="0.25">
      <c r="A4" t="s">
        <v>5</v>
      </c>
      <c r="B4" s="6">
        <v>427891500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253A-27EB-4A3F-BE96-36A604F42FF7}">
  <dimension ref="A1:C51"/>
  <sheetViews>
    <sheetView workbookViewId="0">
      <selection activeCell="L11" sqref="L11"/>
    </sheetView>
  </sheetViews>
  <sheetFormatPr defaultRowHeight="15" x14ac:dyDescent="0.25"/>
  <cols>
    <col min="1" max="1" width="20" customWidth="1"/>
    <col min="2" max="2" width="23" customWidth="1"/>
    <col min="3" max="3" width="22.28515625" customWidth="1"/>
    <col min="5" max="5" width="20" customWidth="1"/>
    <col min="6" max="6" width="23" customWidth="1"/>
    <col min="9" max="9" width="13.140625" bestFit="1" customWidth="1"/>
    <col min="10" max="10" width="31.5703125" bestFit="1" customWidth="1"/>
  </cols>
  <sheetData>
    <row r="1" spans="1:3" x14ac:dyDescent="0.25">
      <c r="A1" t="s">
        <v>13</v>
      </c>
      <c r="B1" t="s">
        <v>1</v>
      </c>
    </row>
    <row r="2" spans="1:3" x14ac:dyDescent="0.25">
      <c r="A2" t="s">
        <v>14</v>
      </c>
      <c r="B2">
        <v>34752</v>
      </c>
    </row>
    <row r="3" spans="1:3" x14ac:dyDescent="0.25">
      <c r="A3" t="s">
        <v>15</v>
      </c>
      <c r="B3">
        <v>23548</v>
      </c>
    </row>
    <row r="4" spans="1:3" x14ac:dyDescent="0.25">
      <c r="A4" t="s">
        <v>16</v>
      </c>
      <c r="B4">
        <v>20449</v>
      </c>
    </row>
    <row r="5" spans="1:3" x14ac:dyDescent="0.25">
      <c r="A5" t="s">
        <v>17</v>
      </c>
      <c r="B5">
        <v>11225</v>
      </c>
    </row>
    <row r="6" spans="1:3" x14ac:dyDescent="0.25">
      <c r="A6" t="s">
        <v>18</v>
      </c>
      <c r="B6">
        <v>8506</v>
      </c>
    </row>
    <row r="7" spans="1:3" x14ac:dyDescent="0.25">
      <c r="A7" t="s">
        <v>19</v>
      </c>
      <c r="B7">
        <v>8401</v>
      </c>
    </row>
    <row r="8" spans="1:3" x14ac:dyDescent="0.25">
      <c r="A8" t="s">
        <v>20</v>
      </c>
      <c r="B8">
        <v>7711</v>
      </c>
    </row>
    <row r="9" spans="1:3" x14ac:dyDescent="0.25">
      <c r="A9" t="s">
        <v>21</v>
      </c>
      <c r="B9">
        <v>122</v>
      </c>
    </row>
    <row r="10" spans="1:3" x14ac:dyDescent="0.25">
      <c r="A10" t="s">
        <v>22</v>
      </c>
      <c r="B10">
        <v>56</v>
      </c>
    </row>
    <row r="13" spans="1:3" x14ac:dyDescent="0.25">
      <c r="A13" t="s">
        <v>13</v>
      </c>
      <c r="B13" t="s">
        <v>1</v>
      </c>
      <c r="C13" t="s">
        <v>23</v>
      </c>
    </row>
    <row r="14" spans="1:3" x14ac:dyDescent="0.25">
      <c r="A14" t="s">
        <v>14</v>
      </c>
      <c r="B14" s="5">
        <v>34752</v>
      </c>
      <c r="C14" s="8">
        <f>Table68[[#This Row],[Count of TransactionId]]/SUM(Table68[Count of TransactionId])</f>
        <v>0.30279689814411431</v>
      </c>
    </row>
    <row r="15" spans="1:3" x14ac:dyDescent="0.25">
      <c r="A15" t="s">
        <v>15</v>
      </c>
      <c r="B15" s="5">
        <v>23548</v>
      </c>
      <c r="C15" s="8">
        <f>Table68[[#This Row],[Count of TransactionId]]/SUM(Table68[Count of TransactionId])</f>
        <v>0.20517556852836108</v>
      </c>
    </row>
    <row r="16" spans="1:3" x14ac:dyDescent="0.25">
      <c r="A16" t="s">
        <v>16</v>
      </c>
      <c r="B16" s="5">
        <v>20449</v>
      </c>
      <c r="C16" s="8">
        <f>Table68[[#This Row],[Count of TransactionId]]/SUM(Table68[Count of TransactionId])</f>
        <v>0.17817373878191164</v>
      </c>
    </row>
    <row r="17" spans="1:3" x14ac:dyDescent="0.25">
      <c r="A17" t="s">
        <v>24</v>
      </c>
      <c r="B17" s="5">
        <v>36021</v>
      </c>
      <c r="C17" s="8">
        <f>Table68[[#This Row],[Count of TransactionId]]/SUM(Table68[Count of TransactionId])</f>
        <v>0.31385379454561296</v>
      </c>
    </row>
    <row r="30" spans="1:3" x14ac:dyDescent="0.25">
      <c r="A30" t="s">
        <v>13</v>
      </c>
      <c r="B30" t="s">
        <v>25</v>
      </c>
    </row>
    <row r="31" spans="1:3" x14ac:dyDescent="0.25">
      <c r="A31" t="s">
        <v>16</v>
      </c>
      <c r="B31" s="10">
        <v>0.1474</v>
      </c>
    </row>
    <row r="32" spans="1:3" x14ac:dyDescent="0.25">
      <c r="A32" t="s">
        <v>15</v>
      </c>
      <c r="B32" s="10">
        <v>-0.15429999999999999</v>
      </c>
    </row>
    <row r="33" spans="1:2" x14ac:dyDescent="0.25">
      <c r="A33" t="s">
        <v>14</v>
      </c>
      <c r="B33" s="10">
        <v>-0.32490000000000002</v>
      </c>
    </row>
    <row r="34" spans="1:2" x14ac:dyDescent="0.25">
      <c r="A34" t="s">
        <v>24</v>
      </c>
      <c r="B34" s="10">
        <v>-0.53049999999999997</v>
      </c>
    </row>
    <row r="50" spans="1:3" x14ac:dyDescent="0.25">
      <c r="A50" s="8">
        <v>1.1474</v>
      </c>
      <c r="C50" s="11">
        <f>A50*A51</f>
        <v>11422.883330000001</v>
      </c>
    </row>
    <row r="51" spans="1:3" x14ac:dyDescent="0.25">
      <c r="A51" s="11">
        <v>9955.4500000000007</v>
      </c>
      <c r="C51" s="12">
        <f>C50*6317</f>
        <v>72158353.995609999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CA0E-4C98-4B8B-BED4-C5522EE32156}">
  <dimension ref="A1:D514"/>
  <sheetViews>
    <sheetView workbookViewId="0">
      <selection activeCell="B13" sqref="B13"/>
    </sheetView>
  </sheetViews>
  <sheetFormatPr defaultRowHeight="15" x14ac:dyDescent="0.25"/>
  <cols>
    <col min="1" max="2" width="23" customWidth="1"/>
    <col min="3" max="3" width="28" customWidth="1"/>
  </cols>
  <sheetData>
    <row r="1" spans="1:3" x14ac:dyDescent="0.25">
      <c r="A1" t="s">
        <v>10</v>
      </c>
      <c r="B1" t="s">
        <v>4</v>
      </c>
      <c r="C1" t="s">
        <v>27</v>
      </c>
    </row>
    <row r="2" spans="1:3" x14ac:dyDescent="0.25">
      <c r="A2" t="s">
        <v>26</v>
      </c>
      <c r="B2">
        <v>40932</v>
      </c>
      <c r="C2">
        <v>168</v>
      </c>
    </row>
    <row r="3" spans="1:3" x14ac:dyDescent="0.25">
      <c r="A3" t="s">
        <v>12</v>
      </c>
      <c r="B3">
        <v>794</v>
      </c>
      <c r="C3">
        <v>4</v>
      </c>
    </row>
    <row r="13" spans="1:3" x14ac:dyDescent="0.25">
      <c r="A13" t="s">
        <v>28</v>
      </c>
      <c r="B13">
        <f>B14*(1+B15)</f>
        <v>172.41319999999999</v>
      </c>
    </row>
    <row r="14" spans="1:3" x14ac:dyDescent="0.25">
      <c r="A14" t="s">
        <v>27</v>
      </c>
      <c r="B14">
        <v>164</v>
      </c>
    </row>
    <row r="15" spans="1:3" x14ac:dyDescent="0.25">
      <c r="A15" t="s">
        <v>29</v>
      </c>
      <c r="B15">
        <v>5.1299999999999998E-2</v>
      </c>
    </row>
    <row r="22" spans="1:4" x14ac:dyDescent="0.25">
      <c r="A22" t="s">
        <v>10</v>
      </c>
      <c r="B22" t="s">
        <v>11</v>
      </c>
      <c r="C22" t="s">
        <v>0</v>
      </c>
      <c r="D22" t="s">
        <v>1</v>
      </c>
    </row>
    <row r="23" spans="1:4" x14ac:dyDescent="0.25">
      <c r="A23" t="s">
        <v>12</v>
      </c>
      <c r="B23">
        <v>306</v>
      </c>
      <c r="C23" t="s">
        <v>2</v>
      </c>
      <c r="D23">
        <v>188</v>
      </c>
    </row>
    <row r="24" spans="1:4" x14ac:dyDescent="0.25">
      <c r="A24" t="s">
        <v>12</v>
      </c>
      <c r="B24">
        <v>328</v>
      </c>
      <c r="C24" t="s">
        <v>2</v>
      </c>
      <c r="D24">
        <v>311</v>
      </c>
    </row>
    <row r="25" spans="1:4" x14ac:dyDescent="0.25">
      <c r="A25" t="s">
        <v>12</v>
      </c>
      <c r="B25">
        <v>340</v>
      </c>
      <c r="C25" t="s">
        <v>2</v>
      </c>
      <c r="D25">
        <v>107</v>
      </c>
    </row>
    <row r="26" spans="1:4" x14ac:dyDescent="0.25">
      <c r="A26" t="s">
        <v>12</v>
      </c>
      <c r="B26">
        <v>341</v>
      </c>
      <c r="C26" t="s">
        <v>2</v>
      </c>
      <c r="D26">
        <v>188</v>
      </c>
    </row>
    <row r="27" spans="1:4" x14ac:dyDescent="0.25">
      <c r="A27" t="s">
        <v>26</v>
      </c>
      <c r="B27">
        <v>4</v>
      </c>
      <c r="C27" t="s">
        <v>2</v>
      </c>
      <c r="D27">
        <v>1478</v>
      </c>
    </row>
    <row r="28" spans="1:4" x14ac:dyDescent="0.25">
      <c r="A28" t="s">
        <v>26</v>
      </c>
      <c r="B28">
        <v>7</v>
      </c>
      <c r="C28" t="s">
        <v>2</v>
      </c>
      <c r="D28">
        <v>218</v>
      </c>
    </row>
    <row r="29" spans="1:4" x14ac:dyDescent="0.25">
      <c r="A29" t="s">
        <v>26</v>
      </c>
      <c r="B29">
        <v>8</v>
      </c>
      <c r="C29" t="s">
        <v>2</v>
      </c>
      <c r="D29">
        <v>723</v>
      </c>
    </row>
    <row r="30" spans="1:4" x14ac:dyDescent="0.25">
      <c r="A30" t="s">
        <v>26</v>
      </c>
      <c r="B30">
        <v>10</v>
      </c>
      <c r="C30" t="s">
        <v>2</v>
      </c>
      <c r="D30">
        <v>887</v>
      </c>
    </row>
    <row r="31" spans="1:4" x14ac:dyDescent="0.25">
      <c r="A31" t="s">
        <v>26</v>
      </c>
      <c r="B31">
        <v>11</v>
      </c>
      <c r="C31" t="s">
        <v>2</v>
      </c>
      <c r="D31">
        <v>41</v>
      </c>
    </row>
    <row r="32" spans="1:4" x14ac:dyDescent="0.25">
      <c r="A32" t="s">
        <v>26</v>
      </c>
      <c r="B32">
        <v>12</v>
      </c>
      <c r="C32" t="s">
        <v>2</v>
      </c>
      <c r="D32">
        <v>12</v>
      </c>
    </row>
    <row r="33" spans="1:4" x14ac:dyDescent="0.25">
      <c r="A33" t="s">
        <v>26</v>
      </c>
      <c r="B33">
        <v>13</v>
      </c>
      <c r="C33" t="s">
        <v>2</v>
      </c>
      <c r="D33">
        <v>263</v>
      </c>
    </row>
    <row r="34" spans="1:4" x14ac:dyDescent="0.25">
      <c r="A34" t="s">
        <v>26</v>
      </c>
      <c r="B34">
        <v>14</v>
      </c>
      <c r="C34" t="s">
        <v>2</v>
      </c>
      <c r="D34">
        <v>9</v>
      </c>
    </row>
    <row r="35" spans="1:4" x14ac:dyDescent="0.25">
      <c r="A35" t="s">
        <v>26</v>
      </c>
      <c r="B35">
        <v>15</v>
      </c>
      <c r="C35" t="s">
        <v>2</v>
      </c>
      <c r="D35">
        <v>181</v>
      </c>
    </row>
    <row r="36" spans="1:4" x14ac:dyDescent="0.25">
      <c r="A36" t="s">
        <v>26</v>
      </c>
      <c r="B36">
        <v>16</v>
      </c>
      <c r="C36" t="s">
        <v>2</v>
      </c>
      <c r="D36">
        <v>192</v>
      </c>
    </row>
    <row r="37" spans="1:4" x14ac:dyDescent="0.25">
      <c r="A37" t="s">
        <v>26</v>
      </c>
      <c r="B37">
        <v>20</v>
      </c>
      <c r="C37" t="s">
        <v>2</v>
      </c>
      <c r="D37">
        <v>3</v>
      </c>
    </row>
    <row r="38" spans="1:4" x14ac:dyDescent="0.25">
      <c r="A38" t="s">
        <v>26</v>
      </c>
      <c r="B38">
        <v>21</v>
      </c>
      <c r="C38" t="s">
        <v>2</v>
      </c>
      <c r="D38">
        <v>6</v>
      </c>
    </row>
    <row r="39" spans="1:4" x14ac:dyDescent="0.25">
      <c r="A39" t="s">
        <v>26</v>
      </c>
      <c r="B39">
        <v>22</v>
      </c>
      <c r="C39" t="s">
        <v>2</v>
      </c>
      <c r="D39">
        <v>191</v>
      </c>
    </row>
    <row r="40" spans="1:4" x14ac:dyDescent="0.25">
      <c r="A40" t="s">
        <v>26</v>
      </c>
      <c r="B40">
        <v>25</v>
      </c>
      <c r="C40" t="s">
        <v>2</v>
      </c>
      <c r="D40">
        <v>4</v>
      </c>
    </row>
    <row r="41" spans="1:4" x14ac:dyDescent="0.25">
      <c r="A41" t="s">
        <v>26</v>
      </c>
      <c r="B41">
        <v>26</v>
      </c>
      <c r="C41" t="s">
        <v>2</v>
      </c>
      <c r="D41">
        <v>2</v>
      </c>
    </row>
    <row r="42" spans="1:4" x14ac:dyDescent="0.25">
      <c r="A42" t="s">
        <v>26</v>
      </c>
      <c r="B42">
        <v>31</v>
      </c>
      <c r="C42" t="s">
        <v>2</v>
      </c>
      <c r="D42">
        <v>334</v>
      </c>
    </row>
    <row r="43" spans="1:4" x14ac:dyDescent="0.25">
      <c r="A43" t="s">
        <v>26</v>
      </c>
      <c r="B43">
        <v>32</v>
      </c>
      <c r="C43" t="s">
        <v>2</v>
      </c>
      <c r="D43">
        <v>134</v>
      </c>
    </row>
    <row r="44" spans="1:4" x14ac:dyDescent="0.25">
      <c r="A44" t="s">
        <v>26</v>
      </c>
      <c r="B44">
        <v>33</v>
      </c>
      <c r="C44" t="s">
        <v>2</v>
      </c>
      <c r="D44">
        <v>10</v>
      </c>
    </row>
    <row r="45" spans="1:4" x14ac:dyDescent="0.25">
      <c r="A45" t="s">
        <v>26</v>
      </c>
      <c r="B45">
        <v>35</v>
      </c>
      <c r="C45" t="s">
        <v>2</v>
      </c>
      <c r="D45">
        <v>189</v>
      </c>
    </row>
    <row r="46" spans="1:4" x14ac:dyDescent="0.25">
      <c r="A46" t="s">
        <v>26</v>
      </c>
      <c r="B46">
        <v>36</v>
      </c>
      <c r="C46" t="s">
        <v>2</v>
      </c>
      <c r="D46">
        <v>47</v>
      </c>
    </row>
    <row r="47" spans="1:4" x14ac:dyDescent="0.25">
      <c r="A47" t="s">
        <v>26</v>
      </c>
      <c r="B47">
        <v>37</v>
      </c>
      <c r="C47" t="s">
        <v>2</v>
      </c>
      <c r="D47">
        <v>128</v>
      </c>
    </row>
    <row r="48" spans="1:4" x14ac:dyDescent="0.25">
      <c r="A48" t="s">
        <v>26</v>
      </c>
      <c r="B48">
        <v>38</v>
      </c>
      <c r="C48" t="s">
        <v>2</v>
      </c>
      <c r="D48">
        <v>263</v>
      </c>
    </row>
    <row r="49" spans="1:4" x14ac:dyDescent="0.25">
      <c r="A49" t="s">
        <v>26</v>
      </c>
      <c r="B49">
        <v>39</v>
      </c>
      <c r="C49" t="s">
        <v>2</v>
      </c>
      <c r="D49">
        <v>114</v>
      </c>
    </row>
    <row r="50" spans="1:4" x14ac:dyDescent="0.25">
      <c r="A50" t="s">
        <v>26</v>
      </c>
      <c r="B50">
        <v>40</v>
      </c>
      <c r="C50" t="s">
        <v>2</v>
      </c>
      <c r="D50">
        <v>183</v>
      </c>
    </row>
    <row r="51" spans="1:4" x14ac:dyDescent="0.25">
      <c r="A51" t="s">
        <v>26</v>
      </c>
      <c r="B51">
        <v>41</v>
      </c>
      <c r="C51" t="s">
        <v>2</v>
      </c>
      <c r="D51">
        <v>217</v>
      </c>
    </row>
    <row r="52" spans="1:4" x14ac:dyDescent="0.25">
      <c r="A52" t="s">
        <v>26</v>
      </c>
      <c r="B52">
        <v>42</v>
      </c>
      <c r="C52" t="s">
        <v>2</v>
      </c>
      <c r="D52">
        <v>196</v>
      </c>
    </row>
    <row r="53" spans="1:4" x14ac:dyDescent="0.25">
      <c r="A53" t="s">
        <v>26</v>
      </c>
      <c r="B53">
        <v>43</v>
      </c>
      <c r="C53" t="s">
        <v>2</v>
      </c>
      <c r="D53">
        <v>37</v>
      </c>
    </row>
    <row r="54" spans="1:4" x14ac:dyDescent="0.25">
      <c r="A54" t="s">
        <v>26</v>
      </c>
      <c r="B54">
        <v>44</v>
      </c>
      <c r="C54" t="s">
        <v>2</v>
      </c>
      <c r="D54">
        <v>21</v>
      </c>
    </row>
    <row r="55" spans="1:4" x14ac:dyDescent="0.25">
      <c r="A55" t="s">
        <v>26</v>
      </c>
      <c r="B55">
        <v>45</v>
      </c>
      <c r="C55" t="s">
        <v>2</v>
      </c>
      <c r="D55">
        <v>12</v>
      </c>
    </row>
    <row r="56" spans="1:4" x14ac:dyDescent="0.25">
      <c r="A56" t="s">
        <v>26</v>
      </c>
      <c r="B56">
        <v>46</v>
      </c>
      <c r="C56" t="s">
        <v>2</v>
      </c>
      <c r="D56">
        <v>2</v>
      </c>
    </row>
    <row r="57" spans="1:4" x14ac:dyDescent="0.25">
      <c r="A57" t="s">
        <v>26</v>
      </c>
      <c r="B57">
        <v>47</v>
      </c>
      <c r="C57" t="s">
        <v>2</v>
      </c>
      <c r="D57">
        <v>646</v>
      </c>
    </row>
    <row r="58" spans="1:4" x14ac:dyDescent="0.25">
      <c r="A58" t="s">
        <v>26</v>
      </c>
      <c r="B58">
        <v>53</v>
      </c>
      <c r="C58" t="s">
        <v>2</v>
      </c>
      <c r="D58">
        <v>172</v>
      </c>
    </row>
    <row r="59" spans="1:4" x14ac:dyDescent="0.25">
      <c r="A59" t="s">
        <v>26</v>
      </c>
      <c r="B59">
        <v>65</v>
      </c>
      <c r="C59" t="s">
        <v>2</v>
      </c>
      <c r="D59">
        <v>4</v>
      </c>
    </row>
    <row r="60" spans="1:4" x14ac:dyDescent="0.25">
      <c r="A60" t="s">
        <v>26</v>
      </c>
      <c r="B60">
        <v>66</v>
      </c>
      <c r="C60" t="s">
        <v>2</v>
      </c>
      <c r="D60">
        <v>99</v>
      </c>
    </row>
    <row r="61" spans="1:4" x14ac:dyDescent="0.25">
      <c r="A61" t="s">
        <v>26</v>
      </c>
      <c r="B61">
        <v>67</v>
      </c>
      <c r="C61" t="s">
        <v>2</v>
      </c>
      <c r="D61">
        <v>48</v>
      </c>
    </row>
    <row r="62" spans="1:4" x14ac:dyDescent="0.25">
      <c r="A62" t="s">
        <v>26</v>
      </c>
      <c r="B62">
        <v>68</v>
      </c>
      <c r="C62" t="s">
        <v>2</v>
      </c>
      <c r="D62">
        <v>7</v>
      </c>
    </row>
    <row r="63" spans="1:4" x14ac:dyDescent="0.25">
      <c r="A63" t="s">
        <v>26</v>
      </c>
      <c r="B63">
        <v>69</v>
      </c>
      <c r="C63" t="s">
        <v>2</v>
      </c>
      <c r="D63">
        <v>30</v>
      </c>
    </row>
    <row r="64" spans="1:4" x14ac:dyDescent="0.25">
      <c r="A64" t="s">
        <v>26</v>
      </c>
      <c r="B64">
        <v>71</v>
      </c>
      <c r="C64" t="s">
        <v>2</v>
      </c>
      <c r="D64">
        <v>32</v>
      </c>
    </row>
    <row r="65" spans="1:4" x14ac:dyDescent="0.25">
      <c r="A65" t="s">
        <v>26</v>
      </c>
      <c r="B65">
        <v>74</v>
      </c>
      <c r="C65" t="s">
        <v>2</v>
      </c>
      <c r="D65">
        <v>57</v>
      </c>
    </row>
    <row r="66" spans="1:4" x14ac:dyDescent="0.25">
      <c r="A66" t="s">
        <v>26</v>
      </c>
      <c r="B66">
        <v>76</v>
      </c>
      <c r="C66" t="s">
        <v>2</v>
      </c>
      <c r="D66">
        <v>182</v>
      </c>
    </row>
    <row r="67" spans="1:4" x14ac:dyDescent="0.25">
      <c r="A67" t="s">
        <v>26</v>
      </c>
      <c r="B67">
        <v>77</v>
      </c>
      <c r="C67" t="s">
        <v>2</v>
      </c>
      <c r="D67">
        <v>284</v>
      </c>
    </row>
    <row r="68" spans="1:4" x14ac:dyDescent="0.25">
      <c r="A68" t="s">
        <v>26</v>
      </c>
      <c r="B68">
        <v>79</v>
      </c>
      <c r="C68" t="s">
        <v>2</v>
      </c>
      <c r="D68">
        <v>271</v>
      </c>
    </row>
    <row r="69" spans="1:4" x14ac:dyDescent="0.25">
      <c r="A69" t="s">
        <v>26</v>
      </c>
      <c r="B69">
        <v>81</v>
      </c>
      <c r="C69" t="s">
        <v>2</v>
      </c>
      <c r="D69">
        <v>199</v>
      </c>
    </row>
    <row r="70" spans="1:4" x14ac:dyDescent="0.25">
      <c r="A70" t="s">
        <v>26</v>
      </c>
      <c r="B70">
        <v>84</v>
      </c>
      <c r="C70" t="s">
        <v>2</v>
      </c>
      <c r="D70">
        <v>133</v>
      </c>
    </row>
    <row r="71" spans="1:4" x14ac:dyDescent="0.25">
      <c r="A71" t="s">
        <v>26</v>
      </c>
      <c r="B71">
        <v>88</v>
      </c>
      <c r="C71" t="s">
        <v>2</v>
      </c>
      <c r="D71">
        <v>82</v>
      </c>
    </row>
    <row r="72" spans="1:4" x14ac:dyDescent="0.25">
      <c r="A72" t="s">
        <v>26</v>
      </c>
      <c r="B72">
        <v>91</v>
      </c>
      <c r="C72" t="s">
        <v>2</v>
      </c>
      <c r="D72">
        <v>832</v>
      </c>
    </row>
    <row r="73" spans="1:4" x14ac:dyDescent="0.25">
      <c r="A73" t="s">
        <v>26</v>
      </c>
      <c r="B73">
        <v>95</v>
      </c>
      <c r="C73" t="s">
        <v>2</v>
      </c>
      <c r="D73">
        <v>1147</v>
      </c>
    </row>
    <row r="74" spans="1:4" x14ac:dyDescent="0.25">
      <c r="A74" t="s">
        <v>26</v>
      </c>
      <c r="B74">
        <v>96</v>
      </c>
      <c r="C74" t="s">
        <v>2</v>
      </c>
      <c r="D74">
        <v>1509</v>
      </c>
    </row>
    <row r="75" spans="1:4" x14ac:dyDescent="0.25">
      <c r="A75" t="s">
        <v>26</v>
      </c>
      <c r="B75">
        <v>204</v>
      </c>
      <c r="C75" t="s">
        <v>2</v>
      </c>
      <c r="D75">
        <v>196</v>
      </c>
    </row>
    <row r="76" spans="1:4" x14ac:dyDescent="0.25">
      <c r="A76" t="s">
        <v>26</v>
      </c>
      <c r="B76">
        <v>206</v>
      </c>
      <c r="C76" t="s">
        <v>2</v>
      </c>
      <c r="D76">
        <v>54</v>
      </c>
    </row>
    <row r="77" spans="1:4" x14ac:dyDescent="0.25">
      <c r="A77" t="s">
        <v>26</v>
      </c>
      <c r="B77">
        <v>207</v>
      </c>
      <c r="C77" t="s">
        <v>2</v>
      </c>
      <c r="D77">
        <v>21</v>
      </c>
    </row>
    <row r="78" spans="1:4" x14ac:dyDescent="0.25">
      <c r="A78" t="s">
        <v>26</v>
      </c>
      <c r="B78">
        <v>208</v>
      </c>
      <c r="C78" t="s">
        <v>2</v>
      </c>
      <c r="D78">
        <v>41</v>
      </c>
    </row>
    <row r="79" spans="1:4" x14ac:dyDescent="0.25">
      <c r="A79" t="s">
        <v>26</v>
      </c>
      <c r="B79">
        <v>210</v>
      </c>
      <c r="C79" t="s">
        <v>2</v>
      </c>
      <c r="D79">
        <v>24</v>
      </c>
    </row>
    <row r="80" spans="1:4" x14ac:dyDescent="0.25">
      <c r="A80" t="s">
        <v>26</v>
      </c>
      <c r="B80">
        <v>211</v>
      </c>
      <c r="C80" t="s">
        <v>2</v>
      </c>
      <c r="D80">
        <v>112</v>
      </c>
    </row>
    <row r="81" spans="1:4" x14ac:dyDescent="0.25">
      <c r="A81" t="s">
        <v>26</v>
      </c>
      <c r="B81">
        <v>212</v>
      </c>
      <c r="C81" t="s">
        <v>2</v>
      </c>
      <c r="D81">
        <v>84</v>
      </c>
    </row>
    <row r="82" spans="1:4" x14ac:dyDescent="0.25">
      <c r="A82" t="s">
        <v>26</v>
      </c>
      <c r="B82">
        <v>217</v>
      </c>
      <c r="C82" t="s">
        <v>2</v>
      </c>
      <c r="D82">
        <v>111</v>
      </c>
    </row>
    <row r="83" spans="1:4" x14ac:dyDescent="0.25">
      <c r="A83" t="s">
        <v>26</v>
      </c>
      <c r="B83">
        <v>218</v>
      </c>
      <c r="C83" t="s">
        <v>2</v>
      </c>
      <c r="D83">
        <v>673</v>
      </c>
    </row>
    <row r="84" spans="1:4" x14ac:dyDescent="0.25">
      <c r="A84" t="s">
        <v>26</v>
      </c>
      <c r="B84">
        <v>219</v>
      </c>
      <c r="C84" t="s">
        <v>2</v>
      </c>
      <c r="D84">
        <v>240</v>
      </c>
    </row>
    <row r="85" spans="1:4" x14ac:dyDescent="0.25">
      <c r="A85" t="s">
        <v>26</v>
      </c>
      <c r="B85">
        <v>220</v>
      </c>
      <c r="C85" t="s">
        <v>2</v>
      </c>
      <c r="D85">
        <v>145</v>
      </c>
    </row>
    <row r="86" spans="1:4" x14ac:dyDescent="0.25">
      <c r="A86" t="s">
        <v>26</v>
      </c>
      <c r="B86">
        <v>221</v>
      </c>
      <c r="C86" t="s">
        <v>2</v>
      </c>
      <c r="D86">
        <v>39</v>
      </c>
    </row>
    <row r="87" spans="1:4" x14ac:dyDescent="0.25">
      <c r="A87" t="s">
        <v>26</v>
      </c>
      <c r="B87">
        <v>223</v>
      </c>
      <c r="C87" t="s">
        <v>2</v>
      </c>
      <c r="D87">
        <v>770</v>
      </c>
    </row>
    <row r="88" spans="1:4" x14ac:dyDescent="0.25">
      <c r="A88" t="s">
        <v>26</v>
      </c>
      <c r="B88">
        <v>224</v>
      </c>
      <c r="C88" t="s">
        <v>2</v>
      </c>
      <c r="D88">
        <v>272</v>
      </c>
    </row>
    <row r="89" spans="1:4" x14ac:dyDescent="0.25">
      <c r="A89" t="s">
        <v>26</v>
      </c>
      <c r="B89">
        <v>225</v>
      </c>
      <c r="C89" t="s">
        <v>2</v>
      </c>
      <c r="D89">
        <v>106</v>
      </c>
    </row>
    <row r="90" spans="1:4" x14ac:dyDescent="0.25">
      <c r="A90" t="s">
        <v>26</v>
      </c>
      <c r="B90">
        <v>227</v>
      </c>
      <c r="C90" t="s">
        <v>2</v>
      </c>
      <c r="D90">
        <v>155</v>
      </c>
    </row>
    <row r="91" spans="1:4" x14ac:dyDescent="0.25">
      <c r="A91" t="s">
        <v>26</v>
      </c>
      <c r="B91">
        <v>232</v>
      </c>
      <c r="C91" t="s">
        <v>2</v>
      </c>
      <c r="D91">
        <v>2</v>
      </c>
    </row>
    <row r="92" spans="1:4" x14ac:dyDescent="0.25">
      <c r="A92" t="s">
        <v>26</v>
      </c>
      <c r="B92">
        <v>233</v>
      </c>
      <c r="C92" t="s">
        <v>2</v>
      </c>
      <c r="D92">
        <v>181</v>
      </c>
    </row>
    <row r="93" spans="1:4" x14ac:dyDescent="0.25">
      <c r="A93" t="s">
        <v>26</v>
      </c>
      <c r="B93">
        <v>234</v>
      </c>
      <c r="C93" t="s">
        <v>2</v>
      </c>
      <c r="D93">
        <v>183</v>
      </c>
    </row>
    <row r="94" spans="1:4" x14ac:dyDescent="0.25">
      <c r="A94" t="s">
        <v>26</v>
      </c>
      <c r="B94">
        <v>235</v>
      </c>
      <c r="C94" t="s">
        <v>2</v>
      </c>
      <c r="D94">
        <v>338</v>
      </c>
    </row>
    <row r="95" spans="1:4" x14ac:dyDescent="0.25">
      <c r="A95" t="s">
        <v>26</v>
      </c>
      <c r="B95">
        <v>236</v>
      </c>
      <c r="C95" t="s">
        <v>2</v>
      </c>
      <c r="D95">
        <v>233</v>
      </c>
    </row>
    <row r="96" spans="1:4" x14ac:dyDescent="0.25">
      <c r="A96" t="s">
        <v>26</v>
      </c>
      <c r="B96">
        <v>239</v>
      </c>
      <c r="C96" t="s">
        <v>2</v>
      </c>
      <c r="D96">
        <v>2</v>
      </c>
    </row>
    <row r="97" spans="1:4" x14ac:dyDescent="0.25">
      <c r="A97" t="s">
        <v>26</v>
      </c>
      <c r="B97">
        <v>240</v>
      </c>
      <c r="C97" t="s">
        <v>2</v>
      </c>
      <c r="D97">
        <v>204</v>
      </c>
    </row>
    <row r="98" spans="1:4" x14ac:dyDescent="0.25">
      <c r="A98" t="s">
        <v>26</v>
      </c>
      <c r="B98">
        <v>241</v>
      </c>
      <c r="C98" t="s">
        <v>2</v>
      </c>
      <c r="D98">
        <v>63</v>
      </c>
    </row>
    <row r="99" spans="1:4" x14ac:dyDescent="0.25">
      <c r="A99" t="s">
        <v>26</v>
      </c>
      <c r="B99">
        <v>242</v>
      </c>
      <c r="C99" t="s">
        <v>2</v>
      </c>
      <c r="D99">
        <v>26</v>
      </c>
    </row>
    <row r="100" spans="1:4" x14ac:dyDescent="0.25">
      <c r="A100" t="s">
        <v>26</v>
      </c>
      <c r="B100">
        <v>243</v>
      </c>
      <c r="C100" t="s">
        <v>2</v>
      </c>
      <c r="D100">
        <v>35</v>
      </c>
    </row>
    <row r="101" spans="1:4" x14ac:dyDescent="0.25">
      <c r="A101" t="s">
        <v>26</v>
      </c>
      <c r="B101">
        <v>244</v>
      </c>
      <c r="C101" t="s">
        <v>2</v>
      </c>
      <c r="D101">
        <v>95</v>
      </c>
    </row>
    <row r="102" spans="1:4" x14ac:dyDescent="0.25">
      <c r="A102" t="s">
        <v>26</v>
      </c>
      <c r="B102">
        <v>245</v>
      </c>
      <c r="C102" t="s">
        <v>2</v>
      </c>
      <c r="D102">
        <v>45</v>
      </c>
    </row>
    <row r="103" spans="1:4" x14ac:dyDescent="0.25">
      <c r="A103" t="s">
        <v>26</v>
      </c>
      <c r="B103">
        <v>246</v>
      </c>
      <c r="C103" t="s">
        <v>2</v>
      </c>
      <c r="D103">
        <v>49</v>
      </c>
    </row>
    <row r="104" spans="1:4" x14ac:dyDescent="0.25">
      <c r="A104" t="s">
        <v>26</v>
      </c>
      <c r="B104">
        <v>248</v>
      </c>
      <c r="C104" t="s">
        <v>2</v>
      </c>
      <c r="D104">
        <v>3</v>
      </c>
    </row>
    <row r="105" spans="1:4" x14ac:dyDescent="0.25">
      <c r="A105" t="s">
        <v>26</v>
      </c>
      <c r="B105">
        <v>249</v>
      </c>
      <c r="C105" t="s">
        <v>2</v>
      </c>
      <c r="D105">
        <v>23</v>
      </c>
    </row>
    <row r="106" spans="1:4" x14ac:dyDescent="0.25">
      <c r="A106" t="s">
        <v>26</v>
      </c>
      <c r="B106">
        <v>250</v>
      </c>
      <c r="C106" t="s">
        <v>2</v>
      </c>
      <c r="D106">
        <v>16</v>
      </c>
    </row>
    <row r="107" spans="1:4" x14ac:dyDescent="0.25">
      <c r="A107" t="s">
        <v>26</v>
      </c>
      <c r="B107">
        <v>251</v>
      </c>
      <c r="C107" t="s">
        <v>2</v>
      </c>
      <c r="D107">
        <v>161</v>
      </c>
    </row>
    <row r="108" spans="1:4" x14ac:dyDescent="0.25">
      <c r="A108" t="s">
        <v>26</v>
      </c>
      <c r="B108">
        <v>252</v>
      </c>
      <c r="C108" t="s">
        <v>2</v>
      </c>
      <c r="D108">
        <v>323</v>
      </c>
    </row>
    <row r="109" spans="1:4" x14ac:dyDescent="0.25">
      <c r="A109" t="s">
        <v>26</v>
      </c>
      <c r="B109">
        <v>254</v>
      </c>
      <c r="C109" t="s">
        <v>2</v>
      </c>
      <c r="D109">
        <v>12</v>
      </c>
    </row>
    <row r="110" spans="1:4" x14ac:dyDescent="0.25">
      <c r="A110" t="s">
        <v>26</v>
      </c>
      <c r="B110">
        <v>255</v>
      </c>
      <c r="C110" t="s">
        <v>2</v>
      </c>
      <c r="D110">
        <v>539</v>
      </c>
    </row>
    <row r="111" spans="1:4" x14ac:dyDescent="0.25">
      <c r="A111" t="s">
        <v>26</v>
      </c>
      <c r="B111">
        <v>256</v>
      </c>
      <c r="C111" t="s">
        <v>2</v>
      </c>
      <c r="D111">
        <v>35</v>
      </c>
    </row>
    <row r="112" spans="1:4" x14ac:dyDescent="0.25">
      <c r="A112" t="s">
        <v>26</v>
      </c>
      <c r="B112">
        <v>257</v>
      </c>
      <c r="C112" t="s">
        <v>2</v>
      </c>
      <c r="D112">
        <v>43</v>
      </c>
    </row>
    <row r="113" spans="1:4" x14ac:dyDescent="0.25">
      <c r="A113" t="s">
        <v>26</v>
      </c>
      <c r="B113">
        <v>259</v>
      </c>
      <c r="C113" t="s">
        <v>2</v>
      </c>
      <c r="D113">
        <v>17</v>
      </c>
    </row>
    <row r="114" spans="1:4" x14ac:dyDescent="0.25">
      <c r="A114" t="s">
        <v>26</v>
      </c>
      <c r="B114">
        <v>260</v>
      </c>
      <c r="C114" t="s">
        <v>2</v>
      </c>
      <c r="D114">
        <v>498</v>
      </c>
    </row>
    <row r="115" spans="1:4" x14ac:dyDescent="0.25">
      <c r="A115" t="s">
        <v>26</v>
      </c>
      <c r="B115">
        <v>261</v>
      </c>
      <c r="C115" t="s">
        <v>2</v>
      </c>
      <c r="D115">
        <v>616</v>
      </c>
    </row>
    <row r="116" spans="1:4" x14ac:dyDescent="0.25">
      <c r="A116" t="s">
        <v>26</v>
      </c>
      <c r="B116">
        <v>262</v>
      </c>
      <c r="C116" t="s">
        <v>2</v>
      </c>
      <c r="D116">
        <v>315</v>
      </c>
    </row>
    <row r="117" spans="1:4" x14ac:dyDescent="0.25">
      <c r="A117" t="s">
        <v>26</v>
      </c>
      <c r="B117">
        <v>263</v>
      </c>
      <c r="C117" t="s">
        <v>2</v>
      </c>
      <c r="D117">
        <v>1076</v>
      </c>
    </row>
    <row r="118" spans="1:4" x14ac:dyDescent="0.25">
      <c r="A118" t="s">
        <v>26</v>
      </c>
      <c r="B118">
        <v>264</v>
      </c>
      <c r="C118" t="s">
        <v>2</v>
      </c>
      <c r="D118">
        <v>325</v>
      </c>
    </row>
    <row r="119" spans="1:4" x14ac:dyDescent="0.25">
      <c r="A119" t="s">
        <v>26</v>
      </c>
      <c r="B119">
        <v>265</v>
      </c>
      <c r="C119" t="s">
        <v>2</v>
      </c>
      <c r="D119">
        <v>575</v>
      </c>
    </row>
    <row r="120" spans="1:4" x14ac:dyDescent="0.25">
      <c r="A120" t="s">
        <v>26</v>
      </c>
      <c r="B120">
        <v>266</v>
      </c>
      <c r="C120" t="s">
        <v>2</v>
      </c>
      <c r="D120">
        <v>581</v>
      </c>
    </row>
    <row r="121" spans="1:4" x14ac:dyDescent="0.25">
      <c r="A121" t="s">
        <v>26</v>
      </c>
      <c r="B121">
        <v>267</v>
      </c>
      <c r="C121" t="s">
        <v>2</v>
      </c>
      <c r="D121">
        <v>397</v>
      </c>
    </row>
    <row r="122" spans="1:4" x14ac:dyDescent="0.25">
      <c r="A122" t="s">
        <v>26</v>
      </c>
      <c r="B122">
        <v>268</v>
      </c>
      <c r="C122" t="s">
        <v>2</v>
      </c>
      <c r="D122">
        <v>60</v>
      </c>
    </row>
    <row r="123" spans="1:4" x14ac:dyDescent="0.25">
      <c r="A123" t="s">
        <v>26</v>
      </c>
      <c r="B123">
        <v>269</v>
      </c>
      <c r="C123" t="s">
        <v>2</v>
      </c>
      <c r="D123">
        <v>163</v>
      </c>
    </row>
    <row r="124" spans="1:4" x14ac:dyDescent="0.25">
      <c r="A124" t="s">
        <v>26</v>
      </c>
      <c r="B124">
        <v>270</v>
      </c>
      <c r="C124" t="s">
        <v>2</v>
      </c>
      <c r="D124">
        <v>503</v>
      </c>
    </row>
    <row r="125" spans="1:4" x14ac:dyDescent="0.25">
      <c r="A125" t="s">
        <v>26</v>
      </c>
      <c r="B125">
        <v>271</v>
      </c>
      <c r="C125" t="s">
        <v>2</v>
      </c>
      <c r="D125">
        <v>999</v>
      </c>
    </row>
    <row r="126" spans="1:4" x14ac:dyDescent="0.25">
      <c r="A126" t="s">
        <v>26</v>
      </c>
      <c r="B126">
        <v>272</v>
      </c>
      <c r="C126" t="s">
        <v>2</v>
      </c>
      <c r="D126">
        <v>435</v>
      </c>
    </row>
    <row r="127" spans="1:4" x14ac:dyDescent="0.25">
      <c r="A127" t="s">
        <v>26</v>
      </c>
      <c r="B127">
        <v>274</v>
      </c>
      <c r="C127" t="s">
        <v>2</v>
      </c>
      <c r="D127">
        <v>345</v>
      </c>
    </row>
    <row r="128" spans="1:4" x14ac:dyDescent="0.25">
      <c r="A128" t="s">
        <v>26</v>
      </c>
      <c r="B128">
        <v>275</v>
      </c>
      <c r="C128" t="s">
        <v>2</v>
      </c>
      <c r="D128">
        <v>5</v>
      </c>
    </row>
    <row r="129" spans="1:4" x14ac:dyDescent="0.25">
      <c r="A129" t="s">
        <v>26</v>
      </c>
      <c r="B129">
        <v>276</v>
      </c>
      <c r="C129" t="s">
        <v>2</v>
      </c>
      <c r="D129">
        <v>117</v>
      </c>
    </row>
    <row r="130" spans="1:4" x14ac:dyDescent="0.25">
      <c r="A130" t="s">
        <v>26</v>
      </c>
      <c r="B130">
        <v>277</v>
      </c>
      <c r="C130" t="s">
        <v>2</v>
      </c>
      <c r="D130">
        <v>405</v>
      </c>
    </row>
    <row r="131" spans="1:4" x14ac:dyDescent="0.25">
      <c r="A131" t="s">
        <v>26</v>
      </c>
      <c r="B131">
        <v>278</v>
      </c>
      <c r="C131" t="s">
        <v>2</v>
      </c>
      <c r="D131">
        <v>100</v>
      </c>
    </row>
    <row r="132" spans="1:4" x14ac:dyDescent="0.25">
      <c r="A132" t="s">
        <v>26</v>
      </c>
      <c r="B132">
        <v>279</v>
      </c>
      <c r="C132" t="s">
        <v>2</v>
      </c>
      <c r="D132">
        <v>219</v>
      </c>
    </row>
    <row r="133" spans="1:4" x14ac:dyDescent="0.25">
      <c r="A133" t="s">
        <v>26</v>
      </c>
      <c r="B133">
        <v>280</v>
      </c>
      <c r="C133" t="s">
        <v>2</v>
      </c>
      <c r="D133">
        <v>660</v>
      </c>
    </row>
    <row r="134" spans="1:4" x14ac:dyDescent="0.25">
      <c r="A134" t="s">
        <v>26</v>
      </c>
      <c r="B134">
        <v>281</v>
      </c>
      <c r="C134" t="s">
        <v>2</v>
      </c>
      <c r="D134">
        <v>711</v>
      </c>
    </row>
    <row r="135" spans="1:4" x14ac:dyDescent="0.25">
      <c r="A135" t="s">
        <v>26</v>
      </c>
      <c r="B135">
        <v>282</v>
      </c>
      <c r="C135" t="s">
        <v>2</v>
      </c>
      <c r="D135">
        <v>1221</v>
      </c>
    </row>
    <row r="136" spans="1:4" x14ac:dyDescent="0.25">
      <c r="A136" t="s">
        <v>26</v>
      </c>
      <c r="B136">
        <v>284</v>
      </c>
      <c r="C136" t="s">
        <v>2</v>
      </c>
      <c r="D136">
        <v>8</v>
      </c>
    </row>
    <row r="137" spans="1:4" x14ac:dyDescent="0.25">
      <c r="A137" t="s">
        <v>26</v>
      </c>
      <c r="B137">
        <v>285</v>
      </c>
      <c r="C137" t="s">
        <v>2</v>
      </c>
      <c r="D137">
        <v>1</v>
      </c>
    </row>
    <row r="138" spans="1:4" x14ac:dyDescent="0.25">
      <c r="A138" t="s">
        <v>26</v>
      </c>
      <c r="B138">
        <v>286</v>
      </c>
      <c r="C138" t="s">
        <v>2</v>
      </c>
      <c r="D138">
        <v>365</v>
      </c>
    </row>
    <row r="139" spans="1:4" x14ac:dyDescent="0.25">
      <c r="A139" t="s">
        <v>26</v>
      </c>
      <c r="B139">
        <v>287</v>
      </c>
      <c r="C139" t="s">
        <v>2</v>
      </c>
      <c r="D139">
        <v>8</v>
      </c>
    </row>
    <row r="140" spans="1:4" x14ac:dyDescent="0.25">
      <c r="A140" t="s">
        <v>26</v>
      </c>
      <c r="B140">
        <v>288</v>
      </c>
      <c r="C140" t="s">
        <v>2</v>
      </c>
      <c r="D140">
        <v>148</v>
      </c>
    </row>
    <row r="141" spans="1:4" x14ac:dyDescent="0.25">
      <c r="A141" t="s">
        <v>26</v>
      </c>
      <c r="B141">
        <v>289</v>
      </c>
      <c r="C141" t="s">
        <v>2</v>
      </c>
      <c r="D141">
        <v>381</v>
      </c>
    </row>
    <row r="142" spans="1:4" x14ac:dyDescent="0.25">
      <c r="A142" t="s">
        <v>26</v>
      </c>
      <c r="B142">
        <v>290</v>
      </c>
      <c r="C142" t="s">
        <v>2</v>
      </c>
      <c r="D142">
        <v>590</v>
      </c>
    </row>
    <row r="143" spans="1:4" x14ac:dyDescent="0.25">
      <c r="A143" t="s">
        <v>26</v>
      </c>
      <c r="B143">
        <v>291</v>
      </c>
      <c r="C143" t="s">
        <v>2</v>
      </c>
      <c r="D143">
        <v>662</v>
      </c>
    </row>
    <row r="144" spans="1:4" x14ac:dyDescent="0.25">
      <c r="A144" t="s">
        <v>26</v>
      </c>
      <c r="B144">
        <v>292</v>
      </c>
      <c r="C144" t="s">
        <v>2</v>
      </c>
      <c r="D144">
        <v>283</v>
      </c>
    </row>
    <row r="145" spans="1:4" x14ac:dyDescent="0.25">
      <c r="A145" t="s">
        <v>26</v>
      </c>
      <c r="B145">
        <v>293</v>
      </c>
      <c r="C145" t="s">
        <v>2</v>
      </c>
      <c r="D145">
        <v>383</v>
      </c>
    </row>
    <row r="146" spans="1:4" x14ac:dyDescent="0.25">
      <c r="A146" t="s">
        <v>26</v>
      </c>
      <c r="B146">
        <v>294</v>
      </c>
      <c r="C146" t="s">
        <v>2</v>
      </c>
      <c r="D146">
        <v>152</v>
      </c>
    </row>
    <row r="147" spans="1:4" x14ac:dyDescent="0.25">
      <c r="A147" t="s">
        <v>26</v>
      </c>
      <c r="B147">
        <v>295</v>
      </c>
      <c r="C147" t="s">
        <v>2</v>
      </c>
      <c r="D147">
        <v>1</v>
      </c>
    </row>
    <row r="148" spans="1:4" x14ac:dyDescent="0.25">
      <c r="A148" t="s">
        <v>26</v>
      </c>
      <c r="B148">
        <v>296</v>
      </c>
      <c r="C148" t="s">
        <v>2</v>
      </c>
      <c r="D148">
        <v>152</v>
      </c>
    </row>
    <row r="149" spans="1:4" x14ac:dyDescent="0.25">
      <c r="A149" t="s">
        <v>26</v>
      </c>
      <c r="B149">
        <v>297</v>
      </c>
      <c r="C149" t="s">
        <v>2</v>
      </c>
      <c r="D149">
        <v>650</v>
      </c>
    </row>
    <row r="150" spans="1:4" x14ac:dyDescent="0.25">
      <c r="A150" t="s">
        <v>26</v>
      </c>
      <c r="B150">
        <v>298</v>
      </c>
      <c r="C150" t="s">
        <v>2</v>
      </c>
      <c r="D150">
        <v>125</v>
      </c>
    </row>
    <row r="151" spans="1:4" x14ac:dyDescent="0.25">
      <c r="A151" t="s">
        <v>26</v>
      </c>
      <c r="B151">
        <v>299</v>
      </c>
      <c r="C151" t="s">
        <v>2</v>
      </c>
      <c r="D151">
        <v>66</v>
      </c>
    </row>
    <row r="152" spans="1:4" x14ac:dyDescent="0.25">
      <c r="A152" t="s">
        <v>26</v>
      </c>
      <c r="B152">
        <v>300</v>
      </c>
      <c r="C152" t="s">
        <v>2</v>
      </c>
      <c r="D152">
        <v>427</v>
      </c>
    </row>
    <row r="153" spans="1:4" x14ac:dyDescent="0.25">
      <c r="A153" t="s">
        <v>26</v>
      </c>
      <c r="B153">
        <v>301</v>
      </c>
      <c r="C153" t="s">
        <v>2</v>
      </c>
      <c r="D153">
        <v>260</v>
      </c>
    </row>
    <row r="154" spans="1:4" x14ac:dyDescent="0.25">
      <c r="A154" t="s">
        <v>26</v>
      </c>
      <c r="B154">
        <v>302</v>
      </c>
      <c r="C154" t="s">
        <v>2</v>
      </c>
      <c r="D154">
        <v>387</v>
      </c>
    </row>
    <row r="155" spans="1:4" x14ac:dyDescent="0.25">
      <c r="A155" t="s">
        <v>26</v>
      </c>
      <c r="B155">
        <v>303</v>
      </c>
      <c r="C155" t="s">
        <v>2</v>
      </c>
      <c r="D155">
        <v>337</v>
      </c>
    </row>
    <row r="156" spans="1:4" x14ac:dyDescent="0.25">
      <c r="A156" t="s">
        <v>26</v>
      </c>
      <c r="B156">
        <v>304</v>
      </c>
      <c r="C156" t="s">
        <v>2</v>
      </c>
      <c r="D156">
        <v>38</v>
      </c>
    </row>
    <row r="157" spans="1:4" x14ac:dyDescent="0.25">
      <c r="A157" t="s">
        <v>26</v>
      </c>
      <c r="B157">
        <v>305</v>
      </c>
      <c r="C157" t="s">
        <v>2</v>
      </c>
      <c r="D157">
        <v>23</v>
      </c>
    </row>
    <row r="158" spans="1:4" x14ac:dyDescent="0.25">
      <c r="A158" t="s">
        <v>26</v>
      </c>
      <c r="B158">
        <v>307</v>
      </c>
      <c r="C158" t="s">
        <v>2</v>
      </c>
      <c r="D158">
        <v>276</v>
      </c>
    </row>
    <row r="159" spans="1:4" x14ac:dyDescent="0.25">
      <c r="A159" t="s">
        <v>26</v>
      </c>
      <c r="B159">
        <v>308</v>
      </c>
      <c r="C159" t="s">
        <v>2</v>
      </c>
      <c r="D159">
        <v>210</v>
      </c>
    </row>
    <row r="160" spans="1:4" x14ac:dyDescent="0.25">
      <c r="A160" t="s">
        <v>26</v>
      </c>
      <c r="B160">
        <v>309</v>
      </c>
      <c r="C160" t="s">
        <v>2</v>
      </c>
      <c r="D160">
        <v>365</v>
      </c>
    </row>
    <row r="161" spans="1:4" x14ac:dyDescent="0.25">
      <c r="A161" t="s">
        <v>26</v>
      </c>
      <c r="B161">
        <v>310</v>
      </c>
      <c r="C161" t="s">
        <v>2</v>
      </c>
      <c r="D161">
        <v>252</v>
      </c>
    </row>
    <row r="162" spans="1:4" x14ac:dyDescent="0.25">
      <c r="A162" t="s">
        <v>26</v>
      </c>
      <c r="B162">
        <v>316</v>
      </c>
      <c r="C162" t="s">
        <v>2</v>
      </c>
      <c r="D162">
        <v>2</v>
      </c>
    </row>
    <row r="163" spans="1:4" x14ac:dyDescent="0.25">
      <c r="A163" t="s">
        <v>26</v>
      </c>
      <c r="B163">
        <v>319</v>
      </c>
      <c r="C163" t="s">
        <v>2</v>
      </c>
      <c r="D163">
        <v>67</v>
      </c>
    </row>
    <row r="164" spans="1:4" x14ac:dyDescent="0.25">
      <c r="A164" t="s">
        <v>26</v>
      </c>
      <c r="B164">
        <v>321</v>
      </c>
      <c r="C164" t="s">
        <v>2</v>
      </c>
      <c r="D164">
        <v>320</v>
      </c>
    </row>
    <row r="165" spans="1:4" x14ac:dyDescent="0.25">
      <c r="A165" t="s">
        <v>26</v>
      </c>
      <c r="B165">
        <v>322</v>
      </c>
      <c r="C165" t="s">
        <v>2</v>
      </c>
      <c r="D165">
        <v>259</v>
      </c>
    </row>
    <row r="166" spans="1:4" x14ac:dyDescent="0.25">
      <c r="A166" t="s">
        <v>26</v>
      </c>
      <c r="B166">
        <v>323</v>
      </c>
      <c r="C166" t="s">
        <v>2</v>
      </c>
      <c r="D166">
        <v>890</v>
      </c>
    </row>
    <row r="167" spans="1:4" x14ac:dyDescent="0.25">
      <c r="A167" t="s">
        <v>26</v>
      </c>
      <c r="B167">
        <v>324</v>
      </c>
      <c r="C167" t="s">
        <v>2</v>
      </c>
      <c r="D167">
        <v>1033</v>
      </c>
    </row>
    <row r="168" spans="1:4" x14ac:dyDescent="0.25">
      <c r="A168" t="s">
        <v>26</v>
      </c>
      <c r="B168">
        <v>325</v>
      </c>
      <c r="C168" t="s">
        <v>2</v>
      </c>
      <c r="D168">
        <v>405</v>
      </c>
    </row>
    <row r="169" spans="1:4" x14ac:dyDescent="0.25">
      <c r="A169" t="s">
        <v>26</v>
      </c>
      <c r="B169">
        <v>326</v>
      </c>
      <c r="C169" t="s">
        <v>2</v>
      </c>
      <c r="D169">
        <v>89</v>
      </c>
    </row>
    <row r="170" spans="1:4" x14ac:dyDescent="0.25">
      <c r="A170" t="s">
        <v>26</v>
      </c>
      <c r="B170">
        <v>327</v>
      </c>
      <c r="C170" t="s">
        <v>2</v>
      </c>
      <c r="D170">
        <v>587</v>
      </c>
    </row>
    <row r="171" spans="1:4" x14ac:dyDescent="0.25">
      <c r="A171" t="s">
        <v>26</v>
      </c>
      <c r="B171">
        <v>329</v>
      </c>
      <c r="C171" t="s">
        <v>2</v>
      </c>
      <c r="D171">
        <v>227</v>
      </c>
    </row>
    <row r="172" spans="1:4" x14ac:dyDescent="0.25">
      <c r="A172" t="s">
        <v>26</v>
      </c>
      <c r="B172">
        <v>330</v>
      </c>
      <c r="C172" t="s">
        <v>2</v>
      </c>
      <c r="D172">
        <v>167</v>
      </c>
    </row>
    <row r="173" spans="1:4" x14ac:dyDescent="0.25">
      <c r="A173" t="s">
        <v>26</v>
      </c>
      <c r="B173">
        <v>331</v>
      </c>
      <c r="C173" t="s">
        <v>2</v>
      </c>
      <c r="D173">
        <v>154</v>
      </c>
    </row>
    <row r="174" spans="1:4" x14ac:dyDescent="0.25">
      <c r="A174" t="s">
        <v>26</v>
      </c>
      <c r="B174">
        <v>332</v>
      </c>
      <c r="C174" t="s">
        <v>2</v>
      </c>
      <c r="D174">
        <v>97</v>
      </c>
    </row>
    <row r="175" spans="1:4" x14ac:dyDescent="0.25">
      <c r="A175" t="s">
        <v>26</v>
      </c>
      <c r="B175">
        <v>333</v>
      </c>
      <c r="C175" t="s">
        <v>2</v>
      </c>
      <c r="D175">
        <v>611</v>
      </c>
    </row>
    <row r="176" spans="1:4" x14ac:dyDescent="0.25">
      <c r="A176" t="s">
        <v>26</v>
      </c>
      <c r="B176">
        <v>334</v>
      </c>
      <c r="C176" t="s">
        <v>2</v>
      </c>
      <c r="D176">
        <v>201</v>
      </c>
    </row>
    <row r="177" spans="1:4" x14ac:dyDescent="0.25">
      <c r="A177" t="s">
        <v>26</v>
      </c>
      <c r="B177">
        <v>336</v>
      </c>
      <c r="C177" t="s">
        <v>2</v>
      </c>
      <c r="D177">
        <v>109</v>
      </c>
    </row>
    <row r="178" spans="1:4" x14ac:dyDescent="0.25">
      <c r="A178" t="s">
        <v>26</v>
      </c>
      <c r="B178">
        <v>337</v>
      </c>
      <c r="C178" t="s">
        <v>2</v>
      </c>
      <c r="D178">
        <v>22</v>
      </c>
    </row>
    <row r="179" spans="1:4" x14ac:dyDescent="0.25">
      <c r="A179" t="s">
        <v>26</v>
      </c>
      <c r="B179">
        <v>338</v>
      </c>
      <c r="C179" t="s">
        <v>2</v>
      </c>
      <c r="D179">
        <v>23</v>
      </c>
    </row>
    <row r="180" spans="1:4" x14ac:dyDescent="0.25">
      <c r="A180" t="s">
        <v>26</v>
      </c>
      <c r="B180">
        <v>339</v>
      </c>
      <c r="C180" t="s">
        <v>2</v>
      </c>
      <c r="D180">
        <v>14</v>
      </c>
    </row>
    <row r="181" spans="1:4" x14ac:dyDescent="0.25">
      <c r="A181" t="s">
        <v>26</v>
      </c>
      <c r="B181">
        <v>342</v>
      </c>
      <c r="C181" t="s">
        <v>2</v>
      </c>
      <c r="D181">
        <v>67</v>
      </c>
    </row>
    <row r="182" spans="1:4" x14ac:dyDescent="0.25">
      <c r="A182" t="s">
        <v>26</v>
      </c>
      <c r="B182">
        <v>343</v>
      </c>
      <c r="C182" t="s">
        <v>2</v>
      </c>
      <c r="D182">
        <v>121</v>
      </c>
    </row>
    <row r="183" spans="1:4" x14ac:dyDescent="0.25">
      <c r="A183" t="s">
        <v>26</v>
      </c>
      <c r="B183">
        <v>344</v>
      </c>
      <c r="C183" t="s">
        <v>2</v>
      </c>
      <c r="D183">
        <v>67</v>
      </c>
    </row>
    <row r="184" spans="1:4" x14ac:dyDescent="0.25">
      <c r="A184" t="s">
        <v>26</v>
      </c>
      <c r="B184">
        <v>345</v>
      </c>
      <c r="C184" t="s">
        <v>2</v>
      </c>
      <c r="D184">
        <v>79</v>
      </c>
    </row>
    <row r="185" spans="1:4" x14ac:dyDescent="0.25">
      <c r="A185" t="s">
        <v>26</v>
      </c>
      <c r="B185">
        <v>346</v>
      </c>
      <c r="C185" t="s">
        <v>2</v>
      </c>
      <c r="D185">
        <v>83</v>
      </c>
    </row>
    <row r="186" spans="1:4" x14ac:dyDescent="0.25">
      <c r="A186" t="s">
        <v>26</v>
      </c>
      <c r="B186">
        <v>347</v>
      </c>
      <c r="C186" t="s">
        <v>2</v>
      </c>
      <c r="D186">
        <v>85</v>
      </c>
    </row>
    <row r="187" spans="1:4" x14ac:dyDescent="0.25">
      <c r="A187" t="s">
        <v>26</v>
      </c>
      <c r="B187">
        <v>348</v>
      </c>
      <c r="C187" t="s">
        <v>2</v>
      </c>
      <c r="D187">
        <v>102</v>
      </c>
    </row>
    <row r="188" spans="1:4" x14ac:dyDescent="0.25">
      <c r="A188" t="s">
        <v>26</v>
      </c>
      <c r="B188">
        <v>349</v>
      </c>
      <c r="C188" t="s">
        <v>2</v>
      </c>
      <c r="D188">
        <v>345</v>
      </c>
    </row>
    <row r="189" spans="1:4" x14ac:dyDescent="0.25">
      <c r="A189" t="s">
        <v>26</v>
      </c>
      <c r="B189">
        <v>350</v>
      </c>
      <c r="C189" t="s">
        <v>2</v>
      </c>
      <c r="D189">
        <v>52</v>
      </c>
    </row>
    <row r="190" spans="1:4" x14ac:dyDescent="0.25">
      <c r="A190" t="s">
        <v>26</v>
      </c>
      <c r="B190">
        <v>351</v>
      </c>
      <c r="C190" t="s">
        <v>2</v>
      </c>
      <c r="D190">
        <v>97</v>
      </c>
    </row>
    <row r="191" spans="1:4" x14ac:dyDescent="0.25">
      <c r="A191" t="s">
        <v>26</v>
      </c>
      <c r="B191">
        <v>352</v>
      </c>
      <c r="C191" t="s">
        <v>2</v>
      </c>
      <c r="D191">
        <v>68</v>
      </c>
    </row>
    <row r="192" spans="1:4" x14ac:dyDescent="0.25">
      <c r="A192" t="s">
        <v>26</v>
      </c>
      <c r="B192">
        <v>353</v>
      </c>
      <c r="C192" t="s">
        <v>2</v>
      </c>
      <c r="D192">
        <v>61</v>
      </c>
    </row>
    <row r="193" spans="1:4" x14ac:dyDescent="0.25">
      <c r="A193" t="s">
        <v>26</v>
      </c>
      <c r="B193">
        <v>354</v>
      </c>
      <c r="C193" t="s">
        <v>2</v>
      </c>
      <c r="D193">
        <v>2</v>
      </c>
    </row>
    <row r="194" spans="1:4" x14ac:dyDescent="0.25">
      <c r="A194" t="s">
        <v>26</v>
      </c>
      <c r="B194">
        <v>355</v>
      </c>
      <c r="C194" t="s">
        <v>2</v>
      </c>
      <c r="D194">
        <v>48</v>
      </c>
    </row>
    <row r="195" spans="1:4" x14ac:dyDescent="0.25">
      <c r="A195" t="s">
        <v>12</v>
      </c>
      <c r="B195">
        <v>306</v>
      </c>
      <c r="C195" t="s">
        <v>3</v>
      </c>
      <c r="D195">
        <v>225</v>
      </c>
    </row>
    <row r="196" spans="1:4" x14ac:dyDescent="0.25">
      <c r="A196" t="s">
        <v>12</v>
      </c>
      <c r="B196">
        <v>328</v>
      </c>
      <c r="C196" t="s">
        <v>3</v>
      </c>
      <c r="D196">
        <v>333</v>
      </c>
    </row>
    <row r="197" spans="1:4" x14ac:dyDescent="0.25">
      <c r="A197" t="s">
        <v>12</v>
      </c>
      <c r="B197">
        <v>340</v>
      </c>
      <c r="C197" t="s">
        <v>3</v>
      </c>
      <c r="D197">
        <v>65</v>
      </c>
    </row>
    <row r="198" spans="1:4" x14ac:dyDescent="0.25">
      <c r="A198" t="s">
        <v>12</v>
      </c>
      <c r="B198">
        <v>341</v>
      </c>
      <c r="C198" t="s">
        <v>3</v>
      </c>
      <c r="D198">
        <v>79</v>
      </c>
    </row>
    <row r="199" spans="1:4" x14ac:dyDescent="0.25">
      <c r="A199" t="s">
        <v>26</v>
      </c>
      <c r="B199">
        <v>4</v>
      </c>
      <c r="C199" t="s">
        <v>3</v>
      </c>
      <c r="D199">
        <v>2934</v>
      </c>
    </row>
    <row r="200" spans="1:4" x14ac:dyDescent="0.25">
      <c r="A200" t="s">
        <v>26</v>
      </c>
      <c r="B200">
        <v>7</v>
      </c>
      <c r="C200" t="s">
        <v>3</v>
      </c>
      <c r="D200">
        <v>1</v>
      </c>
    </row>
    <row r="201" spans="1:4" x14ac:dyDescent="0.25">
      <c r="A201" t="s">
        <v>26</v>
      </c>
      <c r="B201">
        <v>8</v>
      </c>
      <c r="C201" t="s">
        <v>3</v>
      </c>
      <c r="D201">
        <v>463</v>
      </c>
    </row>
    <row r="202" spans="1:4" x14ac:dyDescent="0.25">
      <c r="A202" t="s">
        <v>26</v>
      </c>
      <c r="B202">
        <v>10</v>
      </c>
      <c r="C202" t="s">
        <v>3</v>
      </c>
      <c r="D202">
        <v>664</v>
      </c>
    </row>
    <row r="203" spans="1:4" x14ac:dyDescent="0.25">
      <c r="A203" t="s">
        <v>26</v>
      </c>
      <c r="B203">
        <v>11</v>
      </c>
      <c r="C203" t="s">
        <v>3</v>
      </c>
      <c r="D203">
        <v>5</v>
      </c>
    </row>
    <row r="204" spans="1:4" x14ac:dyDescent="0.25">
      <c r="A204" t="s">
        <v>26</v>
      </c>
      <c r="B204">
        <v>12</v>
      </c>
      <c r="C204" t="s">
        <v>3</v>
      </c>
      <c r="D204">
        <v>1</v>
      </c>
    </row>
    <row r="205" spans="1:4" x14ac:dyDescent="0.25">
      <c r="A205" t="s">
        <v>26</v>
      </c>
      <c r="B205">
        <v>13</v>
      </c>
      <c r="C205" t="s">
        <v>3</v>
      </c>
      <c r="D205">
        <v>164</v>
      </c>
    </row>
    <row r="206" spans="1:4" x14ac:dyDescent="0.25">
      <c r="A206" t="s">
        <v>26</v>
      </c>
      <c r="B206">
        <v>15</v>
      </c>
      <c r="C206" t="s">
        <v>3</v>
      </c>
      <c r="D206">
        <v>71</v>
      </c>
    </row>
    <row r="207" spans="1:4" x14ac:dyDescent="0.25">
      <c r="A207" t="s">
        <v>26</v>
      </c>
      <c r="B207">
        <v>16</v>
      </c>
      <c r="C207" t="s">
        <v>3</v>
      </c>
      <c r="D207">
        <v>248</v>
      </c>
    </row>
    <row r="208" spans="1:4" x14ac:dyDescent="0.25">
      <c r="A208" t="s">
        <v>26</v>
      </c>
      <c r="B208">
        <v>22</v>
      </c>
      <c r="C208" t="s">
        <v>3</v>
      </c>
      <c r="D208">
        <v>14</v>
      </c>
    </row>
    <row r="209" spans="1:4" x14ac:dyDescent="0.25">
      <c r="A209" t="s">
        <v>26</v>
      </c>
      <c r="B209">
        <v>24</v>
      </c>
      <c r="C209" t="s">
        <v>3</v>
      </c>
      <c r="D209">
        <v>1</v>
      </c>
    </row>
    <row r="210" spans="1:4" x14ac:dyDescent="0.25">
      <c r="A210" t="s">
        <v>26</v>
      </c>
      <c r="B210">
        <v>31</v>
      </c>
      <c r="C210" t="s">
        <v>3</v>
      </c>
      <c r="D210">
        <v>258</v>
      </c>
    </row>
    <row r="211" spans="1:4" x14ac:dyDescent="0.25">
      <c r="A211" t="s">
        <v>26</v>
      </c>
      <c r="B211">
        <v>32</v>
      </c>
      <c r="C211" t="s">
        <v>3</v>
      </c>
      <c r="D211">
        <v>34</v>
      </c>
    </row>
    <row r="212" spans="1:4" x14ac:dyDescent="0.25">
      <c r="A212" t="s">
        <v>26</v>
      </c>
      <c r="B212">
        <v>33</v>
      </c>
      <c r="C212" t="s">
        <v>3</v>
      </c>
      <c r="D212">
        <v>5</v>
      </c>
    </row>
    <row r="213" spans="1:4" x14ac:dyDescent="0.25">
      <c r="A213" t="s">
        <v>26</v>
      </c>
      <c r="B213">
        <v>35</v>
      </c>
      <c r="C213" t="s">
        <v>3</v>
      </c>
      <c r="D213">
        <v>9</v>
      </c>
    </row>
    <row r="214" spans="1:4" x14ac:dyDescent="0.25">
      <c r="A214" t="s">
        <v>26</v>
      </c>
      <c r="B214">
        <v>36</v>
      </c>
      <c r="C214" t="s">
        <v>3</v>
      </c>
      <c r="D214">
        <v>27</v>
      </c>
    </row>
    <row r="215" spans="1:4" x14ac:dyDescent="0.25">
      <c r="A215" t="s">
        <v>26</v>
      </c>
      <c r="B215">
        <v>37</v>
      </c>
      <c r="C215" t="s">
        <v>3</v>
      </c>
      <c r="D215">
        <v>34</v>
      </c>
    </row>
    <row r="216" spans="1:4" x14ac:dyDescent="0.25">
      <c r="A216" t="s">
        <v>26</v>
      </c>
      <c r="B216">
        <v>38</v>
      </c>
      <c r="C216" t="s">
        <v>3</v>
      </c>
      <c r="D216">
        <v>257</v>
      </c>
    </row>
    <row r="217" spans="1:4" x14ac:dyDescent="0.25">
      <c r="A217" t="s">
        <v>26</v>
      </c>
      <c r="B217">
        <v>39</v>
      </c>
      <c r="C217" t="s">
        <v>3</v>
      </c>
      <c r="D217">
        <v>60</v>
      </c>
    </row>
    <row r="218" spans="1:4" x14ac:dyDescent="0.25">
      <c r="A218" t="s">
        <v>26</v>
      </c>
      <c r="B218">
        <v>40</v>
      </c>
      <c r="C218" t="s">
        <v>3</v>
      </c>
      <c r="D218">
        <v>196</v>
      </c>
    </row>
    <row r="219" spans="1:4" x14ac:dyDescent="0.25">
      <c r="A219" t="s">
        <v>26</v>
      </c>
      <c r="B219">
        <v>41</v>
      </c>
      <c r="C219" t="s">
        <v>3</v>
      </c>
      <c r="D219">
        <v>10</v>
      </c>
    </row>
    <row r="220" spans="1:4" x14ac:dyDescent="0.25">
      <c r="A220" t="s">
        <v>26</v>
      </c>
      <c r="B220">
        <v>42</v>
      </c>
      <c r="C220" t="s">
        <v>3</v>
      </c>
      <c r="D220">
        <v>77</v>
      </c>
    </row>
    <row r="221" spans="1:4" x14ac:dyDescent="0.25">
      <c r="A221" t="s">
        <v>26</v>
      </c>
      <c r="B221">
        <v>46</v>
      </c>
      <c r="C221" t="s">
        <v>3</v>
      </c>
      <c r="D221">
        <v>3</v>
      </c>
    </row>
    <row r="222" spans="1:4" x14ac:dyDescent="0.25">
      <c r="A222" t="s">
        <v>26</v>
      </c>
      <c r="B222">
        <v>47</v>
      </c>
      <c r="C222" t="s">
        <v>3</v>
      </c>
      <c r="D222">
        <v>319</v>
      </c>
    </row>
    <row r="223" spans="1:4" x14ac:dyDescent="0.25">
      <c r="A223" t="s">
        <v>26</v>
      </c>
      <c r="B223">
        <v>53</v>
      </c>
      <c r="C223" t="s">
        <v>3</v>
      </c>
      <c r="D223">
        <v>40</v>
      </c>
    </row>
    <row r="224" spans="1:4" x14ac:dyDescent="0.25">
      <c r="A224" t="s">
        <v>26</v>
      </c>
      <c r="B224">
        <v>65</v>
      </c>
      <c r="C224" t="s">
        <v>3</v>
      </c>
      <c r="D224">
        <v>8</v>
      </c>
    </row>
    <row r="225" spans="1:4" x14ac:dyDescent="0.25">
      <c r="A225" t="s">
        <v>26</v>
      </c>
      <c r="B225">
        <v>66</v>
      </c>
      <c r="C225" t="s">
        <v>3</v>
      </c>
      <c r="D225">
        <v>67</v>
      </c>
    </row>
    <row r="226" spans="1:4" x14ac:dyDescent="0.25">
      <c r="A226" t="s">
        <v>26</v>
      </c>
      <c r="B226">
        <v>67</v>
      </c>
      <c r="C226" t="s">
        <v>3</v>
      </c>
      <c r="D226">
        <v>15</v>
      </c>
    </row>
    <row r="227" spans="1:4" x14ac:dyDescent="0.25">
      <c r="A227" t="s">
        <v>26</v>
      </c>
      <c r="B227">
        <v>68</v>
      </c>
      <c r="C227" t="s">
        <v>3</v>
      </c>
      <c r="D227">
        <v>3</v>
      </c>
    </row>
    <row r="228" spans="1:4" x14ac:dyDescent="0.25">
      <c r="A228" t="s">
        <v>26</v>
      </c>
      <c r="B228">
        <v>76</v>
      </c>
      <c r="C228" t="s">
        <v>3</v>
      </c>
      <c r="D228">
        <v>1</v>
      </c>
    </row>
    <row r="229" spans="1:4" x14ac:dyDescent="0.25">
      <c r="A229" t="s">
        <v>26</v>
      </c>
      <c r="B229">
        <v>77</v>
      </c>
      <c r="C229" t="s">
        <v>3</v>
      </c>
      <c r="D229">
        <v>61</v>
      </c>
    </row>
    <row r="230" spans="1:4" x14ac:dyDescent="0.25">
      <c r="A230" t="s">
        <v>26</v>
      </c>
      <c r="B230">
        <v>79</v>
      </c>
      <c r="C230" t="s">
        <v>3</v>
      </c>
      <c r="D230">
        <v>171</v>
      </c>
    </row>
    <row r="231" spans="1:4" x14ac:dyDescent="0.25">
      <c r="A231" t="s">
        <v>26</v>
      </c>
      <c r="B231">
        <v>81</v>
      </c>
      <c r="C231" t="s">
        <v>3</v>
      </c>
      <c r="D231">
        <v>10</v>
      </c>
    </row>
    <row r="232" spans="1:4" x14ac:dyDescent="0.25">
      <c r="A232" t="s">
        <v>26</v>
      </c>
      <c r="B232">
        <v>84</v>
      </c>
      <c r="C232" t="s">
        <v>3</v>
      </c>
      <c r="D232">
        <v>67</v>
      </c>
    </row>
    <row r="233" spans="1:4" x14ac:dyDescent="0.25">
      <c r="A233" t="s">
        <v>26</v>
      </c>
      <c r="B233">
        <v>88</v>
      </c>
      <c r="C233" t="s">
        <v>3</v>
      </c>
      <c r="D233">
        <v>37</v>
      </c>
    </row>
    <row r="234" spans="1:4" x14ac:dyDescent="0.25">
      <c r="A234" t="s">
        <v>26</v>
      </c>
      <c r="B234">
        <v>91</v>
      </c>
      <c r="C234" t="s">
        <v>3</v>
      </c>
      <c r="D234">
        <v>697</v>
      </c>
    </row>
    <row r="235" spans="1:4" x14ac:dyDescent="0.25">
      <c r="A235" t="s">
        <v>26</v>
      </c>
      <c r="B235">
        <v>95</v>
      </c>
      <c r="C235" t="s">
        <v>3</v>
      </c>
      <c r="D235">
        <v>140</v>
      </c>
    </row>
    <row r="236" spans="1:4" x14ac:dyDescent="0.25">
      <c r="A236" t="s">
        <v>26</v>
      </c>
      <c r="B236">
        <v>96</v>
      </c>
      <c r="C236" t="s">
        <v>3</v>
      </c>
      <c r="D236">
        <v>979</v>
      </c>
    </row>
    <row r="237" spans="1:4" x14ac:dyDescent="0.25">
      <c r="A237" t="s">
        <v>26</v>
      </c>
      <c r="B237">
        <v>204</v>
      </c>
      <c r="C237" t="s">
        <v>3</v>
      </c>
      <c r="D237">
        <v>42</v>
      </c>
    </row>
    <row r="238" spans="1:4" x14ac:dyDescent="0.25">
      <c r="A238" t="s">
        <v>26</v>
      </c>
      <c r="B238">
        <v>206</v>
      </c>
      <c r="C238" t="s">
        <v>3</v>
      </c>
      <c r="D238">
        <v>46</v>
      </c>
    </row>
    <row r="239" spans="1:4" x14ac:dyDescent="0.25">
      <c r="A239" t="s">
        <v>26</v>
      </c>
      <c r="B239">
        <v>208</v>
      </c>
      <c r="C239" t="s">
        <v>3</v>
      </c>
      <c r="D239">
        <v>12</v>
      </c>
    </row>
    <row r="240" spans="1:4" x14ac:dyDescent="0.25">
      <c r="A240" t="s">
        <v>26</v>
      </c>
      <c r="B240">
        <v>210</v>
      </c>
      <c r="C240" t="s">
        <v>3</v>
      </c>
      <c r="D240">
        <v>11</v>
      </c>
    </row>
    <row r="241" spans="1:4" x14ac:dyDescent="0.25">
      <c r="A241" t="s">
        <v>26</v>
      </c>
      <c r="B241">
        <v>211</v>
      </c>
      <c r="C241" t="s">
        <v>3</v>
      </c>
      <c r="D241">
        <v>142</v>
      </c>
    </row>
    <row r="242" spans="1:4" x14ac:dyDescent="0.25">
      <c r="A242" t="s">
        <v>26</v>
      </c>
      <c r="B242">
        <v>212</v>
      </c>
      <c r="C242" t="s">
        <v>3</v>
      </c>
      <c r="D242">
        <v>35</v>
      </c>
    </row>
    <row r="243" spans="1:4" x14ac:dyDescent="0.25">
      <c r="A243" t="s">
        <v>26</v>
      </c>
      <c r="B243">
        <v>217</v>
      </c>
      <c r="C243" t="s">
        <v>3</v>
      </c>
      <c r="D243">
        <v>20</v>
      </c>
    </row>
    <row r="244" spans="1:4" x14ac:dyDescent="0.25">
      <c r="A244" t="s">
        <v>26</v>
      </c>
      <c r="B244">
        <v>218</v>
      </c>
      <c r="C244" t="s">
        <v>3</v>
      </c>
      <c r="D244">
        <v>659</v>
      </c>
    </row>
    <row r="245" spans="1:4" x14ac:dyDescent="0.25">
      <c r="A245" t="s">
        <v>26</v>
      </c>
      <c r="B245">
        <v>219</v>
      </c>
      <c r="C245" t="s">
        <v>3</v>
      </c>
      <c r="D245">
        <v>150</v>
      </c>
    </row>
    <row r="246" spans="1:4" x14ac:dyDescent="0.25">
      <c r="A246" t="s">
        <v>26</v>
      </c>
      <c r="B246">
        <v>220</v>
      </c>
      <c r="C246" t="s">
        <v>3</v>
      </c>
      <c r="D246">
        <v>264</v>
      </c>
    </row>
    <row r="247" spans="1:4" x14ac:dyDescent="0.25">
      <c r="A247" t="s">
        <v>26</v>
      </c>
      <c r="B247">
        <v>221</v>
      </c>
      <c r="C247" t="s">
        <v>3</v>
      </c>
      <c r="D247">
        <v>45</v>
      </c>
    </row>
    <row r="248" spans="1:4" x14ac:dyDescent="0.25">
      <c r="A248" t="s">
        <v>26</v>
      </c>
      <c r="B248">
        <v>223</v>
      </c>
      <c r="C248" t="s">
        <v>3</v>
      </c>
      <c r="D248">
        <v>431</v>
      </c>
    </row>
    <row r="249" spans="1:4" x14ac:dyDescent="0.25">
      <c r="A249" t="s">
        <v>26</v>
      </c>
      <c r="B249">
        <v>224</v>
      </c>
      <c r="C249" t="s">
        <v>3</v>
      </c>
      <c r="D249">
        <v>130</v>
      </c>
    </row>
    <row r="250" spans="1:4" x14ac:dyDescent="0.25">
      <c r="A250" t="s">
        <v>26</v>
      </c>
      <c r="B250">
        <v>225</v>
      </c>
      <c r="C250" t="s">
        <v>3</v>
      </c>
      <c r="D250">
        <v>45</v>
      </c>
    </row>
    <row r="251" spans="1:4" x14ac:dyDescent="0.25">
      <c r="A251" t="s">
        <v>26</v>
      </c>
      <c r="B251">
        <v>227</v>
      </c>
      <c r="C251" t="s">
        <v>3</v>
      </c>
      <c r="D251">
        <v>193</v>
      </c>
    </row>
    <row r="252" spans="1:4" x14ac:dyDescent="0.25">
      <c r="A252" t="s">
        <v>26</v>
      </c>
      <c r="B252">
        <v>232</v>
      </c>
      <c r="C252" t="s">
        <v>3</v>
      </c>
      <c r="D252">
        <v>1</v>
      </c>
    </row>
    <row r="253" spans="1:4" x14ac:dyDescent="0.25">
      <c r="A253" t="s">
        <v>26</v>
      </c>
      <c r="B253">
        <v>233</v>
      </c>
      <c r="C253" t="s">
        <v>3</v>
      </c>
      <c r="D253">
        <v>164</v>
      </c>
    </row>
    <row r="254" spans="1:4" x14ac:dyDescent="0.25">
      <c r="A254" t="s">
        <v>26</v>
      </c>
      <c r="B254">
        <v>234</v>
      </c>
      <c r="C254" t="s">
        <v>3</v>
      </c>
      <c r="D254">
        <v>231</v>
      </c>
    </row>
    <row r="255" spans="1:4" x14ac:dyDescent="0.25">
      <c r="A255" t="s">
        <v>26</v>
      </c>
      <c r="B255">
        <v>235</v>
      </c>
      <c r="C255" t="s">
        <v>3</v>
      </c>
      <c r="D255">
        <v>213</v>
      </c>
    </row>
    <row r="256" spans="1:4" x14ac:dyDescent="0.25">
      <c r="A256" t="s">
        <v>26</v>
      </c>
      <c r="B256">
        <v>236</v>
      </c>
      <c r="C256" t="s">
        <v>3</v>
      </c>
      <c r="D256">
        <v>33</v>
      </c>
    </row>
    <row r="257" spans="1:4" x14ac:dyDescent="0.25">
      <c r="A257" t="s">
        <v>26</v>
      </c>
      <c r="B257">
        <v>238</v>
      </c>
      <c r="C257" t="s">
        <v>3</v>
      </c>
      <c r="D257">
        <v>1</v>
      </c>
    </row>
    <row r="258" spans="1:4" x14ac:dyDescent="0.25">
      <c r="A258" t="s">
        <v>26</v>
      </c>
      <c r="B258">
        <v>240</v>
      </c>
      <c r="C258" t="s">
        <v>3</v>
      </c>
      <c r="D258">
        <v>115</v>
      </c>
    </row>
    <row r="259" spans="1:4" x14ac:dyDescent="0.25">
      <c r="A259" t="s">
        <v>26</v>
      </c>
      <c r="B259">
        <v>241</v>
      </c>
      <c r="C259" t="s">
        <v>3</v>
      </c>
      <c r="D259">
        <v>22</v>
      </c>
    </row>
    <row r="260" spans="1:4" x14ac:dyDescent="0.25">
      <c r="A260" t="s">
        <v>26</v>
      </c>
      <c r="B260">
        <v>242</v>
      </c>
      <c r="C260" t="s">
        <v>3</v>
      </c>
      <c r="D260">
        <v>1</v>
      </c>
    </row>
    <row r="261" spans="1:4" x14ac:dyDescent="0.25">
      <c r="A261" t="s">
        <v>26</v>
      </c>
      <c r="B261">
        <v>243</v>
      </c>
      <c r="C261" t="s">
        <v>3</v>
      </c>
      <c r="D261">
        <v>10</v>
      </c>
    </row>
    <row r="262" spans="1:4" x14ac:dyDescent="0.25">
      <c r="A262" t="s">
        <v>26</v>
      </c>
      <c r="B262">
        <v>244</v>
      </c>
      <c r="C262" t="s">
        <v>3</v>
      </c>
      <c r="D262">
        <v>70</v>
      </c>
    </row>
    <row r="263" spans="1:4" x14ac:dyDescent="0.25">
      <c r="A263" t="s">
        <v>26</v>
      </c>
      <c r="B263">
        <v>245</v>
      </c>
      <c r="C263" t="s">
        <v>3</v>
      </c>
      <c r="D263">
        <v>65</v>
      </c>
    </row>
    <row r="264" spans="1:4" x14ac:dyDescent="0.25">
      <c r="A264" t="s">
        <v>26</v>
      </c>
      <c r="B264">
        <v>246</v>
      </c>
      <c r="C264" t="s">
        <v>3</v>
      </c>
      <c r="D264">
        <v>18</v>
      </c>
    </row>
    <row r="265" spans="1:4" x14ac:dyDescent="0.25">
      <c r="A265" t="s">
        <v>26</v>
      </c>
      <c r="B265">
        <v>248</v>
      </c>
      <c r="C265" t="s">
        <v>3</v>
      </c>
      <c r="D265">
        <v>1</v>
      </c>
    </row>
    <row r="266" spans="1:4" x14ac:dyDescent="0.25">
      <c r="A266" t="s">
        <v>26</v>
      </c>
      <c r="B266">
        <v>249</v>
      </c>
      <c r="C266" t="s">
        <v>3</v>
      </c>
      <c r="D266">
        <v>3</v>
      </c>
    </row>
    <row r="267" spans="1:4" x14ac:dyDescent="0.25">
      <c r="A267" t="s">
        <v>26</v>
      </c>
      <c r="B267">
        <v>250</v>
      </c>
      <c r="C267" t="s">
        <v>3</v>
      </c>
      <c r="D267">
        <v>13</v>
      </c>
    </row>
    <row r="268" spans="1:4" x14ac:dyDescent="0.25">
      <c r="A268" t="s">
        <v>26</v>
      </c>
      <c r="B268">
        <v>251</v>
      </c>
      <c r="C268" t="s">
        <v>3</v>
      </c>
      <c r="D268">
        <v>25</v>
      </c>
    </row>
    <row r="269" spans="1:4" x14ac:dyDescent="0.25">
      <c r="A269" t="s">
        <v>26</v>
      </c>
      <c r="B269">
        <v>252</v>
      </c>
      <c r="C269" t="s">
        <v>3</v>
      </c>
      <c r="D269">
        <v>225</v>
      </c>
    </row>
    <row r="270" spans="1:4" x14ac:dyDescent="0.25">
      <c r="A270" t="s">
        <v>26</v>
      </c>
      <c r="B270">
        <v>254</v>
      </c>
      <c r="C270" t="s">
        <v>3</v>
      </c>
      <c r="D270">
        <v>4</v>
      </c>
    </row>
    <row r="271" spans="1:4" x14ac:dyDescent="0.25">
      <c r="A271" t="s">
        <v>26</v>
      </c>
      <c r="B271">
        <v>255</v>
      </c>
      <c r="C271" t="s">
        <v>3</v>
      </c>
      <c r="D271">
        <v>203</v>
      </c>
    </row>
    <row r="272" spans="1:4" x14ac:dyDescent="0.25">
      <c r="A272" t="s">
        <v>26</v>
      </c>
      <c r="B272">
        <v>256</v>
      </c>
      <c r="C272" t="s">
        <v>3</v>
      </c>
      <c r="D272">
        <v>51</v>
      </c>
    </row>
    <row r="273" spans="1:4" x14ac:dyDescent="0.25">
      <c r="A273" t="s">
        <v>26</v>
      </c>
      <c r="B273">
        <v>257</v>
      </c>
      <c r="C273" t="s">
        <v>3</v>
      </c>
      <c r="D273">
        <v>366</v>
      </c>
    </row>
    <row r="274" spans="1:4" x14ac:dyDescent="0.25">
      <c r="A274" t="s">
        <v>26</v>
      </c>
      <c r="B274">
        <v>259</v>
      </c>
      <c r="C274" t="s">
        <v>3</v>
      </c>
      <c r="D274">
        <v>9</v>
      </c>
    </row>
    <row r="275" spans="1:4" x14ac:dyDescent="0.25">
      <c r="A275" t="s">
        <v>26</v>
      </c>
      <c r="B275">
        <v>260</v>
      </c>
      <c r="C275" t="s">
        <v>3</v>
      </c>
      <c r="D275">
        <v>262</v>
      </c>
    </row>
    <row r="276" spans="1:4" x14ac:dyDescent="0.25">
      <c r="A276" t="s">
        <v>26</v>
      </c>
      <c r="B276">
        <v>261</v>
      </c>
      <c r="C276" t="s">
        <v>3</v>
      </c>
      <c r="D276">
        <v>249</v>
      </c>
    </row>
    <row r="277" spans="1:4" x14ac:dyDescent="0.25">
      <c r="A277" t="s">
        <v>26</v>
      </c>
      <c r="B277">
        <v>262</v>
      </c>
      <c r="C277" t="s">
        <v>3</v>
      </c>
      <c r="D277">
        <v>185</v>
      </c>
    </row>
    <row r="278" spans="1:4" x14ac:dyDescent="0.25">
      <c r="A278" t="s">
        <v>26</v>
      </c>
      <c r="B278">
        <v>263</v>
      </c>
      <c r="C278" t="s">
        <v>3</v>
      </c>
      <c r="D278">
        <v>505</v>
      </c>
    </row>
    <row r="279" spans="1:4" x14ac:dyDescent="0.25">
      <c r="A279" t="s">
        <v>26</v>
      </c>
      <c r="B279">
        <v>264</v>
      </c>
      <c r="C279" t="s">
        <v>3</v>
      </c>
      <c r="D279">
        <v>192</v>
      </c>
    </row>
    <row r="280" spans="1:4" x14ac:dyDescent="0.25">
      <c r="A280" t="s">
        <v>26</v>
      </c>
      <c r="B280">
        <v>265</v>
      </c>
      <c r="C280" t="s">
        <v>3</v>
      </c>
      <c r="D280">
        <v>253</v>
      </c>
    </row>
    <row r="281" spans="1:4" x14ac:dyDescent="0.25">
      <c r="A281" t="s">
        <v>26</v>
      </c>
      <c r="B281">
        <v>266</v>
      </c>
      <c r="C281" t="s">
        <v>3</v>
      </c>
      <c r="D281">
        <v>232</v>
      </c>
    </row>
    <row r="282" spans="1:4" x14ac:dyDescent="0.25">
      <c r="A282" t="s">
        <v>26</v>
      </c>
      <c r="B282">
        <v>267</v>
      </c>
      <c r="C282" t="s">
        <v>3</v>
      </c>
      <c r="D282">
        <v>267</v>
      </c>
    </row>
    <row r="283" spans="1:4" x14ac:dyDescent="0.25">
      <c r="A283" t="s">
        <v>26</v>
      </c>
      <c r="B283">
        <v>268</v>
      </c>
      <c r="C283" t="s">
        <v>3</v>
      </c>
      <c r="D283">
        <v>119</v>
      </c>
    </row>
    <row r="284" spans="1:4" x14ac:dyDescent="0.25">
      <c r="A284" t="s">
        <v>26</v>
      </c>
      <c r="B284">
        <v>269</v>
      </c>
      <c r="C284" t="s">
        <v>3</v>
      </c>
      <c r="D284">
        <v>205</v>
      </c>
    </row>
    <row r="285" spans="1:4" x14ac:dyDescent="0.25">
      <c r="A285" t="s">
        <v>26</v>
      </c>
      <c r="B285">
        <v>270</v>
      </c>
      <c r="C285" t="s">
        <v>3</v>
      </c>
      <c r="D285">
        <v>307</v>
      </c>
    </row>
    <row r="286" spans="1:4" x14ac:dyDescent="0.25">
      <c r="A286" t="s">
        <v>26</v>
      </c>
      <c r="B286">
        <v>271</v>
      </c>
      <c r="C286" t="s">
        <v>3</v>
      </c>
      <c r="D286">
        <v>984</v>
      </c>
    </row>
    <row r="287" spans="1:4" x14ac:dyDescent="0.25">
      <c r="A287" t="s">
        <v>26</v>
      </c>
      <c r="B287">
        <v>272</v>
      </c>
      <c r="C287" t="s">
        <v>3</v>
      </c>
      <c r="D287">
        <v>356</v>
      </c>
    </row>
    <row r="288" spans="1:4" x14ac:dyDescent="0.25">
      <c r="A288" t="s">
        <v>26</v>
      </c>
      <c r="B288">
        <v>274</v>
      </c>
      <c r="C288" t="s">
        <v>3</v>
      </c>
      <c r="D288">
        <v>274</v>
      </c>
    </row>
    <row r="289" spans="1:4" x14ac:dyDescent="0.25">
      <c r="A289" t="s">
        <v>26</v>
      </c>
      <c r="B289">
        <v>276</v>
      </c>
      <c r="C289" t="s">
        <v>3</v>
      </c>
      <c r="D289">
        <v>685</v>
      </c>
    </row>
    <row r="290" spans="1:4" x14ac:dyDescent="0.25">
      <c r="A290" t="s">
        <v>26</v>
      </c>
      <c r="B290">
        <v>277</v>
      </c>
      <c r="C290" t="s">
        <v>3</v>
      </c>
      <c r="D290">
        <v>282</v>
      </c>
    </row>
    <row r="291" spans="1:4" x14ac:dyDescent="0.25">
      <c r="A291" t="s">
        <v>26</v>
      </c>
      <c r="B291">
        <v>278</v>
      </c>
      <c r="C291" t="s">
        <v>3</v>
      </c>
      <c r="D291">
        <v>45</v>
      </c>
    </row>
    <row r="292" spans="1:4" x14ac:dyDescent="0.25">
      <c r="A292" t="s">
        <v>26</v>
      </c>
      <c r="B292">
        <v>279</v>
      </c>
      <c r="C292" t="s">
        <v>3</v>
      </c>
      <c r="D292">
        <v>242</v>
      </c>
    </row>
    <row r="293" spans="1:4" x14ac:dyDescent="0.25">
      <c r="A293" t="s">
        <v>26</v>
      </c>
      <c r="B293">
        <v>280</v>
      </c>
      <c r="C293" t="s">
        <v>3</v>
      </c>
      <c r="D293">
        <v>909</v>
      </c>
    </row>
    <row r="294" spans="1:4" x14ac:dyDescent="0.25">
      <c r="A294" t="s">
        <v>26</v>
      </c>
      <c r="B294">
        <v>281</v>
      </c>
      <c r="C294" t="s">
        <v>3</v>
      </c>
      <c r="D294">
        <v>593</v>
      </c>
    </row>
    <row r="295" spans="1:4" x14ac:dyDescent="0.25">
      <c r="A295" t="s">
        <v>26</v>
      </c>
      <c r="B295">
        <v>282</v>
      </c>
      <c r="C295" t="s">
        <v>3</v>
      </c>
      <c r="D295">
        <v>828</v>
      </c>
    </row>
    <row r="296" spans="1:4" x14ac:dyDescent="0.25">
      <c r="A296" t="s">
        <v>26</v>
      </c>
      <c r="B296">
        <v>284</v>
      </c>
      <c r="C296" t="s">
        <v>3</v>
      </c>
      <c r="D296">
        <v>177</v>
      </c>
    </row>
    <row r="297" spans="1:4" x14ac:dyDescent="0.25">
      <c r="A297" t="s">
        <v>26</v>
      </c>
      <c r="B297">
        <v>285</v>
      </c>
      <c r="C297" t="s">
        <v>3</v>
      </c>
      <c r="D297">
        <v>1</v>
      </c>
    </row>
    <row r="298" spans="1:4" x14ac:dyDescent="0.25">
      <c r="A298" t="s">
        <v>26</v>
      </c>
      <c r="B298">
        <v>286</v>
      </c>
      <c r="C298" t="s">
        <v>3</v>
      </c>
      <c r="D298">
        <v>373</v>
      </c>
    </row>
    <row r="299" spans="1:4" x14ac:dyDescent="0.25">
      <c r="A299" t="s">
        <v>26</v>
      </c>
      <c r="B299">
        <v>289</v>
      </c>
      <c r="C299" t="s">
        <v>3</v>
      </c>
      <c r="D299">
        <v>235</v>
      </c>
    </row>
    <row r="300" spans="1:4" x14ac:dyDescent="0.25">
      <c r="A300" t="s">
        <v>26</v>
      </c>
      <c r="B300">
        <v>290</v>
      </c>
      <c r="C300" t="s">
        <v>3</v>
      </c>
      <c r="D300">
        <v>541</v>
      </c>
    </row>
    <row r="301" spans="1:4" x14ac:dyDescent="0.25">
      <c r="A301" t="s">
        <v>26</v>
      </c>
      <c r="B301">
        <v>291</v>
      </c>
      <c r="C301" t="s">
        <v>3</v>
      </c>
      <c r="D301">
        <v>413</v>
      </c>
    </row>
    <row r="302" spans="1:4" x14ac:dyDescent="0.25">
      <c r="A302" t="s">
        <v>26</v>
      </c>
      <c r="B302">
        <v>292</v>
      </c>
      <c r="C302" t="s">
        <v>3</v>
      </c>
      <c r="D302">
        <v>189</v>
      </c>
    </row>
    <row r="303" spans="1:4" x14ac:dyDescent="0.25">
      <c r="A303" t="s">
        <v>26</v>
      </c>
      <c r="B303">
        <v>293</v>
      </c>
      <c r="C303" t="s">
        <v>3</v>
      </c>
      <c r="D303">
        <v>151</v>
      </c>
    </row>
    <row r="304" spans="1:4" x14ac:dyDescent="0.25">
      <c r="A304" t="s">
        <v>26</v>
      </c>
      <c r="B304">
        <v>294</v>
      </c>
      <c r="C304" t="s">
        <v>3</v>
      </c>
      <c r="D304">
        <v>78</v>
      </c>
    </row>
    <row r="305" spans="1:4" x14ac:dyDescent="0.25">
      <c r="A305" t="s">
        <v>26</v>
      </c>
      <c r="B305">
        <v>295</v>
      </c>
      <c r="C305" t="s">
        <v>3</v>
      </c>
      <c r="D305">
        <v>1</v>
      </c>
    </row>
    <row r="306" spans="1:4" x14ac:dyDescent="0.25">
      <c r="A306" t="s">
        <v>26</v>
      </c>
      <c r="B306">
        <v>296</v>
      </c>
      <c r="C306" t="s">
        <v>3</v>
      </c>
      <c r="D306">
        <v>108</v>
      </c>
    </row>
    <row r="307" spans="1:4" x14ac:dyDescent="0.25">
      <c r="A307" t="s">
        <v>26</v>
      </c>
      <c r="B307">
        <v>297</v>
      </c>
      <c r="C307" t="s">
        <v>3</v>
      </c>
      <c r="D307">
        <v>405</v>
      </c>
    </row>
    <row r="308" spans="1:4" x14ac:dyDescent="0.25">
      <c r="A308" t="s">
        <v>26</v>
      </c>
      <c r="B308">
        <v>298</v>
      </c>
      <c r="C308" t="s">
        <v>3</v>
      </c>
      <c r="D308">
        <v>54</v>
      </c>
    </row>
    <row r="309" spans="1:4" x14ac:dyDescent="0.25">
      <c r="A309" t="s">
        <v>26</v>
      </c>
      <c r="B309">
        <v>299</v>
      </c>
      <c r="C309" t="s">
        <v>3</v>
      </c>
      <c r="D309">
        <v>4</v>
      </c>
    </row>
    <row r="310" spans="1:4" x14ac:dyDescent="0.25">
      <c r="A310" t="s">
        <v>26</v>
      </c>
      <c r="B310">
        <v>300</v>
      </c>
      <c r="C310" t="s">
        <v>3</v>
      </c>
      <c r="D310">
        <v>285</v>
      </c>
    </row>
    <row r="311" spans="1:4" x14ac:dyDescent="0.25">
      <c r="A311" t="s">
        <v>26</v>
      </c>
      <c r="B311">
        <v>301</v>
      </c>
      <c r="C311" t="s">
        <v>3</v>
      </c>
      <c r="D311">
        <v>112</v>
      </c>
    </row>
    <row r="312" spans="1:4" x14ac:dyDescent="0.25">
      <c r="A312" t="s">
        <v>26</v>
      </c>
      <c r="B312">
        <v>302</v>
      </c>
      <c r="C312" t="s">
        <v>3</v>
      </c>
      <c r="D312">
        <v>225</v>
      </c>
    </row>
    <row r="313" spans="1:4" x14ac:dyDescent="0.25">
      <c r="A313" t="s">
        <v>26</v>
      </c>
      <c r="B313">
        <v>303</v>
      </c>
      <c r="C313" t="s">
        <v>3</v>
      </c>
      <c r="D313">
        <v>268</v>
      </c>
    </row>
    <row r="314" spans="1:4" x14ac:dyDescent="0.25">
      <c r="A314" t="s">
        <v>26</v>
      </c>
      <c r="B314">
        <v>304</v>
      </c>
      <c r="C314" t="s">
        <v>3</v>
      </c>
      <c r="D314">
        <v>31</v>
      </c>
    </row>
    <row r="315" spans="1:4" x14ac:dyDescent="0.25">
      <c r="A315" t="s">
        <v>26</v>
      </c>
      <c r="B315">
        <v>305</v>
      </c>
      <c r="C315" t="s">
        <v>3</v>
      </c>
      <c r="D315">
        <v>15</v>
      </c>
    </row>
    <row r="316" spans="1:4" x14ac:dyDescent="0.25">
      <c r="A316" t="s">
        <v>26</v>
      </c>
      <c r="B316">
        <v>307</v>
      </c>
      <c r="C316" t="s">
        <v>3</v>
      </c>
      <c r="D316">
        <v>170</v>
      </c>
    </row>
    <row r="317" spans="1:4" x14ac:dyDescent="0.25">
      <c r="A317" t="s">
        <v>26</v>
      </c>
      <c r="B317">
        <v>308</v>
      </c>
      <c r="C317" t="s">
        <v>3</v>
      </c>
      <c r="D317">
        <v>186</v>
      </c>
    </row>
    <row r="318" spans="1:4" x14ac:dyDescent="0.25">
      <c r="A318" t="s">
        <v>26</v>
      </c>
      <c r="B318">
        <v>309</v>
      </c>
      <c r="C318" t="s">
        <v>3</v>
      </c>
      <c r="D318">
        <v>344</v>
      </c>
    </row>
    <row r="319" spans="1:4" x14ac:dyDescent="0.25">
      <c r="A319" t="s">
        <v>26</v>
      </c>
      <c r="B319">
        <v>310</v>
      </c>
      <c r="C319" t="s">
        <v>3</v>
      </c>
      <c r="D319">
        <v>337</v>
      </c>
    </row>
    <row r="320" spans="1:4" x14ac:dyDescent="0.25">
      <c r="A320" t="s">
        <v>26</v>
      </c>
      <c r="B320">
        <v>319</v>
      </c>
      <c r="C320" t="s">
        <v>3</v>
      </c>
      <c r="D320">
        <v>34</v>
      </c>
    </row>
    <row r="321" spans="1:4" x14ac:dyDescent="0.25">
      <c r="A321" t="s">
        <v>26</v>
      </c>
      <c r="B321">
        <v>321</v>
      </c>
      <c r="C321" t="s">
        <v>3</v>
      </c>
      <c r="D321">
        <v>77</v>
      </c>
    </row>
    <row r="322" spans="1:4" x14ac:dyDescent="0.25">
      <c r="A322" t="s">
        <v>26</v>
      </c>
      <c r="B322">
        <v>322</v>
      </c>
      <c r="C322" t="s">
        <v>3</v>
      </c>
      <c r="D322">
        <v>211</v>
      </c>
    </row>
    <row r="323" spans="1:4" x14ac:dyDescent="0.25">
      <c r="A323" t="s">
        <v>26</v>
      </c>
      <c r="B323">
        <v>323</v>
      </c>
      <c r="C323" t="s">
        <v>3</v>
      </c>
      <c r="D323">
        <v>415</v>
      </c>
    </row>
    <row r="324" spans="1:4" x14ac:dyDescent="0.25">
      <c r="A324" t="s">
        <v>26</v>
      </c>
      <c r="B324">
        <v>324</v>
      </c>
      <c r="C324" t="s">
        <v>3</v>
      </c>
      <c r="D324">
        <v>954</v>
      </c>
    </row>
    <row r="325" spans="1:4" x14ac:dyDescent="0.25">
      <c r="A325" t="s">
        <v>26</v>
      </c>
      <c r="B325">
        <v>325</v>
      </c>
      <c r="C325" t="s">
        <v>3</v>
      </c>
      <c r="D325">
        <v>347</v>
      </c>
    </row>
    <row r="326" spans="1:4" x14ac:dyDescent="0.25">
      <c r="A326" t="s">
        <v>26</v>
      </c>
      <c r="B326">
        <v>326</v>
      </c>
      <c r="C326" t="s">
        <v>3</v>
      </c>
      <c r="D326">
        <v>61</v>
      </c>
    </row>
    <row r="327" spans="1:4" x14ac:dyDescent="0.25">
      <c r="A327" t="s">
        <v>26</v>
      </c>
      <c r="B327">
        <v>327</v>
      </c>
      <c r="C327" t="s">
        <v>3</v>
      </c>
      <c r="D327">
        <v>140</v>
      </c>
    </row>
    <row r="328" spans="1:4" x14ac:dyDescent="0.25">
      <c r="A328" t="s">
        <v>26</v>
      </c>
      <c r="B328">
        <v>329</v>
      </c>
      <c r="C328" t="s">
        <v>3</v>
      </c>
      <c r="D328">
        <v>154</v>
      </c>
    </row>
    <row r="329" spans="1:4" x14ac:dyDescent="0.25">
      <c r="A329" t="s">
        <v>26</v>
      </c>
      <c r="B329">
        <v>330</v>
      </c>
      <c r="C329" t="s">
        <v>3</v>
      </c>
      <c r="D329">
        <v>174</v>
      </c>
    </row>
    <row r="330" spans="1:4" x14ac:dyDescent="0.25">
      <c r="A330" t="s">
        <v>26</v>
      </c>
      <c r="B330">
        <v>331</v>
      </c>
      <c r="C330" t="s">
        <v>3</v>
      </c>
      <c r="D330">
        <v>102</v>
      </c>
    </row>
    <row r="331" spans="1:4" x14ac:dyDescent="0.25">
      <c r="A331" t="s">
        <v>26</v>
      </c>
      <c r="B331">
        <v>332</v>
      </c>
      <c r="C331" t="s">
        <v>3</v>
      </c>
      <c r="D331">
        <v>59</v>
      </c>
    </row>
    <row r="332" spans="1:4" x14ac:dyDescent="0.25">
      <c r="A332" t="s">
        <v>26</v>
      </c>
      <c r="B332">
        <v>333</v>
      </c>
      <c r="C332" t="s">
        <v>3</v>
      </c>
      <c r="D332">
        <v>535</v>
      </c>
    </row>
    <row r="333" spans="1:4" x14ac:dyDescent="0.25">
      <c r="A333" t="s">
        <v>26</v>
      </c>
      <c r="B333">
        <v>334</v>
      </c>
      <c r="C333" t="s">
        <v>3</v>
      </c>
      <c r="D333">
        <v>106</v>
      </c>
    </row>
    <row r="334" spans="1:4" x14ac:dyDescent="0.25">
      <c r="A334" t="s">
        <v>26</v>
      </c>
      <c r="B334">
        <v>336</v>
      </c>
      <c r="C334" t="s">
        <v>3</v>
      </c>
      <c r="D334">
        <v>104</v>
      </c>
    </row>
    <row r="335" spans="1:4" x14ac:dyDescent="0.25">
      <c r="A335" t="s">
        <v>26</v>
      </c>
      <c r="B335">
        <v>337</v>
      </c>
      <c r="C335" t="s">
        <v>3</v>
      </c>
      <c r="D335">
        <v>9</v>
      </c>
    </row>
    <row r="336" spans="1:4" x14ac:dyDescent="0.25">
      <c r="A336" t="s">
        <v>26</v>
      </c>
      <c r="B336">
        <v>338</v>
      </c>
      <c r="C336" t="s">
        <v>3</v>
      </c>
      <c r="D336">
        <v>18</v>
      </c>
    </row>
    <row r="337" spans="1:4" x14ac:dyDescent="0.25">
      <c r="A337" t="s">
        <v>26</v>
      </c>
      <c r="B337">
        <v>339</v>
      </c>
      <c r="C337" t="s">
        <v>3</v>
      </c>
      <c r="D337">
        <v>9</v>
      </c>
    </row>
    <row r="338" spans="1:4" x14ac:dyDescent="0.25">
      <c r="A338" t="s">
        <v>26</v>
      </c>
      <c r="B338">
        <v>342</v>
      </c>
      <c r="C338" t="s">
        <v>3</v>
      </c>
      <c r="D338">
        <v>16</v>
      </c>
    </row>
    <row r="339" spans="1:4" x14ac:dyDescent="0.25">
      <c r="A339" t="s">
        <v>26</v>
      </c>
      <c r="B339">
        <v>343</v>
      </c>
      <c r="C339" t="s">
        <v>3</v>
      </c>
      <c r="D339">
        <v>48</v>
      </c>
    </row>
    <row r="340" spans="1:4" x14ac:dyDescent="0.25">
      <c r="A340" t="s">
        <v>26</v>
      </c>
      <c r="B340">
        <v>344</v>
      </c>
      <c r="C340" t="s">
        <v>3</v>
      </c>
      <c r="D340">
        <v>40</v>
      </c>
    </row>
    <row r="341" spans="1:4" x14ac:dyDescent="0.25">
      <c r="A341" t="s">
        <v>26</v>
      </c>
      <c r="B341">
        <v>345</v>
      </c>
      <c r="C341" t="s">
        <v>3</v>
      </c>
      <c r="D341">
        <v>39</v>
      </c>
    </row>
    <row r="342" spans="1:4" x14ac:dyDescent="0.25">
      <c r="A342" t="s">
        <v>26</v>
      </c>
      <c r="B342">
        <v>346</v>
      </c>
      <c r="C342" t="s">
        <v>3</v>
      </c>
      <c r="D342">
        <v>7</v>
      </c>
    </row>
    <row r="343" spans="1:4" x14ac:dyDescent="0.25">
      <c r="A343" t="s">
        <v>26</v>
      </c>
      <c r="B343">
        <v>347</v>
      </c>
      <c r="C343" t="s">
        <v>3</v>
      </c>
      <c r="D343">
        <v>10</v>
      </c>
    </row>
    <row r="344" spans="1:4" x14ac:dyDescent="0.25">
      <c r="A344" t="s">
        <v>26</v>
      </c>
      <c r="B344">
        <v>348</v>
      </c>
      <c r="C344" t="s">
        <v>3</v>
      </c>
      <c r="D344">
        <v>14</v>
      </c>
    </row>
    <row r="345" spans="1:4" x14ac:dyDescent="0.25">
      <c r="A345" t="s">
        <v>26</v>
      </c>
      <c r="B345">
        <v>349</v>
      </c>
      <c r="C345" t="s">
        <v>3</v>
      </c>
      <c r="D345">
        <v>301</v>
      </c>
    </row>
    <row r="346" spans="1:4" x14ac:dyDescent="0.25">
      <c r="A346" t="s">
        <v>26</v>
      </c>
      <c r="B346">
        <v>350</v>
      </c>
      <c r="C346" t="s">
        <v>3</v>
      </c>
      <c r="D346">
        <v>29</v>
      </c>
    </row>
    <row r="347" spans="1:4" x14ac:dyDescent="0.25">
      <c r="A347" t="s">
        <v>26</v>
      </c>
      <c r="B347">
        <v>351</v>
      </c>
      <c r="C347" t="s">
        <v>3</v>
      </c>
      <c r="D347">
        <v>19</v>
      </c>
    </row>
    <row r="348" spans="1:4" x14ac:dyDescent="0.25">
      <c r="A348" t="s">
        <v>26</v>
      </c>
      <c r="B348">
        <v>352</v>
      </c>
      <c r="C348" t="s">
        <v>3</v>
      </c>
      <c r="D348">
        <v>34</v>
      </c>
    </row>
    <row r="349" spans="1:4" x14ac:dyDescent="0.25">
      <c r="A349" t="s">
        <v>26</v>
      </c>
      <c r="B349">
        <v>353</v>
      </c>
      <c r="C349" t="s">
        <v>3</v>
      </c>
      <c r="D349">
        <v>4</v>
      </c>
    </row>
    <row r="350" spans="1:4" x14ac:dyDescent="0.25">
      <c r="A350" t="s">
        <v>26</v>
      </c>
      <c r="B350">
        <v>355</v>
      </c>
      <c r="C350" t="s">
        <v>3</v>
      </c>
      <c r="D350">
        <v>177</v>
      </c>
    </row>
    <row r="351" spans="1:4" x14ac:dyDescent="0.25">
      <c r="A351" t="s">
        <v>12</v>
      </c>
      <c r="B351">
        <v>306</v>
      </c>
      <c r="C351" t="s">
        <v>5</v>
      </c>
      <c r="D351">
        <v>240</v>
      </c>
    </row>
    <row r="352" spans="1:4" x14ac:dyDescent="0.25">
      <c r="A352" t="s">
        <v>12</v>
      </c>
      <c r="B352">
        <v>328</v>
      </c>
      <c r="C352" t="s">
        <v>5</v>
      </c>
      <c r="D352">
        <v>355</v>
      </c>
    </row>
    <row r="353" spans="1:4" x14ac:dyDescent="0.25">
      <c r="A353" t="s">
        <v>12</v>
      </c>
      <c r="B353">
        <v>340</v>
      </c>
      <c r="C353" t="s">
        <v>5</v>
      </c>
      <c r="D353">
        <v>93</v>
      </c>
    </row>
    <row r="354" spans="1:4" x14ac:dyDescent="0.25">
      <c r="A354" t="s">
        <v>12</v>
      </c>
      <c r="B354">
        <v>341</v>
      </c>
      <c r="C354" t="s">
        <v>5</v>
      </c>
      <c r="D354">
        <v>129</v>
      </c>
    </row>
    <row r="355" spans="1:4" x14ac:dyDescent="0.25">
      <c r="A355" t="s">
        <v>26</v>
      </c>
      <c r="B355">
        <v>4</v>
      </c>
      <c r="C355" t="s">
        <v>5</v>
      </c>
      <c r="D355">
        <v>1525</v>
      </c>
    </row>
    <row r="356" spans="1:4" x14ac:dyDescent="0.25">
      <c r="A356" t="s">
        <v>26</v>
      </c>
      <c r="B356">
        <v>8</v>
      </c>
      <c r="C356" t="s">
        <v>5</v>
      </c>
      <c r="D356">
        <v>355</v>
      </c>
    </row>
    <row r="357" spans="1:4" x14ac:dyDescent="0.25">
      <c r="A357" t="s">
        <v>26</v>
      </c>
      <c r="B357">
        <v>10</v>
      </c>
      <c r="C357" t="s">
        <v>5</v>
      </c>
      <c r="D357">
        <v>725</v>
      </c>
    </row>
    <row r="358" spans="1:4" x14ac:dyDescent="0.25">
      <c r="A358" t="s">
        <v>26</v>
      </c>
      <c r="B358">
        <v>11</v>
      </c>
      <c r="C358" t="s">
        <v>5</v>
      </c>
      <c r="D358">
        <v>34</v>
      </c>
    </row>
    <row r="359" spans="1:4" x14ac:dyDescent="0.25">
      <c r="A359" t="s">
        <v>26</v>
      </c>
      <c r="B359">
        <v>12</v>
      </c>
      <c r="C359" t="s">
        <v>5</v>
      </c>
      <c r="D359">
        <v>8</v>
      </c>
    </row>
    <row r="360" spans="1:4" x14ac:dyDescent="0.25">
      <c r="A360" t="s">
        <v>26</v>
      </c>
      <c r="B360">
        <v>13</v>
      </c>
      <c r="C360" t="s">
        <v>5</v>
      </c>
      <c r="D360">
        <v>242</v>
      </c>
    </row>
    <row r="361" spans="1:4" x14ac:dyDescent="0.25">
      <c r="A361" t="s">
        <v>26</v>
      </c>
      <c r="B361">
        <v>15</v>
      </c>
      <c r="C361" t="s">
        <v>5</v>
      </c>
      <c r="D361">
        <v>322</v>
      </c>
    </row>
    <row r="362" spans="1:4" x14ac:dyDescent="0.25">
      <c r="A362" t="s">
        <v>26</v>
      </c>
      <c r="B362">
        <v>16</v>
      </c>
      <c r="C362" t="s">
        <v>5</v>
      </c>
      <c r="D362">
        <v>137</v>
      </c>
    </row>
    <row r="363" spans="1:4" x14ac:dyDescent="0.25">
      <c r="A363" t="s">
        <v>26</v>
      </c>
      <c r="B363">
        <v>20</v>
      </c>
      <c r="C363" t="s">
        <v>5</v>
      </c>
      <c r="D363">
        <v>6</v>
      </c>
    </row>
    <row r="364" spans="1:4" x14ac:dyDescent="0.25">
      <c r="A364" t="s">
        <v>26</v>
      </c>
      <c r="B364">
        <v>21</v>
      </c>
      <c r="C364" t="s">
        <v>5</v>
      </c>
      <c r="D364">
        <v>10</v>
      </c>
    </row>
    <row r="365" spans="1:4" x14ac:dyDescent="0.25">
      <c r="A365" t="s">
        <v>26</v>
      </c>
      <c r="B365">
        <v>22</v>
      </c>
      <c r="C365" t="s">
        <v>5</v>
      </c>
      <c r="D365">
        <v>266</v>
      </c>
    </row>
    <row r="366" spans="1:4" x14ac:dyDescent="0.25">
      <c r="A366" t="s">
        <v>26</v>
      </c>
      <c r="B366">
        <v>24</v>
      </c>
      <c r="C366" t="s">
        <v>5</v>
      </c>
      <c r="D366">
        <v>1</v>
      </c>
    </row>
    <row r="367" spans="1:4" x14ac:dyDescent="0.25">
      <c r="A367" t="s">
        <v>26</v>
      </c>
      <c r="B367">
        <v>25</v>
      </c>
      <c r="C367" t="s">
        <v>5</v>
      </c>
      <c r="D367">
        <v>14</v>
      </c>
    </row>
    <row r="368" spans="1:4" x14ac:dyDescent="0.25">
      <c r="A368" t="s">
        <v>26</v>
      </c>
      <c r="B368">
        <v>31</v>
      </c>
      <c r="C368" t="s">
        <v>5</v>
      </c>
      <c r="D368">
        <v>276</v>
      </c>
    </row>
    <row r="369" spans="1:4" x14ac:dyDescent="0.25">
      <c r="A369" t="s">
        <v>26</v>
      </c>
      <c r="B369">
        <v>32</v>
      </c>
      <c r="C369" t="s">
        <v>5</v>
      </c>
      <c r="D369">
        <v>221</v>
      </c>
    </row>
    <row r="370" spans="1:4" x14ac:dyDescent="0.25">
      <c r="A370" t="s">
        <v>26</v>
      </c>
      <c r="B370">
        <v>33</v>
      </c>
      <c r="C370" t="s">
        <v>5</v>
      </c>
      <c r="D370">
        <v>86</v>
      </c>
    </row>
    <row r="371" spans="1:4" x14ac:dyDescent="0.25">
      <c r="A371" t="s">
        <v>26</v>
      </c>
      <c r="B371">
        <v>35</v>
      </c>
      <c r="C371" t="s">
        <v>5</v>
      </c>
      <c r="D371">
        <v>310</v>
      </c>
    </row>
    <row r="372" spans="1:4" x14ac:dyDescent="0.25">
      <c r="A372" t="s">
        <v>26</v>
      </c>
      <c r="B372">
        <v>36</v>
      </c>
      <c r="C372" t="s">
        <v>5</v>
      </c>
      <c r="D372">
        <v>72</v>
      </c>
    </row>
    <row r="373" spans="1:4" x14ac:dyDescent="0.25">
      <c r="A373" t="s">
        <v>26</v>
      </c>
      <c r="B373">
        <v>37</v>
      </c>
      <c r="C373" t="s">
        <v>5</v>
      </c>
      <c r="D373">
        <v>213</v>
      </c>
    </row>
    <row r="374" spans="1:4" x14ac:dyDescent="0.25">
      <c r="A374" t="s">
        <v>26</v>
      </c>
      <c r="B374">
        <v>38</v>
      </c>
      <c r="C374" t="s">
        <v>5</v>
      </c>
      <c r="D374">
        <v>189</v>
      </c>
    </row>
    <row r="375" spans="1:4" x14ac:dyDescent="0.25">
      <c r="A375" t="s">
        <v>26</v>
      </c>
      <c r="B375">
        <v>39</v>
      </c>
      <c r="C375" t="s">
        <v>5</v>
      </c>
      <c r="D375">
        <v>112</v>
      </c>
    </row>
    <row r="376" spans="1:4" x14ac:dyDescent="0.25">
      <c r="A376" t="s">
        <v>26</v>
      </c>
      <c r="B376">
        <v>40</v>
      </c>
      <c r="C376" t="s">
        <v>5</v>
      </c>
      <c r="D376">
        <v>107</v>
      </c>
    </row>
    <row r="377" spans="1:4" x14ac:dyDescent="0.25">
      <c r="A377" t="s">
        <v>26</v>
      </c>
      <c r="B377">
        <v>41</v>
      </c>
      <c r="C377" t="s">
        <v>5</v>
      </c>
      <c r="D377">
        <v>273</v>
      </c>
    </row>
    <row r="378" spans="1:4" x14ac:dyDescent="0.25">
      <c r="A378" t="s">
        <v>26</v>
      </c>
      <c r="B378">
        <v>46</v>
      </c>
      <c r="C378" t="s">
        <v>5</v>
      </c>
      <c r="D378">
        <v>4</v>
      </c>
    </row>
    <row r="379" spans="1:4" x14ac:dyDescent="0.25">
      <c r="A379" t="s">
        <v>26</v>
      </c>
      <c r="B379">
        <v>47</v>
      </c>
      <c r="C379" t="s">
        <v>5</v>
      </c>
      <c r="D379">
        <v>489</v>
      </c>
    </row>
    <row r="380" spans="1:4" x14ac:dyDescent="0.25">
      <c r="A380" t="s">
        <v>26</v>
      </c>
      <c r="B380">
        <v>53</v>
      </c>
      <c r="C380" t="s">
        <v>5</v>
      </c>
      <c r="D380">
        <v>73</v>
      </c>
    </row>
    <row r="381" spans="1:4" x14ac:dyDescent="0.25">
      <c r="A381" t="s">
        <v>26</v>
      </c>
      <c r="B381">
        <v>65</v>
      </c>
      <c r="C381" t="s">
        <v>5</v>
      </c>
      <c r="D381">
        <v>31</v>
      </c>
    </row>
    <row r="382" spans="1:4" x14ac:dyDescent="0.25">
      <c r="A382" t="s">
        <v>26</v>
      </c>
      <c r="B382">
        <v>66</v>
      </c>
      <c r="C382" t="s">
        <v>5</v>
      </c>
      <c r="D382">
        <v>314</v>
      </c>
    </row>
    <row r="383" spans="1:4" x14ac:dyDescent="0.25">
      <c r="A383" t="s">
        <v>26</v>
      </c>
      <c r="B383">
        <v>67</v>
      </c>
      <c r="C383" t="s">
        <v>5</v>
      </c>
      <c r="D383">
        <v>256</v>
      </c>
    </row>
    <row r="384" spans="1:4" x14ac:dyDescent="0.25">
      <c r="A384" t="s">
        <v>26</v>
      </c>
      <c r="B384">
        <v>68</v>
      </c>
      <c r="C384" t="s">
        <v>5</v>
      </c>
      <c r="D384">
        <v>9</v>
      </c>
    </row>
    <row r="385" spans="1:4" x14ac:dyDescent="0.25">
      <c r="A385" t="s">
        <v>26</v>
      </c>
      <c r="B385">
        <v>76</v>
      </c>
      <c r="C385" t="s">
        <v>5</v>
      </c>
      <c r="D385">
        <v>268</v>
      </c>
    </row>
    <row r="386" spans="1:4" x14ac:dyDescent="0.25">
      <c r="A386" t="s">
        <v>26</v>
      </c>
      <c r="B386">
        <v>77</v>
      </c>
      <c r="C386" t="s">
        <v>5</v>
      </c>
      <c r="D386">
        <v>277</v>
      </c>
    </row>
    <row r="387" spans="1:4" x14ac:dyDescent="0.25">
      <c r="A387" t="s">
        <v>26</v>
      </c>
      <c r="B387">
        <v>79</v>
      </c>
      <c r="C387" t="s">
        <v>5</v>
      </c>
      <c r="D387">
        <v>176</v>
      </c>
    </row>
    <row r="388" spans="1:4" x14ac:dyDescent="0.25">
      <c r="A388" t="s">
        <v>26</v>
      </c>
      <c r="B388">
        <v>81</v>
      </c>
      <c r="C388" t="s">
        <v>5</v>
      </c>
      <c r="D388">
        <v>89</v>
      </c>
    </row>
    <row r="389" spans="1:4" x14ac:dyDescent="0.25">
      <c r="A389" t="s">
        <v>26</v>
      </c>
      <c r="B389">
        <v>84</v>
      </c>
      <c r="C389" t="s">
        <v>5</v>
      </c>
      <c r="D389">
        <v>110</v>
      </c>
    </row>
    <row r="390" spans="1:4" x14ac:dyDescent="0.25">
      <c r="A390" t="s">
        <v>26</v>
      </c>
      <c r="B390">
        <v>88</v>
      </c>
      <c r="C390" t="s">
        <v>5</v>
      </c>
      <c r="D390">
        <v>68</v>
      </c>
    </row>
    <row r="391" spans="1:4" x14ac:dyDescent="0.25">
      <c r="A391" t="s">
        <v>26</v>
      </c>
      <c r="B391">
        <v>91</v>
      </c>
      <c r="C391" t="s">
        <v>5</v>
      </c>
      <c r="D391">
        <v>631</v>
      </c>
    </row>
    <row r="392" spans="1:4" x14ac:dyDescent="0.25">
      <c r="A392" t="s">
        <v>26</v>
      </c>
      <c r="B392">
        <v>95</v>
      </c>
      <c r="C392" t="s">
        <v>5</v>
      </c>
      <c r="D392">
        <v>831</v>
      </c>
    </row>
    <row r="393" spans="1:4" x14ac:dyDescent="0.25">
      <c r="A393" t="s">
        <v>26</v>
      </c>
      <c r="B393">
        <v>96</v>
      </c>
      <c r="C393" t="s">
        <v>5</v>
      </c>
      <c r="D393">
        <v>1185</v>
      </c>
    </row>
    <row r="394" spans="1:4" x14ac:dyDescent="0.25">
      <c r="A394" t="s">
        <v>26</v>
      </c>
      <c r="B394">
        <v>204</v>
      </c>
      <c r="C394" t="s">
        <v>5</v>
      </c>
      <c r="D394">
        <v>215</v>
      </c>
    </row>
    <row r="395" spans="1:4" x14ac:dyDescent="0.25">
      <c r="A395" t="s">
        <v>26</v>
      </c>
      <c r="B395">
        <v>206</v>
      </c>
      <c r="C395" t="s">
        <v>5</v>
      </c>
      <c r="D395">
        <v>127</v>
      </c>
    </row>
    <row r="396" spans="1:4" x14ac:dyDescent="0.25">
      <c r="A396" t="s">
        <v>26</v>
      </c>
      <c r="B396">
        <v>207</v>
      </c>
      <c r="C396" t="s">
        <v>5</v>
      </c>
      <c r="D396">
        <v>3</v>
      </c>
    </row>
    <row r="397" spans="1:4" x14ac:dyDescent="0.25">
      <c r="A397" t="s">
        <v>26</v>
      </c>
      <c r="B397">
        <v>208</v>
      </c>
      <c r="C397" t="s">
        <v>5</v>
      </c>
      <c r="D397">
        <v>13</v>
      </c>
    </row>
    <row r="398" spans="1:4" x14ac:dyDescent="0.25">
      <c r="A398" t="s">
        <v>26</v>
      </c>
      <c r="B398">
        <v>210</v>
      </c>
      <c r="C398" t="s">
        <v>5</v>
      </c>
      <c r="D398">
        <v>32</v>
      </c>
    </row>
    <row r="399" spans="1:4" x14ac:dyDescent="0.25">
      <c r="A399" t="s">
        <v>26</v>
      </c>
      <c r="B399">
        <v>211</v>
      </c>
      <c r="C399" t="s">
        <v>5</v>
      </c>
      <c r="D399">
        <v>65</v>
      </c>
    </row>
    <row r="400" spans="1:4" x14ac:dyDescent="0.25">
      <c r="A400" t="s">
        <v>26</v>
      </c>
      <c r="B400">
        <v>212</v>
      </c>
      <c r="C400" t="s">
        <v>5</v>
      </c>
      <c r="D400">
        <v>60</v>
      </c>
    </row>
    <row r="401" spans="1:4" x14ac:dyDescent="0.25">
      <c r="A401" t="s">
        <v>26</v>
      </c>
      <c r="B401">
        <v>218</v>
      </c>
      <c r="C401" t="s">
        <v>5</v>
      </c>
      <c r="D401">
        <v>511</v>
      </c>
    </row>
    <row r="402" spans="1:4" x14ac:dyDescent="0.25">
      <c r="A402" t="s">
        <v>26</v>
      </c>
      <c r="B402">
        <v>219</v>
      </c>
      <c r="C402" t="s">
        <v>5</v>
      </c>
      <c r="D402">
        <v>97</v>
      </c>
    </row>
    <row r="403" spans="1:4" x14ac:dyDescent="0.25">
      <c r="A403" t="s">
        <v>26</v>
      </c>
      <c r="B403">
        <v>220</v>
      </c>
      <c r="C403" t="s">
        <v>5</v>
      </c>
      <c r="D403">
        <v>272</v>
      </c>
    </row>
    <row r="404" spans="1:4" x14ac:dyDescent="0.25">
      <c r="A404" t="s">
        <v>26</v>
      </c>
      <c r="B404">
        <v>221</v>
      </c>
      <c r="C404" t="s">
        <v>5</v>
      </c>
      <c r="D404">
        <v>338</v>
      </c>
    </row>
    <row r="405" spans="1:4" x14ac:dyDescent="0.25">
      <c r="A405" t="s">
        <v>26</v>
      </c>
      <c r="B405">
        <v>223</v>
      </c>
      <c r="C405" t="s">
        <v>5</v>
      </c>
      <c r="D405">
        <v>558</v>
      </c>
    </row>
    <row r="406" spans="1:4" x14ac:dyDescent="0.25">
      <c r="A406" t="s">
        <v>26</v>
      </c>
      <c r="B406">
        <v>224</v>
      </c>
      <c r="C406" t="s">
        <v>5</v>
      </c>
      <c r="D406">
        <v>251</v>
      </c>
    </row>
    <row r="407" spans="1:4" x14ac:dyDescent="0.25">
      <c r="A407" t="s">
        <v>26</v>
      </c>
      <c r="B407">
        <v>225</v>
      </c>
      <c r="C407" t="s">
        <v>5</v>
      </c>
      <c r="D407">
        <v>98</v>
      </c>
    </row>
    <row r="408" spans="1:4" x14ac:dyDescent="0.25">
      <c r="A408" t="s">
        <v>26</v>
      </c>
      <c r="B408">
        <v>227</v>
      </c>
      <c r="C408" t="s">
        <v>5</v>
      </c>
      <c r="D408">
        <v>23</v>
      </c>
    </row>
    <row r="409" spans="1:4" x14ac:dyDescent="0.25">
      <c r="A409" t="s">
        <v>26</v>
      </c>
      <c r="B409">
        <v>232</v>
      </c>
      <c r="C409" t="s">
        <v>5</v>
      </c>
      <c r="D409">
        <v>297</v>
      </c>
    </row>
    <row r="410" spans="1:4" x14ac:dyDescent="0.25">
      <c r="A410" t="s">
        <v>26</v>
      </c>
      <c r="B410">
        <v>233</v>
      </c>
      <c r="C410" t="s">
        <v>5</v>
      </c>
      <c r="D410">
        <v>137</v>
      </c>
    </row>
    <row r="411" spans="1:4" x14ac:dyDescent="0.25">
      <c r="A411" t="s">
        <v>26</v>
      </c>
      <c r="B411">
        <v>235</v>
      </c>
      <c r="C411" t="s">
        <v>5</v>
      </c>
      <c r="D411">
        <v>292</v>
      </c>
    </row>
    <row r="412" spans="1:4" x14ac:dyDescent="0.25">
      <c r="A412" t="s">
        <v>26</v>
      </c>
      <c r="B412">
        <v>236</v>
      </c>
      <c r="C412" t="s">
        <v>5</v>
      </c>
      <c r="D412">
        <v>112</v>
      </c>
    </row>
    <row r="413" spans="1:4" x14ac:dyDescent="0.25">
      <c r="A413" t="s">
        <v>26</v>
      </c>
      <c r="B413">
        <v>237</v>
      </c>
      <c r="C413" t="s">
        <v>5</v>
      </c>
      <c r="D413">
        <v>29</v>
      </c>
    </row>
    <row r="414" spans="1:4" x14ac:dyDescent="0.25">
      <c r="A414" t="s">
        <v>26</v>
      </c>
      <c r="B414">
        <v>238</v>
      </c>
      <c r="C414" t="s">
        <v>5</v>
      </c>
      <c r="D414">
        <v>5</v>
      </c>
    </row>
    <row r="415" spans="1:4" x14ac:dyDescent="0.25">
      <c r="A415" t="s">
        <v>26</v>
      </c>
      <c r="B415">
        <v>239</v>
      </c>
      <c r="C415" t="s">
        <v>5</v>
      </c>
      <c r="D415">
        <v>17</v>
      </c>
    </row>
    <row r="416" spans="1:4" x14ac:dyDescent="0.25">
      <c r="A416" t="s">
        <v>26</v>
      </c>
      <c r="B416">
        <v>240</v>
      </c>
      <c r="C416" t="s">
        <v>5</v>
      </c>
      <c r="D416">
        <v>174</v>
      </c>
    </row>
    <row r="417" spans="1:4" x14ac:dyDescent="0.25">
      <c r="A417" t="s">
        <v>26</v>
      </c>
      <c r="B417">
        <v>241</v>
      </c>
      <c r="C417" t="s">
        <v>5</v>
      </c>
      <c r="D417">
        <v>265</v>
      </c>
    </row>
    <row r="418" spans="1:4" x14ac:dyDescent="0.25">
      <c r="A418" t="s">
        <v>26</v>
      </c>
      <c r="B418">
        <v>242</v>
      </c>
      <c r="C418" t="s">
        <v>5</v>
      </c>
      <c r="D418">
        <v>587</v>
      </c>
    </row>
    <row r="419" spans="1:4" x14ac:dyDescent="0.25">
      <c r="A419" t="s">
        <v>26</v>
      </c>
      <c r="B419">
        <v>243</v>
      </c>
      <c r="C419" t="s">
        <v>5</v>
      </c>
      <c r="D419">
        <v>506</v>
      </c>
    </row>
    <row r="420" spans="1:4" x14ac:dyDescent="0.25">
      <c r="A420" t="s">
        <v>26</v>
      </c>
      <c r="B420">
        <v>244</v>
      </c>
      <c r="C420" t="s">
        <v>5</v>
      </c>
      <c r="D420">
        <v>521</v>
      </c>
    </row>
    <row r="421" spans="1:4" x14ac:dyDescent="0.25">
      <c r="A421" t="s">
        <v>26</v>
      </c>
      <c r="B421">
        <v>245</v>
      </c>
      <c r="C421" t="s">
        <v>5</v>
      </c>
      <c r="D421">
        <v>122</v>
      </c>
    </row>
    <row r="422" spans="1:4" x14ac:dyDescent="0.25">
      <c r="A422" t="s">
        <v>26</v>
      </c>
      <c r="B422">
        <v>246</v>
      </c>
      <c r="C422" t="s">
        <v>5</v>
      </c>
      <c r="D422">
        <v>98</v>
      </c>
    </row>
    <row r="423" spans="1:4" x14ac:dyDescent="0.25">
      <c r="A423" t="s">
        <v>26</v>
      </c>
      <c r="B423">
        <v>248</v>
      </c>
      <c r="C423" t="s">
        <v>5</v>
      </c>
      <c r="D423">
        <v>25</v>
      </c>
    </row>
    <row r="424" spans="1:4" x14ac:dyDescent="0.25">
      <c r="A424" t="s">
        <v>26</v>
      </c>
      <c r="B424">
        <v>249</v>
      </c>
      <c r="C424" t="s">
        <v>5</v>
      </c>
      <c r="D424">
        <v>86</v>
      </c>
    </row>
    <row r="425" spans="1:4" x14ac:dyDescent="0.25">
      <c r="A425" t="s">
        <v>26</v>
      </c>
      <c r="B425">
        <v>250</v>
      </c>
      <c r="C425" t="s">
        <v>5</v>
      </c>
      <c r="D425">
        <v>156</v>
      </c>
    </row>
    <row r="426" spans="1:4" x14ac:dyDescent="0.25">
      <c r="A426" t="s">
        <v>26</v>
      </c>
      <c r="B426">
        <v>251</v>
      </c>
      <c r="C426" t="s">
        <v>5</v>
      </c>
      <c r="D426">
        <v>350</v>
      </c>
    </row>
    <row r="427" spans="1:4" x14ac:dyDescent="0.25">
      <c r="A427" t="s">
        <v>26</v>
      </c>
      <c r="B427">
        <v>252</v>
      </c>
      <c r="C427" t="s">
        <v>5</v>
      </c>
      <c r="D427">
        <v>320</v>
      </c>
    </row>
    <row r="428" spans="1:4" x14ac:dyDescent="0.25">
      <c r="A428" t="s">
        <v>26</v>
      </c>
      <c r="B428">
        <v>254</v>
      </c>
      <c r="C428" t="s">
        <v>5</v>
      </c>
      <c r="D428">
        <v>5</v>
      </c>
    </row>
    <row r="429" spans="1:4" x14ac:dyDescent="0.25">
      <c r="A429" t="s">
        <v>26</v>
      </c>
      <c r="B429">
        <v>255</v>
      </c>
      <c r="C429" t="s">
        <v>5</v>
      </c>
      <c r="D429">
        <v>533</v>
      </c>
    </row>
    <row r="430" spans="1:4" x14ac:dyDescent="0.25">
      <c r="A430" t="s">
        <v>26</v>
      </c>
      <c r="B430">
        <v>256</v>
      </c>
      <c r="C430" t="s">
        <v>5</v>
      </c>
      <c r="D430">
        <v>28</v>
      </c>
    </row>
    <row r="431" spans="1:4" x14ac:dyDescent="0.25">
      <c r="A431" t="s">
        <v>26</v>
      </c>
      <c r="B431">
        <v>257</v>
      </c>
      <c r="C431" t="s">
        <v>5</v>
      </c>
      <c r="D431">
        <v>163</v>
      </c>
    </row>
    <row r="432" spans="1:4" x14ac:dyDescent="0.25">
      <c r="A432" t="s">
        <v>26</v>
      </c>
      <c r="B432">
        <v>259</v>
      </c>
      <c r="C432" t="s">
        <v>5</v>
      </c>
      <c r="D432">
        <v>268</v>
      </c>
    </row>
    <row r="433" spans="1:4" x14ac:dyDescent="0.25">
      <c r="A433" t="s">
        <v>26</v>
      </c>
      <c r="B433">
        <v>260</v>
      </c>
      <c r="C433" t="s">
        <v>5</v>
      </c>
      <c r="D433">
        <v>375</v>
      </c>
    </row>
    <row r="434" spans="1:4" x14ac:dyDescent="0.25">
      <c r="A434" t="s">
        <v>26</v>
      </c>
      <c r="B434">
        <v>261</v>
      </c>
      <c r="C434" t="s">
        <v>5</v>
      </c>
      <c r="D434">
        <v>484</v>
      </c>
    </row>
    <row r="435" spans="1:4" x14ac:dyDescent="0.25">
      <c r="A435" t="s">
        <v>26</v>
      </c>
      <c r="B435">
        <v>262</v>
      </c>
      <c r="C435" t="s">
        <v>5</v>
      </c>
      <c r="D435">
        <v>338</v>
      </c>
    </row>
    <row r="436" spans="1:4" x14ac:dyDescent="0.25">
      <c r="A436" t="s">
        <v>26</v>
      </c>
      <c r="B436">
        <v>263</v>
      </c>
      <c r="C436" t="s">
        <v>5</v>
      </c>
      <c r="D436">
        <v>958</v>
      </c>
    </row>
    <row r="437" spans="1:4" x14ac:dyDescent="0.25">
      <c r="A437" t="s">
        <v>26</v>
      </c>
      <c r="B437">
        <v>264</v>
      </c>
      <c r="C437" t="s">
        <v>5</v>
      </c>
      <c r="D437">
        <v>712</v>
      </c>
    </row>
    <row r="438" spans="1:4" x14ac:dyDescent="0.25">
      <c r="A438" t="s">
        <v>26</v>
      </c>
      <c r="B438">
        <v>265</v>
      </c>
      <c r="C438" t="s">
        <v>5</v>
      </c>
      <c r="D438">
        <v>1769</v>
      </c>
    </row>
    <row r="439" spans="1:4" x14ac:dyDescent="0.25">
      <c r="A439" t="s">
        <v>26</v>
      </c>
      <c r="B439">
        <v>266</v>
      </c>
      <c r="C439" t="s">
        <v>5</v>
      </c>
      <c r="D439">
        <v>1077</v>
      </c>
    </row>
    <row r="440" spans="1:4" x14ac:dyDescent="0.25">
      <c r="A440" t="s">
        <v>26</v>
      </c>
      <c r="B440">
        <v>267</v>
      </c>
      <c r="C440" t="s">
        <v>5</v>
      </c>
      <c r="D440">
        <v>230</v>
      </c>
    </row>
    <row r="441" spans="1:4" x14ac:dyDescent="0.25">
      <c r="A441" t="s">
        <v>26</v>
      </c>
      <c r="B441">
        <v>268</v>
      </c>
      <c r="C441" t="s">
        <v>5</v>
      </c>
      <c r="D441">
        <v>7</v>
      </c>
    </row>
    <row r="442" spans="1:4" x14ac:dyDescent="0.25">
      <c r="A442" t="s">
        <v>26</v>
      </c>
      <c r="B442">
        <v>269</v>
      </c>
      <c r="C442" t="s">
        <v>5</v>
      </c>
      <c r="D442">
        <v>459</v>
      </c>
    </row>
    <row r="443" spans="1:4" x14ac:dyDescent="0.25">
      <c r="A443" t="s">
        <v>26</v>
      </c>
      <c r="B443">
        <v>270</v>
      </c>
      <c r="C443" t="s">
        <v>5</v>
      </c>
      <c r="D443">
        <v>330</v>
      </c>
    </row>
    <row r="444" spans="1:4" x14ac:dyDescent="0.25">
      <c r="A444" t="s">
        <v>26</v>
      </c>
      <c r="B444">
        <v>271</v>
      </c>
      <c r="C444" t="s">
        <v>5</v>
      </c>
      <c r="D444">
        <v>1128</v>
      </c>
    </row>
    <row r="445" spans="1:4" x14ac:dyDescent="0.25">
      <c r="A445" t="s">
        <v>26</v>
      </c>
      <c r="B445">
        <v>272</v>
      </c>
      <c r="C445" t="s">
        <v>5</v>
      </c>
      <c r="D445">
        <v>301</v>
      </c>
    </row>
    <row r="446" spans="1:4" x14ac:dyDescent="0.25">
      <c r="A446" t="s">
        <v>26</v>
      </c>
      <c r="B446">
        <v>274</v>
      </c>
      <c r="C446" t="s">
        <v>5</v>
      </c>
      <c r="D446">
        <v>234</v>
      </c>
    </row>
    <row r="447" spans="1:4" x14ac:dyDescent="0.25">
      <c r="A447" t="s">
        <v>26</v>
      </c>
      <c r="B447">
        <v>275</v>
      </c>
      <c r="C447" t="s">
        <v>5</v>
      </c>
      <c r="D447">
        <v>48</v>
      </c>
    </row>
    <row r="448" spans="1:4" x14ac:dyDescent="0.25">
      <c r="A448" t="s">
        <v>26</v>
      </c>
      <c r="B448">
        <v>276</v>
      </c>
      <c r="C448" t="s">
        <v>5</v>
      </c>
      <c r="D448">
        <v>826</v>
      </c>
    </row>
    <row r="449" spans="1:4" x14ac:dyDescent="0.25">
      <c r="A449" t="s">
        <v>26</v>
      </c>
      <c r="B449">
        <v>277</v>
      </c>
      <c r="C449" t="s">
        <v>5</v>
      </c>
      <c r="D449">
        <v>298</v>
      </c>
    </row>
    <row r="450" spans="1:4" x14ac:dyDescent="0.25">
      <c r="A450" t="s">
        <v>26</v>
      </c>
      <c r="B450">
        <v>278</v>
      </c>
      <c r="C450" t="s">
        <v>5</v>
      </c>
      <c r="D450">
        <v>747</v>
      </c>
    </row>
    <row r="451" spans="1:4" x14ac:dyDescent="0.25">
      <c r="A451" t="s">
        <v>26</v>
      </c>
      <c r="B451">
        <v>279</v>
      </c>
      <c r="C451" t="s">
        <v>5</v>
      </c>
      <c r="D451">
        <v>245</v>
      </c>
    </row>
    <row r="452" spans="1:4" x14ac:dyDescent="0.25">
      <c r="A452" t="s">
        <v>26</v>
      </c>
      <c r="B452">
        <v>280</v>
      </c>
      <c r="C452" t="s">
        <v>5</v>
      </c>
      <c r="D452">
        <v>591</v>
      </c>
    </row>
    <row r="453" spans="1:4" x14ac:dyDescent="0.25">
      <c r="A453" t="s">
        <v>26</v>
      </c>
      <c r="B453">
        <v>281</v>
      </c>
      <c r="C453" t="s">
        <v>5</v>
      </c>
      <c r="D453">
        <v>562</v>
      </c>
    </row>
    <row r="454" spans="1:4" x14ac:dyDescent="0.25">
      <c r="A454" t="s">
        <v>26</v>
      </c>
      <c r="B454">
        <v>282</v>
      </c>
      <c r="C454" t="s">
        <v>5</v>
      </c>
      <c r="D454">
        <v>574</v>
      </c>
    </row>
    <row r="455" spans="1:4" x14ac:dyDescent="0.25">
      <c r="A455" t="s">
        <v>26</v>
      </c>
      <c r="B455">
        <v>284</v>
      </c>
      <c r="C455" t="s">
        <v>5</v>
      </c>
      <c r="D455">
        <v>98</v>
      </c>
    </row>
    <row r="456" spans="1:4" x14ac:dyDescent="0.25">
      <c r="A456" t="s">
        <v>26</v>
      </c>
      <c r="B456">
        <v>285</v>
      </c>
      <c r="C456" t="s">
        <v>5</v>
      </c>
      <c r="D456">
        <v>356</v>
      </c>
    </row>
    <row r="457" spans="1:4" x14ac:dyDescent="0.25">
      <c r="A457" t="s">
        <v>26</v>
      </c>
      <c r="B457">
        <v>286</v>
      </c>
      <c r="C457" t="s">
        <v>5</v>
      </c>
      <c r="D457">
        <v>286</v>
      </c>
    </row>
    <row r="458" spans="1:4" x14ac:dyDescent="0.25">
      <c r="A458" t="s">
        <v>26</v>
      </c>
      <c r="B458">
        <v>287</v>
      </c>
      <c r="C458" t="s">
        <v>5</v>
      </c>
      <c r="D458">
        <v>8</v>
      </c>
    </row>
    <row r="459" spans="1:4" x14ac:dyDescent="0.25">
      <c r="A459" t="s">
        <v>26</v>
      </c>
      <c r="B459">
        <v>288</v>
      </c>
      <c r="C459" t="s">
        <v>5</v>
      </c>
      <c r="D459">
        <v>549</v>
      </c>
    </row>
    <row r="460" spans="1:4" x14ac:dyDescent="0.25">
      <c r="A460" t="s">
        <v>26</v>
      </c>
      <c r="B460">
        <v>289</v>
      </c>
      <c r="C460" t="s">
        <v>5</v>
      </c>
      <c r="D460">
        <v>431</v>
      </c>
    </row>
    <row r="461" spans="1:4" x14ac:dyDescent="0.25">
      <c r="A461" t="s">
        <v>26</v>
      </c>
      <c r="B461">
        <v>290</v>
      </c>
      <c r="C461" t="s">
        <v>5</v>
      </c>
      <c r="D461">
        <v>471</v>
      </c>
    </row>
    <row r="462" spans="1:4" x14ac:dyDescent="0.25">
      <c r="A462" t="s">
        <v>26</v>
      </c>
      <c r="B462">
        <v>291</v>
      </c>
      <c r="C462" t="s">
        <v>5</v>
      </c>
      <c r="D462">
        <v>420</v>
      </c>
    </row>
    <row r="463" spans="1:4" x14ac:dyDescent="0.25">
      <c r="A463" t="s">
        <v>26</v>
      </c>
      <c r="B463">
        <v>292</v>
      </c>
      <c r="C463" t="s">
        <v>5</v>
      </c>
      <c r="D463">
        <v>181</v>
      </c>
    </row>
    <row r="464" spans="1:4" x14ac:dyDescent="0.25">
      <c r="A464" t="s">
        <v>26</v>
      </c>
      <c r="B464">
        <v>293</v>
      </c>
      <c r="C464" t="s">
        <v>5</v>
      </c>
      <c r="D464">
        <v>276</v>
      </c>
    </row>
    <row r="465" spans="1:4" x14ac:dyDescent="0.25">
      <c r="A465" t="s">
        <v>26</v>
      </c>
      <c r="B465">
        <v>294</v>
      </c>
      <c r="C465" t="s">
        <v>5</v>
      </c>
      <c r="D465">
        <v>94</v>
      </c>
    </row>
    <row r="466" spans="1:4" x14ac:dyDescent="0.25">
      <c r="A466" t="s">
        <v>26</v>
      </c>
      <c r="B466">
        <v>295</v>
      </c>
      <c r="C466" t="s">
        <v>5</v>
      </c>
      <c r="D466">
        <v>4</v>
      </c>
    </row>
    <row r="467" spans="1:4" x14ac:dyDescent="0.25">
      <c r="A467" t="s">
        <v>26</v>
      </c>
      <c r="B467">
        <v>296</v>
      </c>
      <c r="C467" t="s">
        <v>5</v>
      </c>
      <c r="D467">
        <v>118</v>
      </c>
    </row>
    <row r="468" spans="1:4" x14ac:dyDescent="0.25">
      <c r="A468" t="s">
        <v>26</v>
      </c>
      <c r="B468">
        <v>297</v>
      </c>
      <c r="C468" t="s">
        <v>5</v>
      </c>
      <c r="D468">
        <v>503</v>
      </c>
    </row>
    <row r="469" spans="1:4" x14ac:dyDescent="0.25">
      <c r="A469" t="s">
        <v>26</v>
      </c>
      <c r="B469">
        <v>298</v>
      </c>
      <c r="C469" t="s">
        <v>5</v>
      </c>
      <c r="D469">
        <v>42</v>
      </c>
    </row>
    <row r="470" spans="1:4" x14ac:dyDescent="0.25">
      <c r="A470" t="s">
        <v>26</v>
      </c>
      <c r="B470">
        <v>299</v>
      </c>
      <c r="C470" t="s">
        <v>5</v>
      </c>
      <c r="D470">
        <v>200</v>
      </c>
    </row>
    <row r="471" spans="1:4" x14ac:dyDescent="0.25">
      <c r="A471" t="s">
        <v>26</v>
      </c>
      <c r="B471">
        <v>300</v>
      </c>
      <c r="C471" t="s">
        <v>5</v>
      </c>
      <c r="D471">
        <v>284</v>
      </c>
    </row>
    <row r="472" spans="1:4" x14ac:dyDescent="0.25">
      <c r="A472" t="s">
        <v>26</v>
      </c>
      <c r="B472">
        <v>301</v>
      </c>
      <c r="C472" t="s">
        <v>5</v>
      </c>
      <c r="D472">
        <v>145</v>
      </c>
    </row>
    <row r="473" spans="1:4" x14ac:dyDescent="0.25">
      <c r="A473" t="s">
        <v>26</v>
      </c>
      <c r="B473">
        <v>302</v>
      </c>
      <c r="C473" t="s">
        <v>5</v>
      </c>
      <c r="D473">
        <v>275</v>
      </c>
    </row>
    <row r="474" spans="1:4" x14ac:dyDescent="0.25">
      <c r="A474" t="s">
        <v>26</v>
      </c>
      <c r="B474">
        <v>303</v>
      </c>
      <c r="C474" t="s">
        <v>5</v>
      </c>
      <c r="D474">
        <v>265</v>
      </c>
    </row>
    <row r="475" spans="1:4" x14ac:dyDescent="0.25">
      <c r="A475" t="s">
        <v>26</v>
      </c>
      <c r="B475">
        <v>304</v>
      </c>
      <c r="C475" t="s">
        <v>5</v>
      </c>
      <c r="D475">
        <v>23</v>
      </c>
    </row>
    <row r="476" spans="1:4" x14ac:dyDescent="0.25">
      <c r="A476" t="s">
        <v>26</v>
      </c>
      <c r="B476">
        <v>305</v>
      </c>
      <c r="C476" t="s">
        <v>5</v>
      </c>
      <c r="D476">
        <v>18</v>
      </c>
    </row>
    <row r="477" spans="1:4" x14ac:dyDescent="0.25">
      <c r="A477" t="s">
        <v>26</v>
      </c>
      <c r="B477">
        <v>307</v>
      </c>
      <c r="C477" t="s">
        <v>5</v>
      </c>
      <c r="D477">
        <v>25</v>
      </c>
    </row>
    <row r="478" spans="1:4" x14ac:dyDescent="0.25">
      <c r="A478" t="s">
        <v>26</v>
      </c>
      <c r="B478">
        <v>308</v>
      </c>
      <c r="C478" t="s">
        <v>5</v>
      </c>
      <c r="D478">
        <v>104</v>
      </c>
    </row>
    <row r="479" spans="1:4" x14ac:dyDescent="0.25">
      <c r="A479" t="s">
        <v>26</v>
      </c>
      <c r="B479">
        <v>309</v>
      </c>
      <c r="C479" t="s">
        <v>5</v>
      </c>
      <c r="D479">
        <v>267</v>
      </c>
    </row>
    <row r="480" spans="1:4" x14ac:dyDescent="0.25">
      <c r="A480" t="s">
        <v>26</v>
      </c>
      <c r="B480">
        <v>310</v>
      </c>
      <c r="C480" t="s">
        <v>5</v>
      </c>
      <c r="D480">
        <v>319</v>
      </c>
    </row>
    <row r="481" spans="1:4" x14ac:dyDescent="0.25">
      <c r="A481" t="s">
        <v>26</v>
      </c>
      <c r="B481">
        <v>316</v>
      </c>
      <c r="C481" t="s">
        <v>5</v>
      </c>
      <c r="D481">
        <v>13</v>
      </c>
    </row>
    <row r="482" spans="1:4" x14ac:dyDescent="0.25">
      <c r="A482" t="s">
        <v>26</v>
      </c>
      <c r="B482">
        <v>319</v>
      </c>
      <c r="C482" t="s">
        <v>5</v>
      </c>
      <c r="D482">
        <v>36</v>
      </c>
    </row>
    <row r="483" spans="1:4" x14ac:dyDescent="0.25">
      <c r="A483" t="s">
        <v>26</v>
      </c>
      <c r="B483">
        <v>320</v>
      </c>
      <c r="C483" t="s">
        <v>5</v>
      </c>
      <c r="D483">
        <v>11</v>
      </c>
    </row>
    <row r="484" spans="1:4" x14ac:dyDescent="0.25">
      <c r="A484" t="s">
        <v>26</v>
      </c>
      <c r="B484">
        <v>321</v>
      </c>
      <c r="C484" t="s">
        <v>5</v>
      </c>
      <c r="D484">
        <v>1501</v>
      </c>
    </row>
    <row r="485" spans="1:4" x14ac:dyDescent="0.25">
      <c r="A485" t="s">
        <v>26</v>
      </c>
      <c r="B485">
        <v>322</v>
      </c>
      <c r="C485" t="s">
        <v>5</v>
      </c>
      <c r="D485">
        <v>264</v>
      </c>
    </row>
    <row r="486" spans="1:4" x14ac:dyDescent="0.25">
      <c r="A486" t="s">
        <v>26</v>
      </c>
      <c r="B486">
        <v>323</v>
      </c>
      <c r="C486" t="s">
        <v>5</v>
      </c>
      <c r="D486">
        <v>534</v>
      </c>
    </row>
    <row r="487" spans="1:4" x14ac:dyDescent="0.25">
      <c r="A487" t="s">
        <v>26</v>
      </c>
      <c r="B487">
        <v>324</v>
      </c>
      <c r="C487" t="s">
        <v>5</v>
      </c>
      <c r="D487">
        <v>886</v>
      </c>
    </row>
    <row r="488" spans="1:4" x14ac:dyDescent="0.25">
      <c r="A488" t="s">
        <v>26</v>
      </c>
      <c r="B488">
        <v>325</v>
      </c>
      <c r="C488" t="s">
        <v>5</v>
      </c>
      <c r="D488">
        <v>534</v>
      </c>
    </row>
    <row r="489" spans="1:4" x14ac:dyDescent="0.25">
      <c r="A489" t="s">
        <v>26</v>
      </c>
      <c r="B489">
        <v>326</v>
      </c>
      <c r="C489" t="s">
        <v>5</v>
      </c>
      <c r="D489">
        <v>98</v>
      </c>
    </row>
    <row r="490" spans="1:4" x14ac:dyDescent="0.25">
      <c r="A490" t="s">
        <v>26</v>
      </c>
      <c r="B490">
        <v>327</v>
      </c>
      <c r="C490" t="s">
        <v>5</v>
      </c>
      <c r="D490">
        <v>196</v>
      </c>
    </row>
    <row r="491" spans="1:4" x14ac:dyDescent="0.25">
      <c r="A491" t="s">
        <v>26</v>
      </c>
      <c r="B491">
        <v>329</v>
      </c>
      <c r="C491" t="s">
        <v>5</v>
      </c>
      <c r="D491">
        <v>329</v>
      </c>
    </row>
    <row r="492" spans="1:4" x14ac:dyDescent="0.25">
      <c r="A492" t="s">
        <v>26</v>
      </c>
      <c r="B492">
        <v>330</v>
      </c>
      <c r="C492" t="s">
        <v>5</v>
      </c>
      <c r="D492">
        <v>190</v>
      </c>
    </row>
    <row r="493" spans="1:4" x14ac:dyDescent="0.25">
      <c r="A493" t="s">
        <v>26</v>
      </c>
      <c r="B493">
        <v>331</v>
      </c>
      <c r="C493" t="s">
        <v>5</v>
      </c>
      <c r="D493">
        <v>141</v>
      </c>
    </row>
    <row r="494" spans="1:4" x14ac:dyDescent="0.25">
      <c r="A494" t="s">
        <v>26</v>
      </c>
      <c r="B494">
        <v>332</v>
      </c>
      <c r="C494" t="s">
        <v>5</v>
      </c>
      <c r="D494">
        <v>70</v>
      </c>
    </row>
    <row r="495" spans="1:4" x14ac:dyDescent="0.25">
      <c r="A495" t="s">
        <v>26</v>
      </c>
      <c r="B495">
        <v>333</v>
      </c>
      <c r="C495" t="s">
        <v>5</v>
      </c>
      <c r="D495">
        <v>486</v>
      </c>
    </row>
    <row r="496" spans="1:4" x14ac:dyDescent="0.25">
      <c r="A496" t="s">
        <v>26</v>
      </c>
      <c r="B496">
        <v>334</v>
      </c>
      <c r="C496" t="s">
        <v>5</v>
      </c>
      <c r="D496">
        <v>139</v>
      </c>
    </row>
    <row r="497" spans="1:4" x14ac:dyDescent="0.25">
      <c r="A497" t="s">
        <v>26</v>
      </c>
      <c r="B497">
        <v>335</v>
      </c>
      <c r="C497" t="s">
        <v>5</v>
      </c>
      <c r="D497">
        <v>11</v>
      </c>
    </row>
    <row r="498" spans="1:4" x14ac:dyDescent="0.25">
      <c r="A498" t="s">
        <v>26</v>
      </c>
      <c r="B498">
        <v>336</v>
      </c>
      <c r="C498" t="s">
        <v>5</v>
      </c>
      <c r="D498">
        <v>65</v>
      </c>
    </row>
    <row r="499" spans="1:4" x14ac:dyDescent="0.25">
      <c r="A499" t="s">
        <v>26</v>
      </c>
      <c r="B499">
        <v>337</v>
      </c>
      <c r="C499" t="s">
        <v>5</v>
      </c>
      <c r="D499">
        <v>13</v>
      </c>
    </row>
    <row r="500" spans="1:4" x14ac:dyDescent="0.25">
      <c r="A500" t="s">
        <v>26</v>
      </c>
      <c r="B500">
        <v>338</v>
      </c>
      <c r="C500" t="s">
        <v>5</v>
      </c>
      <c r="D500">
        <v>8</v>
      </c>
    </row>
    <row r="501" spans="1:4" x14ac:dyDescent="0.25">
      <c r="A501" t="s">
        <v>26</v>
      </c>
      <c r="B501">
        <v>339</v>
      </c>
      <c r="C501" t="s">
        <v>5</v>
      </c>
      <c r="D501">
        <v>5</v>
      </c>
    </row>
    <row r="502" spans="1:4" x14ac:dyDescent="0.25">
      <c r="A502" t="s">
        <v>26</v>
      </c>
      <c r="B502">
        <v>342</v>
      </c>
      <c r="C502" t="s">
        <v>5</v>
      </c>
      <c r="D502">
        <v>27</v>
      </c>
    </row>
    <row r="503" spans="1:4" x14ac:dyDescent="0.25">
      <c r="A503" t="s">
        <v>26</v>
      </c>
      <c r="B503">
        <v>343</v>
      </c>
      <c r="C503" t="s">
        <v>5</v>
      </c>
      <c r="D503">
        <v>48</v>
      </c>
    </row>
    <row r="504" spans="1:4" x14ac:dyDescent="0.25">
      <c r="A504" t="s">
        <v>26</v>
      </c>
      <c r="B504">
        <v>344</v>
      </c>
      <c r="C504" t="s">
        <v>5</v>
      </c>
      <c r="D504">
        <v>35</v>
      </c>
    </row>
    <row r="505" spans="1:4" x14ac:dyDescent="0.25">
      <c r="A505" t="s">
        <v>26</v>
      </c>
      <c r="B505">
        <v>345</v>
      </c>
      <c r="C505" t="s">
        <v>5</v>
      </c>
      <c r="D505">
        <v>29</v>
      </c>
    </row>
    <row r="506" spans="1:4" x14ac:dyDescent="0.25">
      <c r="A506" t="s">
        <v>26</v>
      </c>
      <c r="B506">
        <v>347</v>
      </c>
      <c r="C506" t="s">
        <v>5</v>
      </c>
      <c r="D506">
        <v>62</v>
      </c>
    </row>
    <row r="507" spans="1:4" x14ac:dyDescent="0.25">
      <c r="A507" t="s">
        <v>26</v>
      </c>
      <c r="B507">
        <v>348</v>
      </c>
      <c r="C507" t="s">
        <v>5</v>
      </c>
      <c r="D507">
        <v>30</v>
      </c>
    </row>
    <row r="508" spans="1:4" x14ac:dyDescent="0.25">
      <c r="A508" t="s">
        <v>26</v>
      </c>
      <c r="B508">
        <v>349</v>
      </c>
      <c r="C508" t="s">
        <v>5</v>
      </c>
      <c r="D508">
        <v>174</v>
      </c>
    </row>
    <row r="509" spans="1:4" x14ac:dyDescent="0.25">
      <c r="A509" t="s">
        <v>26</v>
      </c>
      <c r="B509">
        <v>350</v>
      </c>
      <c r="C509" t="s">
        <v>5</v>
      </c>
      <c r="D509">
        <v>33</v>
      </c>
    </row>
    <row r="510" spans="1:4" x14ac:dyDescent="0.25">
      <c r="A510" t="s">
        <v>26</v>
      </c>
      <c r="B510">
        <v>351</v>
      </c>
      <c r="C510" t="s">
        <v>5</v>
      </c>
      <c r="D510">
        <v>25</v>
      </c>
    </row>
    <row r="511" spans="1:4" x14ac:dyDescent="0.25">
      <c r="A511" t="s">
        <v>26</v>
      </c>
      <c r="B511">
        <v>352</v>
      </c>
      <c r="C511" t="s">
        <v>5</v>
      </c>
      <c r="D511">
        <v>82</v>
      </c>
    </row>
    <row r="512" spans="1:4" x14ac:dyDescent="0.25">
      <c r="A512" t="s">
        <v>26</v>
      </c>
      <c r="B512">
        <v>353</v>
      </c>
      <c r="C512" t="s">
        <v>5</v>
      </c>
      <c r="D512">
        <v>12</v>
      </c>
    </row>
    <row r="513" spans="1:4" x14ac:dyDescent="0.25">
      <c r="A513" t="s">
        <v>26</v>
      </c>
      <c r="B513">
        <v>354</v>
      </c>
      <c r="C513" t="s">
        <v>5</v>
      </c>
      <c r="D513">
        <v>12</v>
      </c>
    </row>
    <row r="514" spans="1:4" x14ac:dyDescent="0.25">
      <c r="A514" t="s">
        <v>26</v>
      </c>
      <c r="B514">
        <v>355</v>
      </c>
      <c r="C514" t="s">
        <v>5</v>
      </c>
      <c r="D514">
        <v>153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8CEF-92AD-4D0B-9832-6C227DBCC106}">
  <dimension ref="A1:C7"/>
  <sheetViews>
    <sheetView workbookViewId="0">
      <selection activeCell="E24" sqref="E24"/>
    </sheetView>
  </sheetViews>
  <sheetFormatPr defaultRowHeight="15" x14ac:dyDescent="0.25"/>
  <cols>
    <col min="1" max="1" width="31" customWidth="1"/>
    <col min="2" max="2" width="18.85546875" customWidth="1"/>
    <col min="3" max="3" width="31" customWidth="1"/>
    <col min="5" max="5" width="29.42578125" bestFit="1" customWidth="1"/>
  </cols>
  <sheetData>
    <row r="1" spans="1:3" x14ac:dyDescent="0.25">
      <c r="A1" t="s">
        <v>30</v>
      </c>
      <c r="B1" t="s">
        <v>0</v>
      </c>
    </row>
    <row r="2" spans="1:3" x14ac:dyDescent="0.25">
      <c r="A2" s="13">
        <v>1899957.37</v>
      </c>
      <c r="B2" t="s">
        <v>3</v>
      </c>
      <c r="C2" s="4"/>
    </row>
    <row r="3" spans="1:3" x14ac:dyDescent="0.25">
      <c r="A3" s="13">
        <v>2402343.9</v>
      </c>
      <c r="B3" t="s">
        <v>2</v>
      </c>
      <c r="C3" s="4"/>
    </row>
    <row r="4" spans="1:3" x14ac:dyDescent="0.25">
      <c r="A4" s="13">
        <v>2609094.5099999998</v>
      </c>
      <c r="B4" t="s">
        <v>5</v>
      </c>
      <c r="C4" s="4"/>
    </row>
    <row r="5" spans="1:3" x14ac:dyDescent="0.25">
      <c r="C5" s="4"/>
    </row>
    <row r="6" spans="1:3" x14ac:dyDescent="0.25">
      <c r="A6" s="13">
        <f>AVERAGE(Table13[TotalPrice average per Machine])</f>
        <v>2303798.5933333333</v>
      </c>
      <c r="B6" s="14">
        <f>A6*A7</f>
        <v>396253358.05333334</v>
      </c>
      <c r="C6" s="4"/>
    </row>
    <row r="7" spans="1:3" x14ac:dyDescent="0.25">
      <c r="A7">
        <v>172</v>
      </c>
      <c r="C7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03A3-B5E5-4509-B9FC-06D51837FD9A}">
  <dimension ref="A1:E651"/>
  <sheetViews>
    <sheetView topLeftCell="A606" workbookViewId="0">
      <selection activeCell="G633" sqref="G633"/>
    </sheetView>
  </sheetViews>
  <sheetFormatPr defaultRowHeight="15" x14ac:dyDescent="0.25"/>
  <cols>
    <col min="2" max="2" width="15.28515625" customWidth="1"/>
    <col min="3" max="3" width="21" customWidth="1"/>
    <col min="4" max="4" width="23" customWidth="1"/>
    <col min="5" max="5" width="18.5703125" customWidth="1"/>
  </cols>
  <sheetData>
    <row r="1" spans="1:5" x14ac:dyDescent="0.25">
      <c r="A1" s="2" t="s">
        <v>31</v>
      </c>
      <c r="B1" t="s">
        <v>25</v>
      </c>
      <c r="C1" t="s">
        <v>1</v>
      </c>
      <c r="D1" t="s">
        <v>8</v>
      </c>
      <c r="E1" t="s">
        <v>0</v>
      </c>
    </row>
    <row r="2" spans="1:5" x14ac:dyDescent="0.25">
      <c r="A2" s="3" t="s">
        <v>32</v>
      </c>
      <c r="B2">
        <f>0</f>
        <v>0</v>
      </c>
      <c r="C2">
        <v>50</v>
      </c>
      <c r="D2" t="s">
        <v>33</v>
      </c>
      <c r="E2" t="s">
        <v>2</v>
      </c>
    </row>
    <row r="3" spans="1:5" x14ac:dyDescent="0.25">
      <c r="A3" s="1" t="s">
        <v>32</v>
      </c>
      <c r="B3" s="9">
        <v>4.4800000000000004</v>
      </c>
      <c r="C3">
        <v>274</v>
      </c>
      <c r="D3" t="s">
        <v>34</v>
      </c>
      <c r="E3" t="s">
        <v>3</v>
      </c>
    </row>
    <row r="4" spans="1:5" x14ac:dyDescent="0.25">
      <c r="A4" s="3" t="s">
        <v>32</v>
      </c>
      <c r="B4" s="9">
        <v>-1.46E-2</v>
      </c>
      <c r="C4">
        <v>270</v>
      </c>
      <c r="D4" t="s">
        <v>35</v>
      </c>
      <c r="E4" t="s">
        <v>5</v>
      </c>
    </row>
    <row r="5" spans="1:5" x14ac:dyDescent="0.25">
      <c r="A5" s="1" t="s">
        <v>36</v>
      </c>
      <c r="B5">
        <f>0</f>
        <v>0</v>
      </c>
      <c r="C5">
        <v>92</v>
      </c>
      <c r="D5" t="s">
        <v>37</v>
      </c>
      <c r="E5" t="s">
        <v>2</v>
      </c>
    </row>
    <row r="6" spans="1:5" x14ac:dyDescent="0.25">
      <c r="A6" s="3" t="s">
        <v>36</v>
      </c>
      <c r="B6" s="9">
        <v>-0.73909999999999998</v>
      </c>
      <c r="C6">
        <v>24</v>
      </c>
      <c r="D6" t="s">
        <v>38</v>
      </c>
      <c r="E6" t="s">
        <v>3</v>
      </c>
    </row>
    <row r="7" spans="1:5" x14ac:dyDescent="0.25">
      <c r="A7" s="1" t="s">
        <v>36</v>
      </c>
      <c r="B7" s="9">
        <v>-0.75</v>
      </c>
      <c r="C7">
        <v>6</v>
      </c>
      <c r="D7" t="s">
        <v>39</v>
      </c>
      <c r="E7" t="s">
        <v>5</v>
      </c>
    </row>
    <row r="8" spans="1:5" x14ac:dyDescent="0.25">
      <c r="A8" s="3" t="s">
        <v>40</v>
      </c>
      <c r="B8">
        <f>0</f>
        <v>0</v>
      </c>
      <c r="C8">
        <v>163</v>
      </c>
      <c r="D8" t="s">
        <v>41</v>
      </c>
      <c r="E8" t="s">
        <v>2</v>
      </c>
    </row>
    <row r="9" spans="1:5" x14ac:dyDescent="0.25">
      <c r="A9" s="1" t="s">
        <v>40</v>
      </c>
      <c r="B9" s="9">
        <v>-1.23E-2</v>
      </c>
      <c r="C9">
        <v>161</v>
      </c>
      <c r="D9" t="s">
        <v>42</v>
      </c>
      <c r="E9" t="s">
        <v>3</v>
      </c>
    </row>
    <row r="10" spans="1:5" x14ac:dyDescent="0.25">
      <c r="A10" s="3" t="s">
        <v>40</v>
      </c>
      <c r="B10" s="9">
        <v>-0.36020000000000002</v>
      </c>
      <c r="C10">
        <v>103</v>
      </c>
      <c r="D10" t="s">
        <v>43</v>
      </c>
      <c r="E10" t="s">
        <v>5</v>
      </c>
    </row>
    <row r="11" spans="1:5" x14ac:dyDescent="0.25">
      <c r="A11" s="1" t="s">
        <v>44</v>
      </c>
      <c r="B11">
        <f>0</f>
        <v>0</v>
      </c>
      <c r="C11">
        <v>49</v>
      </c>
      <c r="D11" t="s">
        <v>45</v>
      </c>
      <c r="E11" t="s">
        <v>2</v>
      </c>
    </row>
    <row r="12" spans="1:5" x14ac:dyDescent="0.25">
      <c r="A12" s="3" t="s">
        <v>44</v>
      </c>
      <c r="B12" s="9">
        <v>-0.1633</v>
      </c>
      <c r="C12">
        <v>41</v>
      </c>
      <c r="D12" t="s">
        <v>46</v>
      </c>
      <c r="E12" t="s">
        <v>3</v>
      </c>
    </row>
    <row r="13" spans="1:5" x14ac:dyDescent="0.25">
      <c r="A13" s="1" t="s">
        <v>44</v>
      </c>
      <c r="B13" s="9">
        <v>-0.1951</v>
      </c>
      <c r="C13">
        <v>33</v>
      </c>
      <c r="D13" t="s">
        <v>47</v>
      </c>
      <c r="E13" t="s">
        <v>5</v>
      </c>
    </row>
    <row r="14" spans="1:5" x14ac:dyDescent="0.25">
      <c r="A14" s="3" t="s">
        <v>48</v>
      </c>
      <c r="B14">
        <f>0</f>
        <v>0</v>
      </c>
      <c r="C14">
        <v>1</v>
      </c>
      <c r="D14" t="s">
        <v>49</v>
      </c>
      <c r="E14" t="s">
        <v>3</v>
      </c>
    </row>
    <row r="15" spans="1:5" x14ac:dyDescent="0.25">
      <c r="A15" s="1" t="s">
        <v>48</v>
      </c>
      <c r="B15" s="9">
        <v>1</v>
      </c>
      <c r="C15">
        <v>2</v>
      </c>
      <c r="D15" t="s">
        <v>50</v>
      </c>
      <c r="E15" t="s">
        <v>5</v>
      </c>
    </row>
    <row r="16" spans="1:5" x14ac:dyDescent="0.25">
      <c r="A16" s="3" t="s">
        <v>51</v>
      </c>
      <c r="B16">
        <f>0</f>
        <v>0</v>
      </c>
      <c r="C16">
        <v>12</v>
      </c>
      <c r="D16" t="s">
        <v>52</v>
      </c>
      <c r="E16" t="s">
        <v>2</v>
      </c>
    </row>
    <row r="17" spans="1:5" x14ac:dyDescent="0.25">
      <c r="A17" s="1" t="s">
        <v>51</v>
      </c>
      <c r="B17" s="9">
        <v>-1</v>
      </c>
      <c r="C17">
        <f>0</f>
        <v>0</v>
      </c>
      <c r="D17">
        <f>0</f>
        <v>0</v>
      </c>
      <c r="E17" t="s">
        <v>3</v>
      </c>
    </row>
    <row r="18" spans="1:5" x14ac:dyDescent="0.25">
      <c r="A18" s="3" t="s">
        <v>53</v>
      </c>
      <c r="B18">
        <f>0</f>
        <v>0</v>
      </c>
      <c r="C18">
        <v>166</v>
      </c>
      <c r="D18" t="s">
        <v>54</v>
      </c>
      <c r="E18" t="s">
        <v>2</v>
      </c>
    </row>
    <row r="19" spans="1:5" x14ac:dyDescent="0.25">
      <c r="A19" s="1" t="s">
        <v>53</v>
      </c>
      <c r="B19" s="9">
        <v>-0.40360000000000001</v>
      </c>
      <c r="C19">
        <v>99</v>
      </c>
      <c r="D19" t="s">
        <v>55</v>
      </c>
      <c r="E19" t="s">
        <v>3</v>
      </c>
    </row>
    <row r="20" spans="1:5" x14ac:dyDescent="0.25">
      <c r="A20" s="3" t="s">
        <v>53</v>
      </c>
      <c r="B20" s="9">
        <v>1.3534999999999999</v>
      </c>
      <c r="C20">
        <v>233</v>
      </c>
      <c r="D20" t="s">
        <v>56</v>
      </c>
      <c r="E20" t="s">
        <v>5</v>
      </c>
    </row>
    <row r="21" spans="1:5" x14ac:dyDescent="0.25">
      <c r="A21" s="1" t="s">
        <v>57</v>
      </c>
      <c r="B21">
        <f>0</f>
        <v>0</v>
      </c>
      <c r="C21">
        <v>3</v>
      </c>
      <c r="D21" t="s">
        <v>50</v>
      </c>
      <c r="E21" t="s">
        <v>2</v>
      </c>
    </row>
    <row r="22" spans="1:5" x14ac:dyDescent="0.25">
      <c r="A22" s="3" t="s">
        <v>57</v>
      </c>
      <c r="B22" s="9">
        <v>-0.33329999999999999</v>
      </c>
      <c r="C22">
        <v>2</v>
      </c>
      <c r="D22" t="s">
        <v>58</v>
      </c>
      <c r="E22" t="s">
        <v>3</v>
      </c>
    </row>
    <row r="23" spans="1:5" x14ac:dyDescent="0.25">
      <c r="A23" s="1" t="s">
        <v>57</v>
      </c>
      <c r="B23" s="9">
        <v>-1</v>
      </c>
      <c r="C23">
        <f>0</f>
        <v>0</v>
      </c>
      <c r="D23">
        <f>0</f>
        <v>0</v>
      </c>
      <c r="E23" t="s">
        <v>5</v>
      </c>
    </row>
    <row r="24" spans="1:5" x14ac:dyDescent="0.25">
      <c r="A24" s="3" t="s">
        <v>59</v>
      </c>
      <c r="B24">
        <f>0</f>
        <v>0</v>
      </c>
      <c r="C24">
        <v>3</v>
      </c>
      <c r="D24" t="s">
        <v>60</v>
      </c>
      <c r="E24" t="s">
        <v>2</v>
      </c>
    </row>
    <row r="25" spans="1:5" x14ac:dyDescent="0.25">
      <c r="A25" s="1" t="s">
        <v>59</v>
      </c>
      <c r="B25" s="9">
        <v>-0.66669999999999996</v>
      </c>
      <c r="C25">
        <v>1</v>
      </c>
      <c r="D25" t="s">
        <v>61</v>
      </c>
      <c r="E25" t="s">
        <v>3</v>
      </c>
    </row>
    <row r="26" spans="1:5" x14ac:dyDescent="0.25">
      <c r="A26" s="3" t="s">
        <v>59</v>
      </c>
      <c r="B26" s="9">
        <v>-1</v>
      </c>
      <c r="C26">
        <f>0</f>
        <v>0</v>
      </c>
      <c r="D26">
        <f>0</f>
        <v>0</v>
      </c>
      <c r="E26" t="s">
        <v>5</v>
      </c>
    </row>
    <row r="27" spans="1:5" x14ac:dyDescent="0.25">
      <c r="A27" s="1" t="s">
        <v>62</v>
      </c>
      <c r="B27">
        <f>0</f>
        <v>0</v>
      </c>
      <c r="C27">
        <v>1</v>
      </c>
      <c r="D27" t="s">
        <v>61</v>
      </c>
      <c r="E27" t="s">
        <v>2</v>
      </c>
    </row>
    <row r="28" spans="1:5" x14ac:dyDescent="0.25">
      <c r="A28" s="3" t="s">
        <v>62</v>
      </c>
      <c r="B28" s="9">
        <v>-1</v>
      </c>
      <c r="C28">
        <f>0</f>
        <v>0</v>
      </c>
      <c r="D28">
        <f>0</f>
        <v>0</v>
      </c>
      <c r="E28" t="s">
        <v>3</v>
      </c>
    </row>
    <row r="29" spans="1:5" x14ac:dyDescent="0.25">
      <c r="A29" s="1" t="s">
        <v>63</v>
      </c>
      <c r="B29">
        <f>0</f>
        <v>0</v>
      </c>
      <c r="C29">
        <v>300</v>
      </c>
      <c r="D29" t="s">
        <v>64</v>
      </c>
      <c r="E29" t="s">
        <v>2</v>
      </c>
    </row>
    <row r="30" spans="1:5" x14ac:dyDescent="0.25">
      <c r="A30" s="3" t="s">
        <v>63</v>
      </c>
      <c r="B30" s="9">
        <v>-0.79330000000000001</v>
      </c>
      <c r="C30">
        <v>62</v>
      </c>
      <c r="D30" t="s">
        <v>65</v>
      </c>
      <c r="E30" t="s">
        <v>3</v>
      </c>
    </row>
    <row r="31" spans="1:5" x14ac:dyDescent="0.25">
      <c r="A31" s="1" t="s">
        <v>63</v>
      </c>
      <c r="B31" s="9">
        <v>-1</v>
      </c>
      <c r="C31">
        <f>0</f>
        <v>0</v>
      </c>
      <c r="D31">
        <f>0</f>
        <v>0</v>
      </c>
      <c r="E31" t="s">
        <v>5</v>
      </c>
    </row>
    <row r="32" spans="1:5" x14ac:dyDescent="0.25">
      <c r="A32" s="3" t="s">
        <v>66</v>
      </c>
      <c r="B32">
        <f>0</f>
        <v>0</v>
      </c>
      <c r="C32">
        <v>261</v>
      </c>
      <c r="D32" t="s">
        <v>67</v>
      </c>
      <c r="E32" t="s">
        <v>2</v>
      </c>
    </row>
    <row r="33" spans="1:5" x14ac:dyDescent="0.25">
      <c r="A33" s="1" t="s">
        <v>66</v>
      </c>
      <c r="B33" s="9">
        <v>-0.30270000000000002</v>
      </c>
      <c r="C33">
        <v>182</v>
      </c>
      <c r="D33" t="s">
        <v>68</v>
      </c>
      <c r="E33" t="s">
        <v>3</v>
      </c>
    </row>
    <row r="34" spans="1:5" x14ac:dyDescent="0.25">
      <c r="A34" s="3" t="s">
        <v>66</v>
      </c>
      <c r="B34" s="9">
        <v>0.13189999999999999</v>
      </c>
      <c r="C34">
        <v>206</v>
      </c>
      <c r="D34" t="s">
        <v>69</v>
      </c>
      <c r="E34" t="s">
        <v>5</v>
      </c>
    </row>
    <row r="35" spans="1:5" x14ac:dyDescent="0.25">
      <c r="A35" s="1" t="s">
        <v>70</v>
      </c>
      <c r="B35">
        <f>0</f>
        <v>0</v>
      </c>
      <c r="C35">
        <v>115</v>
      </c>
      <c r="D35" t="s">
        <v>71</v>
      </c>
      <c r="E35" t="s">
        <v>2</v>
      </c>
    </row>
    <row r="36" spans="1:5" x14ac:dyDescent="0.25">
      <c r="A36" s="3" t="s">
        <v>70</v>
      </c>
      <c r="B36" s="9">
        <v>-0.45219999999999999</v>
      </c>
      <c r="C36">
        <v>63</v>
      </c>
      <c r="D36" t="s">
        <v>72</v>
      </c>
      <c r="E36" t="s">
        <v>3</v>
      </c>
    </row>
    <row r="37" spans="1:5" x14ac:dyDescent="0.25">
      <c r="A37" s="1" t="s">
        <v>70</v>
      </c>
      <c r="B37" s="9">
        <v>0.36509999999999998</v>
      </c>
      <c r="C37">
        <v>86</v>
      </c>
      <c r="D37" t="s">
        <v>73</v>
      </c>
      <c r="E37" t="s">
        <v>5</v>
      </c>
    </row>
    <row r="38" spans="1:5" x14ac:dyDescent="0.25">
      <c r="A38" s="3" t="s">
        <v>74</v>
      </c>
      <c r="B38">
        <f>0</f>
        <v>0</v>
      </c>
      <c r="C38">
        <v>15</v>
      </c>
      <c r="D38" t="s">
        <v>75</v>
      </c>
      <c r="E38" t="s">
        <v>2</v>
      </c>
    </row>
    <row r="39" spans="1:5" x14ac:dyDescent="0.25">
      <c r="A39" s="1" t="s">
        <v>74</v>
      </c>
      <c r="B39" s="9">
        <v>-0.2</v>
      </c>
      <c r="C39">
        <v>12</v>
      </c>
      <c r="D39" t="s">
        <v>76</v>
      </c>
      <c r="E39" t="s">
        <v>3</v>
      </c>
    </row>
    <row r="40" spans="1:5" x14ac:dyDescent="0.25">
      <c r="A40" s="3" t="s">
        <v>74</v>
      </c>
      <c r="B40" s="9">
        <v>0.75</v>
      </c>
      <c r="C40">
        <v>21</v>
      </c>
      <c r="D40" t="s">
        <v>77</v>
      </c>
      <c r="E40" t="s">
        <v>5</v>
      </c>
    </row>
    <row r="41" spans="1:5" x14ac:dyDescent="0.25">
      <c r="A41" s="1" t="s">
        <v>78</v>
      </c>
      <c r="B41">
        <f>0</f>
        <v>0</v>
      </c>
      <c r="C41">
        <v>20</v>
      </c>
      <c r="D41" t="s">
        <v>79</v>
      </c>
      <c r="E41" t="s">
        <v>2</v>
      </c>
    </row>
    <row r="42" spans="1:5" x14ac:dyDescent="0.25">
      <c r="A42" s="3" t="s">
        <v>78</v>
      </c>
      <c r="B42" s="9">
        <v>-0.45</v>
      </c>
      <c r="C42">
        <v>11</v>
      </c>
      <c r="D42" t="s">
        <v>80</v>
      </c>
      <c r="E42" t="s">
        <v>3</v>
      </c>
    </row>
    <row r="43" spans="1:5" x14ac:dyDescent="0.25">
      <c r="A43" s="1" t="s">
        <v>78</v>
      </c>
      <c r="B43" s="9">
        <v>9.0899999999999995E-2</v>
      </c>
      <c r="C43">
        <v>12</v>
      </c>
      <c r="D43" t="s">
        <v>81</v>
      </c>
      <c r="E43" t="s">
        <v>5</v>
      </c>
    </row>
    <row r="44" spans="1:5" x14ac:dyDescent="0.25">
      <c r="A44" s="3" t="s">
        <v>82</v>
      </c>
      <c r="B44">
        <f>0</f>
        <v>0</v>
      </c>
      <c r="C44">
        <v>36</v>
      </c>
      <c r="D44" t="s">
        <v>83</v>
      </c>
      <c r="E44" t="s">
        <v>2</v>
      </c>
    </row>
    <row r="45" spans="1:5" x14ac:dyDescent="0.25">
      <c r="A45" s="1" t="s">
        <v>82</v>
      </c>
      <c r="B45" s="9">
        <v>-0.19439999999999999</v>
      </c>
      <c r="C45">
        <v>29</v>
      </c>
      <c r="D45" t="s">
        <v>84</v>
      </c>
      <c r="E45" t="s">
        <v>3</v>
      </c>
    </row>
    <row r="46" spans="1:5" x14ac:dyDescent="0.25">
      <c r="A46" s="3" t="s">
        <v>82</v>
      </c>
      <c r="B46" s="9">
        <v>0.10340000000000001</v>
      </c>
      <c r="C46">
        <v>32</v>
      </c>
      <c r="D46" t="s">
        <v>85</v>
      </c>
      <c r="E46" t="s">
        <v>5</v>
      </c>
    </row>
    <row r="47" spans="1:5" x14ac:dyDescent="0.25">
      <c r="A47" s="1" t="s">
        <v>86</v>
      </c>
      <c r="B47">
        <f>0</f>
        <v>0</v>
      </c>
      <c r="C47">
        <v>12</v>
      </c>
      <c r="D47" t="s">
        <v>87</v>
      </c>
      <c r="E47" t="s">
        <v>2</v>
      </c>
    </row>
    <row r="48" spans="1:5" x14ac:dyDescent="0.25">
      <c r="A48" s="3" t="s">
        <v>86</v>
      </c>
      <c r="B48" s="9">
        <v>0.33329999999999999</v>
      </c>
      <c r="C48">
        <v>16</v>
      </c>
      <c r="D48" t="s">
        <v>88</v>
      </c>
      <c r="E48" t="s">
        <v>3</v>
      </c>
    </row>
    <row r="49" spans="1:5" x14ac:dyDescent="0.25">
      <c r="A49" s="1" t="s">
        <v>86</v>
      </c>
      <c r="B49" s="9">
        <v>0.75</v>
      </c>
      <c r="C49">
        <v>28</v>
      </c>
      <c r="D49" t="s">
        <v>89</v>
      </c>
      <c r="E49" t="s">
        <v>5</v>
      </c>
    </row>
    <row r="50" spans="1:5" x14ac:dyDescent="0.25">
      <c r="A50" s="3" t="s">
        <v>90</v>
      </c>
      <c r="B50">
        <f>0</f>
        <v>0</v>
      </c>
      <c r="C50">
        <v>5</v>
      </c>
      <c r="D50" t="s">
        <v>91</v>
      </c>
      <c r="E50" t="s">
        <v>2</v>
      </c>
    </row>
    <row r="51" spans="1:5" x14ac:dyDescent="0.25">
      <c r="A51" s="1" t="s">
        <v>90</v>
      </c>
      <c r="B51" s="9">
        <v>-0.2</v>
      </c>
      <c r="C51">
        <v>4</v>
      </c>
      <c r="D51" t="s">
        <v>92</v>
      </c>
      <c r="E51" t="s">
        <v>3</v>
      </c>
    </row>
    <row r="52" spans="1:5" x14ac:dyDescent="0.25">
      <c r="A52" s="3" t="s">
        <v>90</v>
      </c>
      <c r="B52" s="9">
        <v>-0.75</v>
      </c>
      <c r="C52">
        <v>1</v>
      </c>
      <c r="D52" t="s">
        <v>93</v>
      </c>
      <c r="E52" t="s">
        <v>5</v>
      </c>
    </row>
    <row r="53" spans="1:5" x14ac:dyDescent="0.25">
      <c r="A53" s="1" t="s">
        <v>94</v>
      </c>
      <c r="B53">
        <f>0</f>
        <v>0</v>
      </c>
      <c r="C53">
        <v>5</v>
      </c>
      <c r="D53" t="s">
        <v>91</v>
      </c>
      <c r="E53" t="s">
        <v>2</v>
      </c>
    </row>
    <row r="54" spans="1:5" x14ac:dyDescent="0.25">
      <c r="A54" s="3" t="s">
        <v>94</v>
      </c>
      <c r="B54" s="9">
        <v>-1</v>
      </c>
      <c r="C54">
        <f>0</f>
        <v>0</v>
      </c>
      <c r="D54">
        <f>0</f>
        <v>0</v>
      </c>
      <c r="E54" t="s">
        <v>3</v>
      </c>
    </row>
    <row r="55" spans="1:5" x14ac:dyDescent="0.25">
      <c r="A55" s="1" t="s">
        <v>94</v>
      </c>
      <c r="B55">
        <f>0</f>
        <v>0</v>
      </c>
      <c r="C55">
        <v>3</v>
      </c>
      <c r="D55" t="s">
        <v>95</v>
      </c>
      <c r="E55" t="s">
        <v>5</v>
      </c>
    </row>
    <row r="56" spans="1:5" x14ac:dyDescent="0.25">
      <c r="A56" s="3" t="s">
        <v>96</v>
      </c>
      <c r="B56">
        <f>0</f>
        <v>0</v>
      </c>
      <c r="C56">
        <v>3</v>
      </c>
      <c r="D56" t="s">
        <v>50</v>
      </c>
      <c r="E56" t="s">
        <v>2</v>
      </c>
    </row>
    <row r="57" spans="1:5" x14ac:dyDescent="0.25">
      <c r="A57" s="1" t="s">
        <v>96</v>
      </c>
      <c r="B57" s="9">
        <v>-0.66669999999999996</v>
      </c>
      <c r="C57">
        <v>1</v>
      </c>
      <c r="D57" t="s">
        <v>97</v>
      </c>
      <c r="E57" t="s">
        <v>3</v>
      </c>
    </row>
    <row r="58" spans="1:5" x14ac:dyDescent="0.25">
      <c r="A58" s="3" t="s">
        <v>96</v>
      </c>
      <c r="B58" s="9">
        <v>0</v>
      </c>
      <c r="C58">
        <v>1</v>
      </c>
      <c r="D58" t="s">
        <v>97</v>
      </c>
      <c r="E58" t="s">
        <v>5</v>
      </c>
    </row>
    <row r="59" spans="1:5" x14ac:dyDescent="0.25">
      <c r="A59" s="1" t="s">
        <v>98</v>
      </c>
      <c r="B59">
        <f>0</f>
        <v>0</v>
      </c>
      <c r="C59">
        <v>8</v>
      </c>
      <c r="D59" t="s">
        <v>99</v>
      </c>
      <c r="E59" t="s">
        <v>2</v>
      </c>
    </row>
    <row r="60" spans="1:5" x14ac:dyDescent="0.25">
      <c r="A60" s="3" t="s">
        <v>98</v>
      </c>
      <c r="B60" s="9">
        <v>-1</v>
      </c>
      <c r="C60">
        <f>0</f>
        <v>0</v>
      </c>
      <c r="D60">
        <f>0</f>
        <v>0</v>
      </c>
      <c r="E60" t="s">
        <v>3</v>
      </c>
    </row>
    <row r="61" spans="1:5" x14ac:dyDescent="0.25">
      <c r="A61" s="1" t="s">
        <v>98</v>
      </c>
      <c r="B61">
        <f>0</f>
        <v>0</v>
      </c>
      <c r="C61">
        <v>2</v>
      </c>
      <c r="D61" t="s">
        <v>100</v>
      </c>
      <c r="E61" t="s">
        <v>5</v>
      </c>
    </row>
    <row r="62" spans="1:5" x14ac:dyDescent="0.25">
      <c r="A62" s="3" t="s">
        <v>101</v>
      </c>
      <c r="B62">
        <f>0</f>
        <v>0</v>
      </c>
      <c r="C62">
        <v>4</v>
      </c>
      <c r="D62" t="s">
        <v>102</v>
      </c>
      <c r="E62" t="s">
        <v>5</v>
      </c>
    </row>
    <row r="63" spans="1:5" x14ac:dyDescent="0.25">
      <c r="A63" s="1" t="s">
        <v>103</v>
      </c>
      <c r="B63">
        <f>0</f>
        <v>0</v>
      </c>
      <c r="C63">
        <v>13</v>
      </c>
      <c r="D63" t="s">
        <v>104</v>
      </c>
      <c r="E63" t="s">
        <v>2</v>
      </c>
    </row>
    <row r="64" spans="1:5" x14ac:dyDescent="0.25">
      <c r="A64" s="3" t="s">
        <v>103</v>
      </c>
      <c r="B64" s="9">
        <v>-1</v>
      </c>
      <c r="C64">
        <f>0</f>
        <v>0</v>
      </c>
      <c r="D64">
        <f>0</f>
        <v>0</v>
      </c>
      <c r="E64" t="s">
        <v>3</v>
      </c>
    </row>
    <row r="65" spans="1:5" x14ac:dyDescent="0.25">
      <c r="A65" s="1" t="s">
        <v>105</v>
      </c>
      <c r="B65">
        <f>0</f>
        <v>0</v>
      </c>
      <c r="C65">
        <v>4</v>
      </c>
      <c r="D65" t="s">
        <v>92</v>
      </c>
      <c r="E65" t="s">
        <v>2</v>
      </c>
    </row>
    <row r="66" spans="1:5" x14ac:dyDescent="0.25">
      <c r="A66" s="3" t="s">
        <v>105</v>
      </c>
      <c r="B66" s="9">
        <v>-1</v>
      </c>
      <c r="C66">
        <f>0</f>
        <v>0</v>
      </c>
      <c r="D66">
        <f>0</f>
        <v>0</v>
      </c>
      <c r="E66" t="s">
        <v>3</v>
      </c>
    </row>
    <row r="67" spans="1:5" x14ac:dyDescent="0.25">
      <c r="A67" s="1" t="s">
        <v>106</v>
      </c>
      <c r="B67">
        <f>0</f>
        <v>0</v>
      </c>
      <c r="C67">
        <v>1</v>
      </c>
      <c r="D67" t="s">
        <v>107</v>
      </c>
      <c r="E67" t="s">
        <v>2</v>
      </c>
    </row>
    <row r="68" spans="1:5" x14ac:dyDescent="0.25">
      <c r="A68" s="3" t="s">
        <v>106</v>
      </c>
      <c r="B68" s="9">
        <v>-1</v>
      </c>
      <c r="C68">
        <f>0</f>
        <v>0</v>
      </c>
      <c r="D68">
        <f>0</f>
        <v>0</v>
      </c>
      <c r="E68" t="s">
        <v>3</v>
      </c>
    </row>
    <row r="69" spans="1:5" x14ac:dyDescent="0.25">
      <c r="A69" s="1" t="s">
        <v>106</v>
      </c>
      <c r="B69">
        <f>0</f>
        <v>0</v>
      </c>
      <c r="C69">
        <v>2</v>
      </c>
      <c r="D69" t="s">
        <v>108</v>
      </c>
      <c r="E69" t="s">
        <v>5</v>
      </c>
    </row>
    <row r="70" spans="1:5" x14ac:dyDescent="0.25">
      <c r="A70" s="3" t="s">
        <v>109</v>
      </c>
      <c r="B70">
        <f>0</f>
        <v>0</v>
      </c>
      <c r="C70">
        <v>2</v>
      </c>
      <c r="D70" t="s">
        <v>110</v>
      </c>
      <c r="E70" t="s">
        <v>2</v>
      </c>
    </row>
    <row r="71" spans="1:5" x14ac:dyDescent="0.25">
      <c r="A71" s="1" t="s">
        <v>109</v>
      </c>
      <c r="B71" s="9">
        <v>-1</v>
      </c>
      <c r="C71">
        <f>0</f>
        <v>0</v>
      </c>
      <c r="D71">
        <f>0</f>
        <v>0</v>
      </c>
      <c r="E71" t="s">
        <v>3</v>
      </c>
    </row>
    <row r="72" spans="1:5" x14ac:dyDescent="0.25">
      <c r="A72" s="3" t="s">
        <v>109</v>
      </c>
      <c r="B72">
        <f>0</f>
        <v>0</v>
      </c>
      <c r="C72">
        <v>1</v>
      </c>
      <c r="D72" t="s">
        <v>111</v>
      </c>
      <c r="E72" t="s">
        <v>5</v>
      </c>
    </row>
    <row r="73" spans="1:5" x14ac:dyDescent="0.25">
      <c r="A73" s="1" t="s">
        <v>112</v>
      </c>
      <c r="B73">
        <f>0</f>
        <v>0</v>
      </c>
      <c r="C73">
        <v>1</v>
      </c>
      <c r="D73" t="s">
        <v>107</v>
      </c>
      <c r="E73" t="s">
        <v>2</v>
      </c>
    </row>
    <row r="74" spans="1:5" x14ac:dyDescent="0.25">
      <c r="A74" s="3" t="s">
        <v>112</v>
      </c>
      <c r="B74" s="9">
        <v>-1</v>
      </c>
      <c r="C74">
        <f>0</f>
        <v>0</v>
      </c>
      <c r="D74">
        <f>0</f>
        <v>0</v>
      </c>
      <c r="E74" t="s">
        <v>3</v>
      </c>
    </row>
    <row r="75" spans="1:5" x14ac:dyDescent="0.25">
      <c r="A75" s="1" t="s">
        <v>113</v>
      </c>
      <c r="B75">
        <f>0</f>
        <v>0</v>
      </c>
      <c r="C75">
        <v>1</v>
      </c>
      <c r="D75" t="s">
        <v>58</v>
      </c>
      <c r="E75" t="s">
        <v>2</v>
      </c>
    </row>
    <row r="76" spans="1:5" x14ac:dyDescent="0.25">
      <c r="A76" s="3" t="s">
        <v>113</v>
      </c>
      <c r="B76" s="9">
        <v>-1</v>
      </c>
      <c r="C76">
        <f>0</f>
        <v>0</v>
      </c>
      <c r="D76">
        <f>0</f>
        <v>0</v>
      </c>
      <c r="E76" t="s">
        <v>3</v>
      </c>
    </row>
    <row r="77" spans="1:5" x14ac:dyDescent="0.25">
      <c r="A77" s="1" t="s">
        <v>114</v>
      </c>
      <c r="B77">
        <f>0</f>
        <v>0</v>
      </c>
      <c r="C77">
        <v>11</v>
      </c>
      <c r="D77" t="s">
        <v>115</v>
      </c>
      <c r="E77" t="s">
        <v>2</v>
      </c>
    </row>
    <row r="78" spans="1:5" x14ac:dyDescent="0.25">
      <c r="A78" s="3" t="s">
        <v>114</v>
      </c>
      <c r="B78" s="9">
        <v>-1</v>
      </c>
      <c r="C78">
        <f>0</f>
        <v>0</v>
      </c>
      <c r="D78">
        <f>0</f>
        <v>0</v>
      </c>
      <c r="E78" t="s">
        <v>3</v>
      </c>
    </row>
    <row r="79" spans="1:5" x14ac:dyDescent="0.25">
      <c r="A79" s="1" t="s">
        <v>116</v>
      </c>
      <c r="B79">
        <f>0</f>
        <v>0</v>
      </c>
      <c r="C79">
        <v>3</v>
      </c>
      <c r="D79" t="s">
        <v>95</v>
      </c>
      <c r="E79" t="s">
        <v>2</v>
      </c>
    </row>
    <row r="80" spans="1:5" x14ac:dyDescent="0.25">
      <c r="A80" s="3" t="s">
        <v>116</v>
      </c>
      <c r="B80" s="9">
        <v>-1</v>
      </c>
      <c r="C80">
        <f>0</f>
        <v>0</v>
      </c>
      <c r="D80">
        <f>0</f>
        <v>0</v>
      </c>
      <c r="E80" t="s">
        <v>3</v>
      </c>
    </row>
    <row r="81" spans="1:5" x14ac:dyDescent="0.25">
      <c r="A81" s="1" t="s">
        <v>116</v>
      </c>
      <c r="B81">
        <f>0</f>
        <v>0</v>
      </c>
      <c r="C81">
        <v>2</v>
      </c>
      <c r="D81" t="s">
        <v>100</v>
      </c>
      <c r="E81" t="s">
        <v>5</v>
      </c>
    </row>
    <row r="82" spans="1:5" x14ac:dyDescent="0.25">
      <c r="A82" s="3" t="s">
        <v>117</v>
      </c>
      <c r="B82">
        <f>0</f>
        <v>0</v>
      </c>
      <c r="C82">
        <v>1</v>
      </c>
      <c r="D82" t="s">
        <v>93</v>
      </c>
      <c r="E82" t="s">
        <v>2</v>
      </c>
    </row>
    <row r="83" spans="1:5" x14ac:dyDescent="0.25">
      <c r="A83" s="1" t="s">
        <v>117</v>
      </c>
      <c r="B83" s="9">
        <v>-1</v>
      </c>
      <c r="C83">
        <f>0</f>
        <v>0</v>
      </c>
      <c r="D83">
        <f>0</f>
        <v>0</v>
      </c>
      <c r="E83" t="s">
        <v>3</v>
      </c>
    </row>
    <row r="84" spans="1:5" x14ac:dyDescent="0.25">
      <c r="A84" s="3" t="s">
        <v>117</v>
      </c>
      <c r="B84">
        <f>0</f>
        <v>0</v>
      </c>
      <c r="C84">
        <v>3</v>
      </c>
      <c r="D84" t="s">
        <v>95</v>
      </c>
      <c r="E84" t="s">
        <v>5</v>
      </c>
    </row>
    <row r="85" spans="1:5" x14ac:dyDescent="0.25">
      <c r="A85" s="1" t="s">
        <v>118</v>
      </c>
      <c r="B85">
        <f>0</f>
        <v>0</v>
      </c>
      <c r="C85">
        <v>2</v>
      </c>
      <c r="D85" t="s">
        <v>100</v>
      </c>
      <c r="E85" t="s">
        <v>5</v>
      </c>
    </row>
    <row r="86" spans="1:5" x14ac:dyDescent="0.25">
      <c r="A86" s="3" t="s">
        <v>119</v>
      </c>
      <c r="B86">
        <f>0</f>
        <v>0</v>
      </c>
      <c r="C86">
        <v>1</v>
      </c>
      <c r="D86" t="s">
        <v>93</v>
      </c>
      <c r="E86" t="s">
        <v>2</v>
      </c>
    </row>
    <row r="87" spans="1:5" x14ac:dyDescent="0.25">
      <c r="A87" s="1" t="s">
        <v>119</v>
      </c>
      <c r="B87" s="9">
        <v>-1</v>
      </c>
      <c r="C87">
        <f>0</f>
        <v>0</v>
      </c>
      <c r="D87">
        <f>0</f>
        <v>0</v>
      </c>
      <c r="E87" t="s">
        <v>3</v>
      </c>
    </row>
    <row r="88" spans="1:5" x14ac:dyDescent="0.25">
      <c r="A88" s="3" t="s">
        <v>119</v>
      </c>
      <c r="B88">
        <f>0</f>
        <v>0</v>
      </c>
      <c r="C88">
        <v>4</v>
      </c>
      <c r="D88" t="s">
        <v>92</v>
      </c>
      <c r="E88" t="s">
        <v>5</v>
      </c>
    </row>
    <row r="89" spans="1:5" x14ac:dyDescent="0.25">
      <c r="A89" s="1" t="s">
        <v>120</v>
      </c>
      <c r="B89">
        <f>0</f>
        <v>0</v>
      </c>
      <c r="C89">
        <v>2</v>
      </c>
      <c r="D89" t="s">
        <v>100</v>
      </c>
      <c r="E89" t="s">
        <v>5</v>
      </c>
    </row>
    <row r="90" spans="1:5" x14ac:dyDescent="0.25">
      <c r="A90" s="3" t="s">
        <v>121</v>
      </c>
      <c r="B90">
        <f>0</f>
        <v>0</v>
      </c>
      <c r="C90">
        <v>2</v>
      </c>
      <c r="D90" t="s">
        <v>100</v>
      </c>
      <c r="E90" t="s">
        <v>2</v>
      </c>
    </row>
    <row r="91" spans="1:5" x14ac:dyDescent="0.25">
      <c r="A91" s="1" t="s">
        <v>121</v>
      </c>
      <c r="B91" s="9">
        <v>-1</v>
      </c>
      <c r="C91">
        <f>0</f>
        <v>0</v>
      </c>
      <c r="D91">
        <f>0</f>
        <v>0</v>
      </c>
      <c r="E91" t="s">
        <v>3</v>
      </c>
    </row>
    <row r="92" spans="1:5" x14ac:dyDescent="0.25">
      <c r="A92" s="3" t="s">
        <v>122</v>
      </c>
      <c r="B92">
        <f>0</f>
        <v>0</v>
      </c>
      <c r="C92">
        <v>2</v>
      </c>
      <c r="D92" t="s">
        <v>100</v>
      </c>
      <c r="E92" t="s">
        <v>2</v>
      </c>
    </row>
    <row r="93" spans="1:5" x14ac:dyDescent="0.25">
      <c r="A93" s="1" t="s">
        <v>122</v>
      </c>
      <c r="B93" s="9">
        <v>-1</v>
      </c>
      <c r="C93">
        <f>0</f>
        <v>0</v>
      </c>
      <c r="D93">
        <f>0</f>
        <v>0</v>
      </c>
      <c r="E93" t="s">
        <v>3</v>
      </c>
    </row>
    <row r="94" spans="1:5" x14ac:dyDescent="0.25">
      <c r="A94" s="3" t="s">
        <v>122</v>
      </c>
      <c r="B94">
        <f>0</f>
        <v>0</v>
      </c>
      <c r="C94">
        <v>1</v>
      </c>
      <c r="D94" t="s">
        <v>93</v>
      </c>
      <c r="E94" t="s">
        <v>5</v>
      </c>
    </row>
    <row r="95" spans="1:5" x14ac:dyDescent="0.25">
      <c r="A95" s="1" t="s">
        <v>123</v>
      </c>
      <c r="B95">
        <f>0</f>
        <v>0</v>
      </c>
      <c r="C95">
        <v>328</v>
      </c>
      <c r="D95" t="s">
        <v>124</v>
      </c>
      <c r="E95" t="s">
        <v>2</v>
      </c>
    </row>
    <row r="96" spans="1:5" x14ac:dyDescent="0.25">
      <c r="A96" s="3" t="s">
        <v>123</v>
      </c>
      <c r="B96" s="9">
        <v>8.2299999999999998E-2</v>
      </c>
      <c r="C96">
        <v>355</v>
      </c>
      <c r="D96" t="s">
        <v>125</v>
      </c>
      <c r="E96" t="s">
        <v>3</v>
      </c>
    </row>
    <row r="97" spans="1:5" x14ac:dyDescent="0.25">
      <c r="A97" s="1" t="s">
        <v>123</v>
      </c>
      <c r="B97" s="9">
        <v>-0.2676</v>
      </c>
      <c r="C97">
        <v>260</v>
      </c>
      <c r="D97" t="s">
        <v>126</v>
      </c>
      <c r="E97" t="s">
        <v>5</v>
      </c>
    </row>
    <row r="98" spans="1:5" x14ac:dyDescent="0.25">
      <c r="A98" s="3" t="s">
        <v>127</v>
      </c>
      <c r="B98">
        <f>0</f>
        <v>0</v>
      </c>
      <c r="C98">
        <v>60</v>
      </c>
      <c r="D98" t="s">
        <v>128</v>
      </c>
      <c r="E98" t="s">
        <v>2</v>
      </c>
    </row>
    <row r="99" spans="1:5" x14ac:dyDescent="0.25">
      <c r="A99" s="1" t="s">
        <v>127</v>
      </c>
      <c r="B99" s="9">
        <v>-0.15</v>
      </c>
      <c r="C99">
        <v>51</v>
      </c>
      <c r="D99" t="s">
        <v>129</v>
      </c>
      <c r="E99" t="s">
        <v>3</v>
      </c>
    </row>
    <row r="100" spans="1:5" x14ac:dyDescent="0.25">
      <c r="A100" s="3" t="s">
        <v>127</v>
      </c>
      <c r="B100" s="9">
        <v>-0.29409999999999997</v>
      </c>
      <c r="C100">
        <v>36</v>
      </c>
      <c r="D100" t="s">
        <v>130</v>
      </c>
      <c r="E100" t="s">
        <v>5</v>
      </c>
    </row>
    <row r="101" spans="1:5" x14ac:dyDescent="0.25">
      <c r="A101" s="1" t="s">
        <v>131</v>
      </c>
      <c r="B101">
        <f>0</f>
        <v>0</v>
      </c>
      <c r="C101">
        <v>845</v>
      </c>
      <c r="D101" t="s">
        <v>132</v>
      </c>
      <c r="E101" t="s">
        <v>2</v>
      </c>
    </row>
    <row r="102" spans="1:5" x14ac:dyDescent="0.25">
      <c r="A102" s="3" t="s">
        <v>131</v>
      </c>
      <c r="B102" s="9">
        <v>-0.26860000000000001</v>
      </c>
      <c r="C102">
        <v>618</v>
      </c>
      <c r="D102" t="s">
        <v>133</v>
      </c>
      <c r="E102" t="s">
        <v>3</v>
      </c>
    </row>
    <row r="103" spans="1:5" x14ac:dyDescent="0.25">
      <c r="A103" s="1" t="s">
        <v>131</v>
      </c>
      <c r="B103" s="9">
        <v>0.1764</v>
      </c>
      <c r="C103">
        <v>727</v>
      </c>
      <c r="D103" t="s">
        <v>134</v>
      </c>
      <c r="E103" t="s">
        <v>5</v>
      </c>
    </row>
    <row r="104" spans="1:5" x14ac:dyDescent="0.25">
      <c r="A104" s="3" t="s">
        <v>135</v>
      </c>
      <c r="B104">
        <f>0</f>
        <v>0</v>
      </c>
      <c r="C104">
        <v>295</v>
      </c>
      <c r="D104" t="s">
        <v>136</v>
      </c>
      <c r="E104" t="s">
        <v>2</v>
      </c>
    </row>
    <row r="105" spans="1:5" x14ac:dyDescent="0.25">
      <c r="A105" s="1" t="s">
        <v>135</v>
      </c>
      <c r="B105" s="9">
        <v>-0.55589999999999995</v>
      </c>
      <c r="C105">
        <v>131</v>
      </c>
      <c r="D105" t="s">
        <v>137</v>
      </c>
      <c r="E105" t="s">
        <v>3</v>
      </c>
    </row>
    <row r="106" spans="1:5" x14ac:dyDescent="0.25">
      <c r="A106" s="3" t="s">
        <v>135</v>
      </c>
      <c r="B106" s="9">
        <v>0.4733</v>
      </c>
      <c r="C106">
        <v>193</v>
      </c>
      <c r="D106" t="s">
        <v>138</v>
      </c>
      <c r="E106" t="s">
        <v>5</v>
      </c>
    </row>
    <row r="107" spans="1:5" x14ac:dyDescent="0.25">
      <c r="A107" s="1" t="s">
        <v>139</v>
      </c>
      <c r="B107">
        <f>0</f>
        <v>0</v>
      </c>
      <c r="C107">
        <v>2</v>
      </c>
      <c r="D107" t="s">
        <v>140</v>
      </c>
      <c r="E107" t="s">
        <v>2</v>
      </c>
    </row>
    <row r="108" spans="1:5" x14ac:dyDescent="0.25">
      <c r="A108" s="3" t="s">
        <v>139</v>
      </c>
      <c r="B108" s="9">
        <v>-1</v>
      </c>
      <c r="C108">
        <f>0</f>
        <v>0</v>
      </c>
      <c r="D108">
        <f>0</f>
        <v>0</v>
      </c>
      <c r="E108" t="s">
        <v>3</v>
      </c>
    </row>
    <row r="109" spans="1:5" x14ac:dyDescent="0.25">
      <c r="A109" s="1" t="s">
        <v>141</v>
      </c>
      <c r="B109">
        <f>0</f>
        <v>0</v>
      </c>
      <c r="C109">
        <v>4</v>
      </c>
      <c r="D109" t="s">
        <v>92</v>
      </c>
      <c r="E109" t="s">
        <v>2</v>
      </c>
    </row>
    <row r="110" spans="1:5" x14ac:dyDescent="0.25">
      <c r="A110" s="3" t="s">
        <v>141</v>
      </c>
      <c r="B110" s="9">
        <v>-1</v>
      </c>
      <c r="C110">
        <f>0</f>
        <v>0</v>
      </c>
      <c r="D110">
        <f>0</f>
        <v>0</v>
      </c>
      <c r="E110" t="s">
        <v>3</v>
      </c>
    </row>
    <row r="111" spans="1:5" x14ac:dyDescent="0.25">
      <c r="A111" s="1" t="s">
        <v>142</v>
      </c>
      <c r="B111">
        <f>0</f>
        <v>0</v>
      </c>
      <c r="C111">
        <v>3</v>
      </c>
      <c r="D111" t="s">
        <v>95</v>
      </c>
      <c r="E111" t="s">
        <v>2</v>
      </c>
    </row>
    <row r="112" spans="1:5" x14ac:dyDescent="0.25">
      <c r="A112" s="3" t="s">
        <v>142</v>
      </c>
      <c r="B112" s="9">
        <v>-1</v>
      </c>
      <c r="C112">
        <f>0</f>
        <v>0</v>
      </c>
      <c r="D112">
        <f>0</f>
        <v>0</v>
      </c>
      <c r="E112" t="s">
        <v>3</v>
      </c>
    </row>
    <row r="113" spans="1:5" x14ac:dyDescent="0.25">
      <c r="A113" s="1" t="s">
        <v>143</v>
      </c>
      <c r="B113">
        <f>0</f>
        <v>0</v>
      </c>
      <c r="C113">
        <v>5</v>
      </c>
      <c r="D113" t="s">
        <v>91</v>
      </c>
      <c r="E113" t="s">
        <v>2</v>
      </c>
    </row>
    <row r="114" spans="1:5" x14ac:dyDescent="0.25">
      <c r="A114" s="3" t="s">
        <v>143</v>
      </c>
      <c r="B114" s="9">
        <v>-1</v>
      </c>
      <c r="C114">
        <f>0</f>
        <v>0</v>
      </c>
      <c r="D114">
        <f>0</f>
        <v>0</v>
      </c>
      <c r="E114" t="s">
        <v>3</v>
      </c>
    </row>
    <row r="115" spans="1:5" x14ac:dyDescent="0.25">
      <c r="A115" s="1" t="s">
        <v>143</v>
      </c>
      <c r="B115">
        <f>0</f>
        <v>0</v>
      </c>
      <c r="C115">
        <v>3</v>
      </c>
      <c r="D115" t="s">
        <v>95</v>
      </c>
      <c r="E115" t="s">
        <v>5</v>
      </c>
    </row>
    <row r="116" spans="1:5" x14ac:dyDescent="0.25">
      <c r="A116" s="3" t="s">
        <v>144</v>
      </c>
      <c r="B116">
        <f>0</f>
        <v>0</v>
      </c>
      <c r="C116">
        <v>1</v>
      </c>
      <c r="D116" t="s">
        <v>93</v>
      </c>
      <c r="E116" t="s">
        <v>5</v>
      </c>
    </row>
    <row r="117" spans="1:5" x14ac:dyDescent="0.25">
      <c r="A117" s="1" t="s">
        <v>145</v>
      </c>
      <c r="B117">
        <f>0</f>
        <v>0</v>
      </c>
      <c r="C117">
        <v>9</v>
      </c>
      <c r="D117" t="s">
        <v>146</v>
      </c>
      <c r="E117" t="s">
        <v>2</v>
      </c>
    </row>
    <row r="118" spans="1:5" x14ac:dyDescent="0.25">
      <c r="A118" s="3" t="s">
        <v>145</v>
      </c>
      <c r="B118" s="9">
        <v>-0.66669999999999996</v>
      </c>
      <c r="C118">
        <v>3</v>
      </c>
      <c r="D118" t="s">
        <v>50</v>
      </c>
      <c r="E118" t="s">
        <v>3</v>
      </c>
    </row>
    <row r="119" spans="1:5" x14ac:dyDescent="0.25">
      <c r="A119" s="1" t="s">
        <v>145</v>
      </c>
      <c r="B119" s="9">
        <v>-0.33329999999999999</v>
      </c>
      <c r="C119">
        <v>2</v>
      </c>
      <c r="D119" t="s">
        <v>58</v>
      </c>
      <c r="E119" t="s">
        <v>5</v>
      </c>
    </row>
    <row r="120" spans="1:5" x14ac:dyDescent="0.25">
      <c r="A120" s="3" t="s">
        <v>147</v>
      </c>
      <c r="B120">
        <f>0</f>
        <v>0</v>
      </c>
      <c r="C120">
        <v>387</v>
      </c>
      <c r="D120" t="s">
        <v>148</v>
      </c>
      <c r="E120" t="s">
        <v>2</v>
      </c>
    </row>
    <row r="121" spans="1:5" x14ac:dyDescent="0.25">
      <c r="A121" s="1" t="s">
        <v>147</v>
      </c>
      <c r="B121" s="9">
        <v>-3.8800000000000001E-2</v>
      </c>
      <c r="C121">
        <v>372</v>
      </c>
      <c r="D121" t="s">
        <v>149</v>
      </c>
      <c r="E121" t="s">
        <v>3</v>
      </c>
    </row>
    <row r="122" spans="1:5" x14ac:dyDescent="0.25">
      <c r="A122" s="3" t="s">
        <v>147</v>
      </c>
      <c r="B122" s="9">
        <v>0.121</v>
      </c>
      <c r="C122">
        <v>417</v>
      </c>
      <c r="D122" t="s">
        <v>150</v>
      </c>
      <c r="E122" t="s">
        <v>5</v>
      </c>
    </row>
    <row r="123" spans="1:5" x14ac:dyDescent="0.25">
      <c r="A123" s="1" t="s">
        <v>151</v>
      </c>
      <c r="B123">
        <f>0</f>
        <v>0</v>
      </c>
      <c r="C123">
        <v>1361</v>
      </c>
      <c r="D123" t="s">
        <v>152</v>
      </c>
      <c r="E123" t="s">
        <v>2</v>
      </c>
    </row>
    <row r="124" spans="1:5" x14ac:dyDescent="0.25">
      <c r="A124" s="3" t="s">
        <v>151</v>
      </c>
      <c r="B124" s="9">
        <v>-0.29020000000000001</v>
      </c>
      <c r="C124">
        <v>966</v>
      </c>
      <c r="D124" t="s">
        <v>153</v>
      </c>
      <c r="E124" t="s">
        <v>3</v>
      </c>
    </row>
    <row r="125" spans="1:5" x14ac:dyDescent="0.25">
      <c r="A125" s="1" t="s">
        <v>151</v>
      </c>
      <c r="B125" s="9">
        <v>0.57450000000000001</v>
      </c>
      <c r="C125">
        <v>1521</v>
      </c>
      <c r="D125" t="s">
        <v>154</v>
      </c>
      <c r="E125" t="s">
        <v>5</v>
      </c>
    </row>
    <row r="126" spans="1:5" x14ac:dyDescent="0.25">
      <c r="A126" s="3" t="s">
        <v>155</v>
      </c>
      <c r="B126">
        <f>0</f>
        <v>0</v>
      </c>
      <c r="C126">
        <v>2</v>
      </c>
      <c r="D126" t="s">
        <v>58</v>
      </c>
      <c r="E126" t="s">
        <v>2</v>
      </c>
    </row>
    <row r="127" spans="1:5" x14ac:dyDescent="0.25">
      <c r="A127" s="1" t="s">
        <v>155</v>
      </c>
      <c r="B127" s="9">
        <v>-1</v>
      </c>
      <c r="C127">
        <f>0</f>
        <v>0</v>
      </c>
      <c r="D127">
        <f>0</f>
        <v>0</v>
      </c>
      <c r="E127" t="s">
        <v>3</v>
      </c>
    </row>
    <row r="128" spans="1:5" x14ac:dyDescent="0.25">
      <c r="A128" s="3" t="s">
        <v>156</v>
      </c>
      <c r="B128">
        <f>0</f>
        <v>0</v>
      </c>
      <c r="C128">
        <v>3</v>
      </c>
      <c r="D128" t="s">
        <v>95</v>
      </c>
      <c r="E128" t="s">
        <v>5</v>
      </c>
    </row>
    <row r="129" spans="1:5" x14ac:dyDescent="0.25">
      <c r="A129" s="1" t="s">
        <v>157</v>
      </c>
      <c r="B129">
        <f>0</f>
        <v>0</v>
      </c>
      <c r="C129">
        <v>1</v>
      </c>
      <c r="D129" t="s">
        <v>158</v>
      </c>
      <c r="E129" t="s">
        <v>2</v>
      </c>
    </row>
    <row r="130" spans="1:5" x14ac:dyDescent="0.25">
      <c r="A130" s="3" t="s">
        <v>157</v>
      </c>
      <c r="B130" s="9">
        <v>-1</v>
      </c>
      <c r="C130">
        <f>0</f>
        <v>0</v>
      </c>
      <c r="D130">
        <f>0</f>
        <v>0</v>
      </c>
      <c r="E130" t="s">
        <v>3</v>
      </c>
    </row>
    <row r="131" spans="1:5" x14ac:dyDescent="0.25">
      <c r="A131" s="1" t="s">
        <v>159</v>
      </c>
      <c r="B131">
        <f>0</f>
        <v>0</v>
      </c>
      <c r="C131">
        <v>64</v>
      </c>
      <c r="D131" t="s">
        <v>160</v>
      </c>
      <c r="E131" t="s">
        <v>2</v>
      </c>
    </row>
    <row r="132" spans="1:5" x14ac:dyDescent="0.25">
      <c r="A132" s="3" t="s">
        <v>159</v>
      </c>
      <c r="B132" s="9">
        <v>0.1094</v>
      </c>
      <c r="C132">
        <v>71</v>
      </c>
      <c r="D132" t="s">
        <v>161</v>
      </c>
      <c r="E132" t="s">
        <v>3</v>
      </c>
    </row>
    <row r="133" spans="1:5" x14ac:dyDescent="0.25">
      <c r="A133" s="1" t="s">
        <v>159</v>
      </c>
      <c r="B133" s="9">
        <v>5.6300000000000003E-2</v>
      </c>
      <c r="C133">
        <v>75</v>
      </c>
      <c r="D133" t="s">
        <v>162</v>
      </c>
      <c r="E133" t="s">
        <v>5</v>
      </c>
    </row>
    <row r="134" spans="1:5" x14ac:dyDescent="0.25">
      <c r="A134" s="3" t="s">
        <v>163</v>
      </c>
      <c r="B134">
        <f>0</f>
        <v>0</v>
      </c>
      <c r="C134">
        <v>48</v>
      </c>
      <c r="D134" t="s">
        <v>164</v>
      </c>
      <c r="E134" t="s">
        <v>2</v>
      </c>
    </row>
    <row r="135" spans="1:5" x14ac:dyDescent="0.25">
      <c r="A135" s="1" t="s">
        <v>163</v>
      </c>
      <c r="B135" s="9">
        <v>-0.25</v>
      </c>
      <c r="C135">
        <v>36</v>
      </c>
      <c r="D135" t="s">
        <v>165</v>
      </c>
      <c r="E135" t="s">
        <v>3</v>
      </c>
    </row>
    <row r="136" spans="1:5" x14ac:dyDescent="0.25">
      <c r="A136" s="3" t="s">
        <v>163</v>
      </c>
      <c r="B136" s="9">
        <v>0.69440000000000002</v>
      </c>
      <c r="C136">
        <v>61</v>
      </c>
      <c r="D136" t="s">
        <v>166</v>
      </c>
      <c r="E136" t="s">
        <v>5</v>
      </c>
    </row>
    <row r="137" spans="1:5" x14ac:dyDescent="0.25">
      <c r="A137" s="1" t="s">
        <v>167</v>
      </c>
      <c r="B137">
        <f>0</f>
        <v>0</v>
      </c>
      <c r="C137">
        <v>4</v>
      </c>
      <c r="D137" t="s">
        <v>92</v>
      </c>
      <c r="E137" t="s">
        <v>2</v>
      </c>
    </row>
    <row r="138" spans="1:5" x14ac:dyDescent="0.25">
      <c r="A138" s="3" t="s">
        <v>167</v>
      </c>
      <c r="B138" s="9">
        <v>-1</v>
      </c>
      <c r="C138">
        <f>0</f>
        <v>0</v>
      </c>
      <c r="D138">
        <f>0</f>
        <v>0</v>
      </c>
      <c r="E138" t="s">
        <v>3</v>
      </c>
    </row>
    <row r="139" spans="1:5" x14ac:dyDescent="0.25">
      <c r="A139" s="1" t="s">
        <v>168</v>
      </c>
      <c r="B139">
        <f>0</f>
        <v>0</v>
      </c>
      <c r="C139">
        <v>340</v>
      </c>
      <c r="D139" t="s">
        <v>169</v>
      </c>
      <c r="E139" t="s">
        <v>2</v>
      </c>
    </row>
    <row r="140" spans="1:5" x14ac:dyDescent="0.25">
      <c r="A140" s="3" t="s">
        <v>168</v>
      </c>
      <c r="B140" s="9">
        <v>0.26179999999999998</v>
      </c>
      <c r="C140">
        <v>429</v>
      </c>
      <c r="D140" t="s">
        <v>170</v>
      </c>
      <c r="E140" t="s">
        <v>3</v>
      </c>
    </row>
    <row r="141" spans="1:5" x14ac:dyDescent="0.25">
      <c r="A141" s="1" t="s">
        <v>168</v>
      </c>
      <c r="B141" s="9">
        <v>-0.82050000000000001</v>
      </c>
      <c r="C141">
        <v>77</v>
      </c>
      <c r="D141" t="s">
        <v>171</v>
      </c>
      <c r="E141" t="s">
        <v>5</v>
      </c>
    </row>
    <row r="142" spans="1:5" x14ac:dyDescent="0.25">
      <c r="A142" s="3" t="s">
        <v>172</v>
      </c>
      <c r="B142">
        <f>0</f>
        <v>0</v>
      </c>
      <c r="C142">
        <v>510</v>
      </c>
      <c r="D142" t="s">
        <v>173</v>
      </c>
      <c r="E142" t="s">
        <v>2</v>
      </c>
    </row>
    <row r="143" spans="1:5" x14ac:dyDescent="0.25">
      <c r="A143" s="1" t="s">
        <v>172</v>
      </c>
      <c r="B143" s="9">
        <v>-0.57250000000000001</v>
      </c>
      <c r="C143">
        <v>218</v>
      </c>
      <c r="D143" t="s">
        <v>174</v>
      </c>
      <c r="E143" t="s">
        <v>3</v>
      </c>
    </row>
    <row r="144" spans="1:5" x14ac:dyDescent="0.25">
      <c r="A144" s="3" t="s">
        <v>172</v>
      </c>
      <c r="B144" s="9">
        <v>-0.73850000000000005</v>
      </c>
      <c r="C144">
        <v>57</v>
      </c>
      <c r="D144" t="s">
        <v>175</v>
      </c>
      <c r="E144" t="s">
        <v>5</v>
      </c>
    </row>
    <row r="145" spans="1:5" x14ac:dyDescent="0.25">
      <c r="A145" s="1" t="s">
        <v>176</v>
      </c>
      <c r="B145">
        <f>0</f>
        <v>0</v>
      </c>
      <c r="C145">
        <v>230</v>
      </c>
      <c r="D145" t="s">
        <v>177</v>
      </c>
      <c r="E145" t="s">
        <v>2</v>
      </c>
    </row>
    <row r="146" spans="1:5" x14ac:dyDescent="0.25">
      <c r="A146" s="3" t="s">
        <v>176</v>
      </c>
      <c r="B146" s="9">
        <v>-0.44350000000000001</v>
      </c>
      <c r="C146">
        <v>128</v>
      </c>
      <c r="D146" t="s">
        <v>178</v>
      </c>
      <c r="E146" t="s">
        <v>3</v>
      </c>
    </row>
    <row r="147" spans="1:5" x14ac:dyDescent="0.25">
      <c r="A147" s="1" t="s">
        <v>176</v>
      </c>
      <c r="B147" s="9">
        <v>-0.64059999999999995</v>
      </c>
      <c r="C147">
        <v>46</v>
      </c>
      <c r="D147" t="s">
        <v>179</v>
      </c>
      <c r="E147" t="s">
        <v>5</v>
      </c>
    </row>
    <row r="148" spans="1:5" x14ac:dyDescent="0.25">
      <c r="A148" s="3" t="s">
        <v>180</v>
      </c>
      <c r="B148">
        <f>0</f>
        <v>0</v>
      </c>
      <c r="C148">
        <v>250</v>
      </c>
      <c r="D148" t="s">
        <v>181</v>
      </c>
      <c r="E148" t="s">
        <v>2</v>
      </c>
    </row>
    <row r="149" spans="1:5" x14ac:dyDescent="0.25">
      <c r="A149" s="1" t="s">
        <v>180</v>
      </c>
      <c r="B149" s="9">
        <v>-0.41599999999999998</v>
      </c>
      <c r="C149">
        <v>146</v>
      </c>
      <c r="D149" t="s">
        <v>182</v>
      </c>
      <c r="E149" t="s">
        <v>3</v>
      </c>
    </row>
    <row r="150" spans="1:5" x14ac:dyDescent="0.25">
      <c r="A150" s="3" t="s">
        <v>180</v>
      </c>
      <c r="B150" s="9">
        <v>0.5</v>
      </c>
      <c r="C150">
        <v>219</v>
      </c>
      <c r="D150" t="s">
        <v>183</v>
      </c>
      <c r="E150" t="s">
        <v>5</v>
      </c>
    </row>
    <row r="151" spans="1:5" x14ac:dyDescent="0.25">
      <c r="A151" s="1" t="s">
        <v>184</v>
      </c>
      <c r="B151">
        <f>0</f>
        <v>0</v>
      </c>
      <c r="C151">
        <v>170</v>
      </c>
      <c r="D151" t="s">
        <v>185</v>
      </c>
      <c r="E151" t="s">
        <v>2</v>
      </c>
    </row>
    <row r="152" spans="1:5" x14ac:dyDescent="0.25">
      <c r="A152" s="3" t="s">
        <v>184</v>
      </c>
      <c r="B152" s="9">
        <v>-0.40589999999999998</v>
      </c>
      <c r="C152">
        <v>101</v>
      </c>
      <c r="D152" t="s">
        <v>186</v>
      </c>
      <c r="E152" t="s">
        <v>3</v>
      </c>
    </row>
    <row r="153" spans="1:5" x14ac:dyDescent="0.25">
      <c r="A153" s="1" t="s">
        <v>184</v>
      </c>
      <c r="B153" s="9">
        <v>0.16830000000000001</v>
      </c>
      <c r="C153">
        <v>118</v>
      </c>
      <c r="D153" t="s">
        <v>187</v>
      </c>
      <c r="E153" t="s">
        <v>5</v>
      </c>
    </row>
    <row r="154" spans="1:5" x14ac:dyDescent="0.25">
      <c r="A154" s="3" t="s">
        <v>188</v>
      </c>
      <c r="B154">
        <f>0</f>
        <v>0</v>
      </c>
      <c r="C154">
        <v>9</v>
      </c>
      <c r="D154" t="s">
        <v>189</v>
      </c>
      <c r="E154" t="s">
        <v>2</v>
      </c>
    </row>
    <row r="155" spans="1:5" x14ac:dyDescent="0.25">
      <c r="A155" s="1" t="s">
        <v>188</v>
      </c>
      <c r="B155" s="9">
        <v>-1</v>
      </c>
      <c r="C155">
        <f>0</f>
        <v>0</v>
      </c>
      <c r="D155">
        <f>0</f>
        <v>0</v>
      </c>
      <c r="E155" t="s">
        <v>3</v>
      </c>
    </row>
    <row r="156" spans="1:5" x14ac:dyDescent="0.25">
      <c r="A156" s="3" t="s">
        <v>190</v>
      </c>
      <c r="B156">
        <f>0</f>
        <v>0</v>
      </c>
      <c r="C156">
        <v>1</v>
      </c>
      <c r="D156" t="s">
        <v>191</v>
      </c>
      <c r="E156" t="s">
        <v>5</v>
      </c>
    </row>
    <row r="157" spans="1:5" x14ac:dyDescent="0.25">
      <c r="A157" s="1" t="s">
        <v>192</v>
      </c>
      <c r="B157">
        <f>0</f>
        <v>0</v>
      </c>
      <c r="C157">
        <v>1</v>
      </c>
      <c r="D157" t="s">
        <v>193</v>
      </c>
      <c r="E157" t="s">
        <v>2</v>
      </c>
    </row>
    <row r="158" spans="1:5" x14ac:dyDescent="0.25">
      <c r="A158" s="3" t="s">
        <v>192</v>
      </c>
      <c r="B158" s="9">
        <v>-1</v>
      </c>
      <c r="C158">
        <f>0</f>
        <v>0</v>
      </c>
      <c r="D158">
        <f>0</f>
        <v>0</v>
      </c>
      <c r="E158" t="s">
        <v>3</v>
      </c>
    </row>
    <row r="159" spans="1:5" x14ac:dyDescent="0.25">
      <c r="A159" s="1" t="s">
        <v>192</v>
      </c>
      <c r="B159">
        <f>0</f>
        <v>0</v>
      </c>
      <c r="C159">
        <v>1</v>
      </c>
      <c r="D159" t="s">
        <v>193</v>
      </c>
      <c r="E159" t="s">
        <v>5</v>
      </c>
    </row>
    <row r="160" spans="1:5" x14ac:dyDescent="0.25">
      <c r="A160" s="3" t="s">
        <v>194</v>
      </c>
      <c r="B160">
        <f>0</f>
        <v>0</v>
      </c>
      <c r="C160">
        <v>3</v>
      </c>
      <c r="D160" t="s">
        <v>95</v>
      </c>
      <c r="E160" t="s">
        <v>5</v>
      </c>
    </row>
    <row r="161" spans="1:5" x14ac:dyDescent="0.25">
      <c r="A161" s="1" t="s">
        <v>195</v>
      </c>
      <c r="B161">
        <f>0</f>
        <v>0</v>
      </c>
      <c r="C161">
        <v>468</v>
      </c>
      <c r="D161" t="s">
        <v>196</v>
      </c>
      <c r="E161" t="s">
        <v>2</v>
      </c>
    </row>
    <row r="162" spans="1:5" x14ac:dyDescent="0.25">
      <c r="A162" s="3" t="s">
        <v>195</v>
      </c>
      <c r="B162" s="9">
        <v>-0.1239</v>
      </c>
      <c r="C162">
        <v>410</v>
      </c>
      <c r="D162" t="s">
        <v>197</v>
      </c>
      <c r="E162" t="s">
        <v>3</v>
      </c>
    </row>
    <row r="163" spans="1:5" x14ac:dyDescent="0.25">
      <c r="A163" s="1" t="s">
        <v>195</v>
      </c>
      <c r="B163" s="9">
        <v>0.34150000000000003</v>
      </c>
      <c r="C163">
        <v>550</v>
      </c>
      <c r="D163" t="s">
        <v>198</v>
      </c>
      <c r="E163" t="s">
        <v>5</v>
      </c>
    </row>
    <row r="164" spans="1:5" x14ac:dyDescent="0.25">
      <c r="A164" s="3" t="s">
        <v>199</v>
      </c>
      <c r="B164">
        <f>0</f>
        <v>0</v>
      </c>
      <c r="C164">
        <v>109</v>
      </c>
      <c r="D164" t="s">
        <v>200</v>
      </c>
      <c r="E164" t="s">
        <v>2</v>
      </c>
    </row>
    <row r="165" spans="1:5" x14ac:dyDescent="0.25">
      <c r="A165" s="1" t="s">
        <v>199</v>
      </c>
      <c r="B165" s="9">
        <v>-0.56879999999999997</v>
      </c>
      <c r="C165">
        <v>47</v>
      </c>
      <c r="D165" t="s">
        <v>201</v>
      </c>
      <c r="E165" t="s">
        <v>3</v>
      </c>
    </row>
    <row r="166" spans="1:5" x14ac:dyDescent="0.25">
      <c r="A166" s="3" t="s">
        <v>199</v>
      </c>
      <c r="B166" s="9">
        <v>-0.17019999999999999</v>
      </c>
      <c r="C166">
        <v>39</v>
      </c>
      <c r="D166" t="s">
        <v>202</v>
      </c>
      <c r="E166" t="s">
        <v>5</v>
      </c>
    </row>
    <row r="167" spans="1:5" x14ac:dyDescent="0.25">
      <c r="A167" s="1" t="s">
        <v>203</v>
      </c>
      <c r="B167">
        <f>0</f>
        <v>0</v>
      </c>
      <c r="C167">
        <v>476</v>
      </c>
      <c r="D167" t="s">
        <v>204</v>
      </c>
      <c r="E167" t="s">
        <v>2</v>
      </c>
    </row>
    <row r="168" spans="1:5" x14ac:dyDescent="0.25">
      <c r="A168" s="3" t="s">
        <v>203</v>
      </c>
      <c r="B168" s="9">
        <v>-0.44540000000000002</v>
      </c>
      <c r="C168">
        <v>264</v>
      </c>
      <c r="D168" t="s">
        <v>205</v>
      </c>
      <c r="E168" t="s">
        <v>3</v>
      </c>
    </row>
    <row r="169" spans="1:5" x14ac:dyDescent="0.25">
      <c r="A169" s="1" t="s">
        <v>203</v>
      </c>
      <c r="B169" s="9">
        <v>0.62880000000000003</v>
      </c>
      <c r="C169">
        <v>430</v>
      </c>
      <c r="D169" t="s">
        <v>206</v>
      </c>
      <c r="E169" t="s">
        <v>5</v>
      </c>
    </row>
    <row r="170" spans="1:5" x14ac:dyDescent="0.25">
      <c r="A170" s="3" t="s">
        <v>207</v>
      </c>
      <c r="B170">
        <f>0</f>
        <v>0</v>
      </c>
      <c r="C170">
        <v>45</v>
      </c>
      <c r="D170" t="s">
        <v>208</v>
      </c>
      <c r="E170" t="s">
        <v>2</v>
      </c>
    </row>
    <row r="171" spans="1:5" x14ac:dyDescent="0.25">
      <c r="A171" s="1" t="s">
        <v>207</v>
      </c>
      <c r="B171" s="9">
        <v>-0.44440000000000002</v>
      </c>
      <c r="C171">
        <v>25</v>
      </c>
      <c r="D171" t="s">
        <v>209</v>
      </c>
      <c r="E171" t="s">
        <v>3</v>
      </c>
    </row>
    <row r="172" spans="1:5" x14ac:dyDescent="0.25">
      <c r="A172" s="3" t="s">
        <v>207</v>
      </c>
      <c r="B172" s="9">
        <v>0.12</v>
      </c>
      <c r="C172">
        <v>28</v>
      </c>
      <c r="D172" t="s">
        <v>210</v>
      </c>
      <c r="E172" t="s">
        <v>5</v>
      </c>
    </row>
    <row r="173" spans="1:5" x14ac:dyDescent="0.25">
      <c r="A173" s="1" t="s">
        <v>211</v>
      </c>
      <c r="B173">
        <f>0</f>
        <v>0</v>
      </c>
      <c r="C173">
        <v>1515</v>
      </c>
      <c r="D173" t="s">
        <v>212</v>
      </c>
      <c r="E173" t="s">
        <v>2</v>
      </c>
    </row>
    <row r="174" spans="1:5" x14ac:dyDescent="0.25">
      <c r="A174" s="3" t="s">
        <v>211</v>
      </c>
      <c r="B174" s="9">
        <v>-0.66200000000000003</v>
      </c>
      <c r="C174">
        <v>512</v>
      </c>
      <c r="D174" t="s">
        <v>213</v>
      </c>
      <c r="E174" t="s">
        <v>3</v>
      </c>
    </row>
    <row r="175" spans="1:5" x14ac:dyDescent="0.25">
      <c r="A175" s="1" t="s">
        <v>211</v>
      </c>
      <c r="B175" s="9">
        <v>0.56840000000000002</v>
      </c>
      <c r="C175">
        <v>803</v>
      </c>
      <c r="D175" t="s">
        <v>214</v>
      </c>
      <c r="E175" t="s">
        <v>5</v>
      </c>
    </row>
    <row r="176" spans="1:5" x14ac:dyDescent="0.25">
      <c r="A176" s="3" t="s">
        <v>215</v>
      </c>
      <c r="B176">
        <f>0</f>
        <v>0</v>
      </c>
      <c r="C176">
        <v>23</v>
      </c>
      <c r="D176" t="s">
        <v>216</v>
      </c>
      <c r="E176" t="s">
        <v>2</v>
      </c>
    </row>
    <row r="177" spans="1:5" x14ac:dyDescent="0.25">
      <c r="A177" s="1" t="s">
        <v>215</v>
      </c>
      <c r="B177" s="9">
        <v>-0.69569999999999999</v>
      </c>
      <c r="C177">
        <v>7</v>
      </c>
      <c r="D177" t="s">
        <v>217</v>
      </c>
      <c r="E177" t="s">
        <v>3</v>
      </c>
    </row>
    <row r="178" spans="1:5" x14ac:dyDescent="0.25">
      <c r="A178" s="3" t="s">
        <v>215</v>
      </c>
      <c r="B178" s="9">
        <v>-1</v>
      </c>
      <c r="C178">
        <f>0</f>
        <v>0</v>
      </c>
      <c r="D178">
        <f>0</f>
        <v>0</v>
      </c>
      <c r="E178" t="s">
        <v>5</v>
      </c>
    </row>
    <row r="179" spans="1:5" x14ac:dyDescent="0.25">
      <c r="A179" s="1" t="s">
        <v>218</v>
      </c>
      <c r="B179">
        <f>0</f>
        <v>0</v>
      </c>
      <c r="C179">
        <v>29</v>
      </c>
      <c r="D179" t="s">
        <v>219</v>
      </c>
      <c r="E179" t="s">
        <v>2</v>
      </c>
    </row>
    <row r="180" spans="1:5" x14ac:dyDescent="0.25">
      <c r="A180" s="3" t="s">
        <v>218</v>
      </c>
      <c r="B180" s="9">
        <v>-0.1724</v>
      </c>
      <c r="C180">
        <v>24</v>
      </c>
      <c r="D180" t="s">
        <v>220</v>
      </c>
      <c r="E180" t="s">
        <v>3</v>
      </c>
    </row>
    <row r="181" spans="1:5" x14ac:dyDescent="0.25">
      <c r="A181" s="1" t="s">
        <v>218</v>
      </c>
      <c r="B181" s="9">
        <v>0.41670000000000001</v>
      </c>
      <c r="C181">
        <v>34</v>
      </c>
      <c r="D181" t="s">
        <v>47</v>
      </c>
      <c r="E181" t="s">
        <v>5</v>
      </c>
    </row>
    <row r="182" spans="1:5" x14ac:dyDescent="0.25">
      <c r="A182" s="3" t="s">
        <v>221</v>
      </c>
      <c r="B182">
        <f>0</f>
        <v>0</v>
      </c>
      <c r="C182">
        <v>7</v>
      </c>
      <c r="D182" t="s">
        <v>222</v>
      </c>
      <c r="E182" t="s">
        <v>2</v>
      </c>
    </row>
    <row r="183" spans="1:5" x14ac:dyDescent="0.25">
      <c r="A183" s="1" t="s">
        <v>221</v>
      </c>
      <c r="B183" s="9">
        <v>-1</v>
      </c>
      <c r="C183">
        <f>0</f>
        <v>0</v>
      </c>
      <c r="D183">
        <f>0</f>
        <v>0</v>
      </c>
      <c r="E183" t="s">
        <v>3</v>
      </c>
    </row>
    <row r="184" spans="1:5" x14ac:dyDescent="0.25">
      <c r="A184" s="3" t="s">
        <v>223</v>
      </c>
      <c r="B184">
        <f>0</f>
        <v>0</v>
      </c>
      <c r="C184">
        <v>4</v>
      </c>
      <c r="D184" t="s">
        <v>92</v>
      </c>
      <c r="E184" t="s">
        <v>2</v>
      </c>
    </row>
    <row r="185" spans="1:5" x14ac:dyDescent="0.25">
      <c r="A185" s="1" t="s">
        <v>223</v>
      </c>
      <c r="B185" s="9">
        <v>-1</v>
      </c>
      <c r="C185">
        <f>0</f>
        <v>0</v>
      </c>
      <c r="D185">
        <f>0</f>
        <v>0</v>
      </c>
      <c r="E185" t="s">
        <v>3</v>
      </c>
    </row>
    <row r="186" spans="1:5" x14ac:dyDescent="0.25">
      <c r="A186" s="3" t="s">
        <v>223</v>
      </c>
      <c r="B186">
        <f>0</f>
        <v>0</v>
      </c>
      <c r="C186">
        <v>4</v>
      </c>
      <c r="D186" t="s">
        <v>92</v>
      </c>
      <c r="E186" t="s">
        <v>5</v>
      </c>
    </row>
    <row r="187" spans="1:5" x14ac:dyDescent="0.25">
      <c r="A187" s="1" t="s">
        <v>224</v>
      </c>
      <c r="B187">
        <f>0</f>
        <v>0</v>
      </c>
      <c r="C187">
        <v>4</v>
      </c>
      <c r="D187" t="s">
        <v>92</v>
      </c>
      <c r="E187" t="s">
        <v>2</v>
      </c>
    </row>
    <row r="188" spans="1:5" x14ac:dyDescent="0.25">
      <c r="A188" s="3" t="s">
        <v>224</v>
      </c>
      <c r="B188" s="9">
        <v>0.5</v>
      </c>
      <c r="C188">
        <v>6</v>
      </c>
      <c r="D188" t="s">
        <v>225</v>
      </c>
      <c r="E188" t="s">
        <v>3</v>
      </c>
    </row>
    <row r="189" spans="1:5" x14ac:dyDescent="0.25">
      <c r="A189" s="1" t="s">
        <v>224</v>
      </c>
      <c r="B189" s="9">
        <v>-0.33329999999999999</v>
      </c>
      <c r="C189">
        <v>4</v>
      </c>
      <c r="D189" t="s">
        <v>226</v>
      </c>
      <c r="E189" t="s">
        <v>5</v>
      </c>
    </row>
    <row r="190" spans="1:5" x14ac:dyDescent="0.25">
      <c r="A190" s="3" t="s">
        <v>227</v>
      </c>
      <c r="B190">
        <f>0</f>
        <v>0</v>
      </c>
      <c r="C190">
        <v>6</v>
      </c>
      <c r="D190" t="s">
        <v>228</v>
      </c>
      <c r="E190" t="s">
        <v>2</v>
      </c>
    </row>
    <row r="191" spans="1:5" x14ac:dyDescent="0.25">
      <c r="A191" s="1" t="s">
        <v>227</v>
      </c>
      <c r="B191" s="9">
        <v>-1</v>
      </c>
      <c r="C191">
        <f>0</f>
        <v>0</v>
      </c>
      <c r="D191">
        <f>0</f>
        <v>0</v>
      </c>
      <c r="E191" t="s">
        <v>3</v>
      </c>
    </row>
    <row r="192" spans="1:5" x14ac:dyDescent="0.25">
      <c r="A192" s="3" t="s">
        <v>229</v>
      </c>
      <c r="B192">
        <f>0</f>
        <v>0</v>
      </c>
      <c r="C192">
        <v>7</v>
      </c>
      <c r="D192" t="s">
        <v>230</v>
      </c>
      <c r="E192" t="s">
        <v>2</v>
      </c>
    </row>
    <row r="193" spans="1:5" x14ac:dyDescent="0.25">
      <c r="A193" s="1" t="s">
        <v>229</v>
      </c>
      <c r="B193" s="9">
        <v>-1</v>
      </c>
      <c r="C193">
        <f>0</f>
        <v>0</v>
      </c>
      <c r="D193">
        <f>0</f>
        <v>0</v>
      </c>
      <c r="E193" t="s">
        <v>3</v>
      </c>
    </row>
    <row r="194" spans="1:5" x14ac:dyDescent="0.25">
      <c r="A194" s="3" t="s">
        <v>231</v>
      </c>
      <c r="B194">
        <f>0</f>
        <v>0</v>
      </c>
      <c r="C194">
        <v>3</v>
      </c>
      <c r="D194" t="s">
        <v>95</v>
      </c>
      <c r="E194" t="s">
        <v>5</v>
      </c>
    </row>
    <row r="195" spans="1:5" x14ac:dyDescent="0.25">
      <c r="A195" s="1" t="s">
        <v>232</v>
      </c>
      <c r="B195">
        <f>0</f>
        <v>0</v>
      </c>
      <c r="C195">
        <v>5</v>
      </c>
      <c r="D195" t="s">
        <v>91</v>
      </c>
      <c r="E195" t="s">
        <v>2</v>
      </c>
    </row>
    <row r="196" spans="1:5" x14ac:dyDescent="0.25">
      <c r="A196" s="3" t="s">
        <v>232</v>
      </c>
      <c r="B196" s="9">
        <v>-1</v>
      </c>
      <c r="C196">
        <f>0</f>
        <v>0</v>
      </c>
      <c r="D196">
        <f>0</f>
        <v>0</v>
      </c>
      <c r="E196" t="s">
        <v>3</v>
      </c>
    </row>
    <row r="197" spans="1:5" x14ac:dyDescent="0.25">
      <c r="A197" s="1" t="s">
        <v>232</v>
      </c>
      <c r="B197">
        <f>0</f>
        <v>0</v>
      </c>
      <c r="C197">
        <v>3</v>
      </c>
      <c r="D197" t="s">
        <v>95</v>
      </c>
      <c r="E197" t="s">
        <v>5</v>
      </c>
    </row>
    <row r="198" spans="1:5" x14ac:dyDescent="0.25">
      <c r="A198" s="3" t="s">
        <v>233</v>
      </c>
      <c r="B198">
        <f>0</f>
        <v>0</v>
      </c>
      <c r="C198">
        <v>9</v>
      </c>
      <c r="D198" t="s">
        <v>234</v>
      </c>
      <c r="E198" t="s">
        <v>2</v>
      </c>
    </row>
    <row r="199" spans="1:5" x14ac:dyDescent="0.25">
      <c r="A199" s="1" t="s">
        <v>233</v>
      </c>
      <c r="B199" s="9">
        <v>-1</v>
      </c>
      <c r="C199">
        <f>0</f>
        <v>0</v>
      </c>
      <c r="D199">
        <f>0</f>
        <v>0</v>
      </c>
      <c r="E199" t="s">
        <v>3</v>
      </c>
    </row>
    <row r="200" spans="1:5" x14ac:dyDescent="0.25">
      <c r="A200" s="3" t="s">
        <v>235</v>
      </c>
      <c r="B200">
        <f>0</f>
        <v>0</v>
      </c>
      <c r="C200">
        <v>3</v>
      </c>
      <c r="D200" t="s">
        <v>95</v>
      </c>
      <c r="E200" t="s">
        <v>5</v>
      </c>
    </row>
    <row r="201" spans="1:5" x14ac:dyDescent="0.25">
      <c r="A201" s="1" t="s">
        <v>236</v>
      </c>
      <c r="B201">
        <f>0</f>
        <v>0</v>
      </c>
      <c r="C201">
        <v>1</v>
      </c>
      <c r="D201" t="s">
        <v>237</v>
      </c>
      <c r="E201" t="s">
        <v>2</v>
      </c>
    </row>
    <row r="202" spans="1:5" x14ac:dyDescent="0.25">
      <c r="A202" s="3" t="s">
        <v>236</v>
      </c>
      <c r="B202" s="9">
        <v>0</v>
      </c>
      <c r="C202">
        <v>1</v>
      </c>
      <c r="D202" t="s">
        <v>237</v>
      </c>
      <c r="E202" t="s">
        <v>3</v>
      </c>
    </row>
    <row r="203" spans="1:5" x14ac:dyDescent="0.25">
      <c r="A203" s="1" t="s">
        <v>236</v>
      </c>
      <c r="B203" s="9">
        <v>3</v>
      </c>
      <c r="C203">
        <v>4</v>
      </c>
      <c r="D203" t="s">
        <v>238</v>
      </c>
      <c r="E203" t="s">
        <v>5</v>
      </c>
    </row>
    <row r="204" spans="1:5" x14ac:dyDescent="0.25">
      <c r="A204" s="3" t="s">
        <v>239</v>
      </c>
      <c r="B204">
        <f>0</f>
        <v>0</v>
      </c>
      <c r="C204">
        <v>214</v>
      </c>
      <c r="D204" t="s">
        <v>240</v>
      </c>
      <c r="E204" t="s">
        <v>2</v>
      </c>
    </row>
    <row r="205" spans="1:5" x14ac:dyDescent="0.25">
      <c r="A205" s="1" t="s">
        <v>239</v>
      </c>
      <c r="B205" s="9">
        <v>-0.48130000000000001</v>
      </c>
      <c r="C205">
        <v>111</v>
      </c>
      <c r="D205" t="s">
        <v>241</v>
      </c>
      <c r="E205" t="s">
        <v>3</v>
      </c>
    </row>
    <row r="206" spans="1:5" x14ac:dyDescent="0.25">
      <c r="A206" s="3" t="s">
        <v>239</v>
      </c>
      <c r="B206" s="9">
        <v>0.73870000000000002</v>
      </c>
      <c r="C206">
        <v>193</v>
      </c>
      <c r="D206" t="s">
        <v>242</v>
      </c>
      <c r="E206" t="s">
        <v>5</v>
      </c>
    </row>
    <row r="207" spans="1:5" x14ac:dyDescent="0.25">
      <c r="A207" s="1" t="s">
        <v>243</v>
      </c>
      <c r="B207">
        <f>0</f>
        <v>0</v>
      </c>
      <c r="C207">
        <v>31</v>
      </c>
      <c r="D207" t="s">
        <v>244</v>
      </c>
      <c r="E207" t="s">
        <v>2</v>
      </c>
    </row>
    <row r="208" spans="1:5" x14ac:dyDescent="0.25">
      <c r="A208" s="3" t="s">
        <v>243</v>
      </c>
      <c r="B208" s="9">
        <v>-0.8387</v>
      </c>
      <c r="C208">
        <v>5</v>
      </c>
      <c r="D208" t="s">
        <v>50</v>
      </c>
      <c r="E208" t="s">
        <v>3</v>
      </c>
    </row>
    <row r="209" spans="1:5" x14ac:dyDescent="0.25">
      <c r="A209" s="1" t="s">
        <v>243</v>
      </c>
      <c r="B209" s="9">
        <v>-0.6</v>
      </c>
      <c r="C209">
        <v>2</v>
      </c>
      <c r="D209" t="s">
        <v>245</v>
      </c>
      <c r="E209" t="s">
        <v>5</v>
      </c>
    </row>
    <row r="210" spans="1:5" x14ac:dyDescent="0.25">
      <c r="A210" s="3" t="s">
        <v>246</v>
      </c>
      <c r="B210">
        <f>0</f>
        <v>0</v>
      </c>
      <c r="C210">
        <v>141</v>
      </c>
      <c r="D210" t="s">
        <v>247</v>
      </c>
      <c r="E210" t="s">
        <v>2</v>
      </c>
    </row>
    <row r="211" spans="1:5" x14ac:dyDescent="0.25">
      <c r="A211" s="1" t="s">
        <v>246</v>
      </c>
      <c r="B211" s="9">
        <v>-0.2482</v>
      </c>
      <c r="C211">
        <v>106</v>
      </c>
      <c r="D211" t="s">
        <v>248</v>
      </c>
      <c r="E211" t="s">
        <v>3</v>
      </c>
    </row>
    <row r="212" spans="1:5" x14ac:dyDescent="0.25">
      <c r="A212" s="3" t="s">
        <v>246</v>
      </c>
      <c r="B212" s="9">
        <v>0.52829999999999999</v>
      </c>
      <c r="C212">
        <v>162</v>
      </c>
      <c r="D212" t="s">
        <v>249</v>
      </c>
      <c r="E212" t="s">
        <v>5</v>
      </c>
    </row>
    <row r="213" spans="1:5" x14ac:dyDescent="0.25">
      <c r="A213" s="1" t="s">
        <v>250</v>
      </c>
      <c r="B213">
        <f>0</f>
        <v>0</v>
      </c>
      <c r="C213">
        <v>2</v>
      </c>
      <c r="D213" t="s">
        <v>251</v>
      </c>
      <c r="E213" t="s">
        <v>2</v>
      </c>
    </row>
    <row r="214" spans="1:5" x14ac:dyDescent="0.25">
      <c r="A214" s="3" t="s">
        <v>250</v>
      </c>
      <c r="B214" s="9">
        <v>-1</v>
      </c>
      <c r="C214">
        <f>0</f>
        <v>0</v>
      </c>
      <c r="D214">
        <f>0</f>
        <v>0</v>
      </c>
      <c r="E214" t="s">
        <v>3</v>
      </c>
    </row>
    <row r="215" spans="1:5" x14ac:dyDescent="0.25">
      <c r="A215" s="1" t="s">
        <v>252</v>
      </c>
      <c r="B215">
        <f>0</f>
        <v>0</v>
      </c>
      <c r="C215">
        <v>7</v>
      </c>
      <c r="D215" t="s">
        <v>230</v>
      </c>
      <c r="E215" t="s">
        <v>2</v>
      </c>
    </row>
    <row r="216" spans="1:5" x14ac:dyDescent="0.25">
      <c r="A216" s="3" t="s">
        <v>252</v>
      </c>
      <c r="B216" s="9">
        <v>-1</v>
      </c>
      <c r="C216">
        <f>0</f>
        <v>0</v>
      </c>
      <c r="D216">
        <f>0</f>
        <v>0</v>
      </c>
      <c r="E216" t="s">
        <v>3</v>
      </c>
    </row>
    <row r="217" spans="1:5" x14ac:dyDescent="0.25">
      <c r="A217" s="1" t="s">
        <v>253</v>
      </c>
      <c r="B217">
        <f>0</f>
        <v>0</v>
      </c>
      <c r="C217">
        <v>309</v>
      </c>
      <c r="D217" t="s">
        <v>254</v>
      </c>
      <c r="E217" t="s">
        <v>2</v>
      </c>
    </row>
    <row r="218" spans="1:5" x14ac:dyDescent="0.25">
      <c r="A218" s="3" t="s">
        <v>253</v>
      </c>
      <c r="B218" s="9">
        <v>-0.76700000000000002</v>
      </c>
      <c r="C218">
        <v>72</v>
      </c>
      <c r="D218" t="s">
        <v>255</v>
      </c>
      <c r="E218" t="s">
        <v>3</v>
      </c>
    </row>
    <row r="219" spans="1:5" x14ac:dyDescent="0.25">
      <c r="A219" s="1" t="s">
        <v>253</v>
      </c>
      <c r="B219" s="9">
        <v>1.3899999999999999E-2</v>
      </c>
      <c r="C219">
        <v>73</v>
      </c>
      <c r="D219" t="s">
        <v>256</v>
      </c>
      <c r="E219" t="s">
        <v>5</v>
      </c>
    </row>
    <row r="220" spans="1:5" x14ac:dyDescent="0.25">
      <c r="A220" s="3" t="s">
        <v>257</v>
      </c>
      <c r="B220">
        <f>0</f>
        <v>0</v>
      </c>
      <c r="C220">
        <v>279</v>
      </c>
      <c r="D220" t="s">
        <v>258</v>
      </c>
      <c r="E220" t="s">
        <v>2</v>
      </c>
    </row>
    <row r="221" spans="1:5" x14ac:dyDescent="0.25">
      <c r="A221" s="1" t="s">
        <v>257</v>
      </c>
      <c r="B221" s="9">
        <v>-0.5806</v>
      </c>
      <c r="C221">
        <v>117</v>
      </c>
      <c r="D221" t="s">
        <v>259</v>
      </c>
      <c r="E221" t="s">
        <v>3</v>
      </c>
    </row>
    <row r="222" spans="1:5" x14ac:dyDescent="0.25">
      <c r="A222" s="3" t="s">
        <v>257</v>
      </c>
      <c r="B222" s="9">
        <v>-0.31619999999999998</v>
      </c>
      <c r="C222">
        <v>80</v>
      </c>
      <c r="D222" t="s">
        <v>260</v>
      </c>
      <c r="E222" t="s">
        <v>5</v>
      </c>
    </row>
    <row r="223" spans="1:5" x14ac:dyDescent="0.25">
      <c r="A223" s="1" t="s">
        <v>261</v>
      </c>
      <c r="B223">
        <f>0</f>
        <v>0</v>
      </c>
      <c r="C223">
        <v>1</v>
      </c>
      <c r="D223" t="s">
        <v>61</v>
      </c>
      <c r="E223" t="s">
        <v>2</v>
      </c>
    </row>
    <row r="224" spans="1:5" x14ac:dyDescent="0.25">
      <c r="A224" s="3" t="s">
        <v>261</v>
      </c>
      <c r="B224" s="9">
        <v>0</v>
      </c>
      <c r="C224">
        <v>1</v>
      </c>
      <c r="D224" t="s">
        <v>61</v>
      </c>
      <c r="E224" t="s">
        <v>3</v>
      </c>
    </row>
    <row r="225" spans="1:5" x14ac:dyDescent="0.25">
      <c r="A225" s="1" t="s">
        <v>261</v>
      </c>
      <c r="B225" s="9">
        <v>3</v>
      </c>
      <c r="C225">
        <v>4</v>
      </c>
      <c r="D225" t="s">
        <v>262</v>
      </c>
      <c r="E225" t="s">
        <v>5</v>
      </c>
    </row>
    <row r="226" spans="1:5" x14ac:dyDescent="0.25">
      <c r="A226" s="3" t="s">
        <v>263</v>
      </c>
      <c r="B226">
        <f>0</f>
        <v>0</v>
      </c>
      <c r="C226">
        <v>3</v>
      </c>
      <c r="D226" t="s">
        <v>60</v>
      </c>
      <c r="E226" t="s">
        <v>2</v>
      </c>
    </row>
    <row r="227" spans="1:5" x14ac:dyDescent="0.25">
      <c r="A227" s="1" t="s">
        <v>263</v>
      </c>
      <c r="B227" s="9">
        <v>-1</v>
      </c>
      <c r="C227">
        <f>0</f>
        <v>0</v>
      </c>
      <c r="D227">
        <f>0</f>
        <v>0</v>
      </c>
      <c r="E227" t="s">
        <v>3</v>
      </c>
    </row>
    <row r="228" spans="1:5" x14ac:dyDescent="0.25">
      <c r="A228" s="3" t="s">
        <v>263</v>
      </c>
      <c r="B228">
        <f>0</f>
        <v>0</v>
      </c>
      <c r="C228">
        <v>2</v>
      </c>
      <c r="D228" t="s">
        <v>264</v>
      </c>
      <c r="E228" t="s">
        <v>5</v>
      </c>
    </row>
    <row r="229" spans="1:5" x14ac:dyDescent="0.25">
      <c r="A229" s="1" t="s">
        <v>265</v>
      </c>
      <c r="B229">
        <f>0</f>
        <v>0</v>
      </c>
      <c r="C229">
        <v>1</v>
      </c>
      <c r="D229" t="s">
        <v>61</v>
      </c>
      <c r="E229" t="s">
        <v>2</v>
      </c>
    </row>
    <row r="230" spans="1:5" x14ac:dyDescent="0.25">
      <c r="A230" s="3" t="s">
        <v>265</v>
      </c>
      <c r="B230" s="9">
        <v>-1</v>
      </c>
      <c r="C230">
        <f>0</f>
        <v>0</v>
      </c>
      <c r="D230">
        <f>0</f>
        <v>0</v>
      </c>
      <c r="E230" t="s">
        <v>3</v>
      </c>
    </row>
    <row r="231" spans="1:5" x14ac:dyDescent="0.25">
      <c r="A231" s="1" t="s">
        <v>265</v>
      </c>
      <c r="B231">
        <f>0</f>
        <v>0</v>
      </c>
      <c r="C231">
        <v>2</v>
      </c>
      <c r="D231" t="s">
        <v>264</v>
      </c>
      <c r="E231" t="s">
        <v>5</v>
      </c>
    </row>
    <row r="232" spans="1:5" x14ac:dyDescent="0.25">
      <c r="A232" s="3" t="s">
        <v>266</v>
      </c>
      <c r="B232">
        <f>0</f>
        <v>0</v>
      </c>
      <c r="C232">
        <v>5</v>
      </c>
      <c r="D232" t="s">
        <v>267</v>
      </c>
      <c r="E232" t="s">
        <v>5</v>
      </c>
    </row>
    <row r="233" spans="1:5" x14ac:dyDescent="0.25">
      <c r="A233" s="1" t="s">
        <v>268</v>
      </c>
      <c r="B233">
        <f>0</f>
        <v>0</v>
      </c>
      <c r="C233">
        <v>1</v>
      </c>
      <c r="D233" t="s">
        <v>191</v>
      </c>
      <c r="E233" t="s">
        <v>3</v>
      </c>
    </row>
    <row r="234" spans="1:5" x14ac:dyDescent="0.25">
      <c r="A234" s="3" t="s">
        <v>268</v>
      </c>
      <c r="B234" s="9">
        <v>2</v>
      </c>
      <c r="C234">
        <v>3</v>
      </c>
      <c r="D234" t="s">
        <v>111</v>
      </c>
      <c r="E234" t="s">
        <v>5</v>
      </c>
    </row>
    <row r="235" spans="1:5" x14ac:dyDescent="0.25">
      <c r="A235" s="1" t="s">
        <v>269</v>
      </c>
      <c r="B235">
        <f>0</f>
        <v>0</v>
      </c>
      <c r="C235">
        <v>73</v>
      </c>
      <c r="D235" t="s">
        <v>270</v>
      </c>
      <c r="E235" t="s">
        <v>2</v>
      </c>
    </row>
    <row r="236" spans="1:5" x14ac:dyDescent="0.25">
      <c r="A236" s="3" t="s">
        <v>269</v>
      </c>
      <c r="B236" s="9">
        <v>-0.80820000000000003</v>
      </c>
      <c r="C236">
        <v>14</v>
      </c>
      <c r="D236" t="s">
        <v>271</v>
      </c>
      <c r="E236" t="s">
        <v>3</v>
      </c>
    </row>
    <row r="237" spans="1:5" x14ac:dyDescent="0.25">
      <c r="A237" s="1" t="s">
        <v>269</v>
      </c>
      <c r="B237" s="9">
        <v>0.35709999999999997</v>
      </c>
      <c r="C237">
        <v>19</v>
      </c>
      <c r="D237" t="s">
        <v>272</v>
      </c>
      <c r="E237" t="s">
        <v>5</v>
      </c>
    </row>
    <row r="238" spans="1:5" x14ac:dyDescent="0.25">
      <c r="A238" s="3" t="s">
        <v>273</v>
      </c>
      <c r="B238">
        <f>0</f>
        <v>0</v>
      </c>
      <c r="C238">
        <v>1</v>
      </c>
      <c r="D238" t="s">
        <v>274</v>
      </c>
      <c r="E238" t="s">
        <v>2</v>
      </c>
    </row>
    <row r="239" spans="1:5" x14ac:dyDescent="0.25">
      <c r="A239" s="1" t="s">
        <v>273</v>
      </c>
      <c r="B239" s="9">
        <v>-1</v>
      </c>
      <c r="C239">
        <f>0</f>
        <v>0</v>
      </c>
      <c r="D239">
        <f>0</f>
        <v>0</v>
      </c>
      <c r="E239" t="s">
        <v>3</v>
      </c>
    </row>
    <row r="240" spans="1:5" x14ac:dyDescent="0.25">
      <c r="A240" s="3" t="s">
        <v>275</v>
      </c>
      <c r="B240">
        <f>0</f>
        <v>0</v>
      </c>
      <c r="C240">
        <v>1</v>
      </c>
      <c r="D240" t="s">
        <v>276</v>
      </c>
      <c r="E240" t="s">
        <v>2</v>
      </c>
    </row>
    <row r="241" spans="1:5" x14ac:dyDescent="0.25">
      <c r="A241" s="1" t="s">
        <v>275</v>
      </c>
      <c r="B241" s="9">
        <v>-1</v>
      </c>
      <c r="C241">
        <f>0</f>
        <v>0</v>
      </c>
      <c r="D241">
        <f>0</f>
        <v>0</v>
      </c>
      <c r="E241" t="s">
        <v>3</v>
      </c>
    </row>
    <row r="242" spans="1:5" x14ac:dyDescent="0.25">
      <c r="A242" s="3" t="s">
        <v>277</v>
      </c>
      <c r="B242">
        <f>0</f>
        <v>0</v>
      </c>
      <c r="C242">
        <v>1</v>
      </c>
      <c r="D242" t="s">
        <v>278</v>
      </c>
      <c r="E242" t="s">
        <v>2</v>
      </c>
    </row>
    <row r="243" spans="1:5" x14ac:dyDescent="0.25">
      <c r="A243" s="1" t="s">
        <v>277</v>
      </c>
      <c r="B243" s="9">
        <v>-1</v>
      </c>
      <c r="C243">
        <f>0</f>
        <v>0</v>
      </c>
      <c r="D243">
        <f>0</f>
        <v>0</v>
      </c>
      <c r="E243" t="s">
        <v>3</v>
      </c>
    </row>
    <row r="244" spans="1:5" x14ac:dyDescent="0.25">
      <c r="A244" s="3" t="s">
        <v>279</v>
      </c>
      <c r="B244">
        <f>0</f>
        <v>0</v>
      </c>
      <c r="C244">
        <v>4</v>
      </c>
      <c r="D244" t="s">
        <v>58</v>
      </c>
      <c r="E244" t="s">
        <v>2</v>
      </c>
    </row>
    <row r="245" spans="1:5" x14ac:dyDescent="0.25">
      <c r="A245" s="1" t="s">
        <v>279</v>
      </c>
      <c r="B245" s="9">
        <v>-1</v>
      </c>
      <c r="C245">
        <f>0</f>
        <v>0</v>
      </c>
      <c r="D245">
        <f>0</f>
        <v>0</v>
      </c>
      <c r="E245" t="s">
        <v>3</v>
      </c>
    </row>
    <row r="246" spans="1:5" x14ac:dyDescent="0.25">
      <c r="A246" s="3" t="s">
        <v>280</v>
      </c>
      <c r="B246">
        <f>0</f>
        <v>0</v>
      </c>
      <c r="C246">
        <v>3</v>
      </c>
      <c r="D246" t="s">
        <v>281</v>
      </c>
      <c r="E246" t="s">
        <v>2</v>
      </c>
    </row>
    <row r="247" spans="1:5" x14ac:dyDescent="0.25">
      <c r="A247" s="1" t="s">
        <v>280</v>
      </c>
      <c r="B247" s="9">
        <v>0</v>
      </c>
      <c r="C247">
        <v>3</v>
      </c>
      <c r="D247" t="s">
        <v>281</v>
      </c>
      <c r="E247" t="s">
        <v>3</v>
      </c>
    </row>
    <row r="248" spans="1:5" x14ac:dyDescent="0.25">
      <c r="A248" s="3" t="s">
        <v>280</v>
      </c>
      <c r="B248" s="9">
        <v>-1</v>
      </c>
      <c r="C248">
        <f>0</f>
        <v>0</v>
      </c>
      <c r="D248">
        <f>0</f>
        <v>0</v>
      </c>
      <c r="E248" t="s">
        <v>5</v>
      </c>
    </row>
    <row r="249" spans="1:5" x14ac:dyDescent="0.25">
      <c r="A249" s="1" t="s">
        <v>282</v>
      </c>
      <c r="B249">
        <f>0</f>
        <v>0</v>
      </c>
      <c r="C249">
        <v>2</v>
      </c>
      <c r="D249" t="s">
        <v>283</v>
      </c>
      <c r="E249" t="s">
        <v>2</v>
      </c>
    </row>
    <row r="250" spans="1:5" x14ac:dyDescent="0.25">
      <c r="A250" s="3" t="s">
        <v>282</v>
      </c>
      <c r="B250" s="9">
        <v>1</v>
      </c>
      <c r="C250">
        <v>4</v>
      </c>
      <c r="D250" t="s">
        <v>193</v>
      </c>
      <c r="E250" t="s">
        <v>3</v>
      </c>
    </row>
    <row r="251" spans="1:5" x14ac:dyDescent="0.25">
      <c r="A251" s="1" t="s">
        <v>282</v>
      </c>
      <c r="B251" s="9">
        <v>-0.5</v>
      </c>
      <c r="C251">
        <v>2</v>
      </c>
      <c r="D251" t="s">
        <v>283</v>
      </c>
      <c r="E251" t="s">
        <v>5</v>
      </c>
    </row>
    <row r="252" spans="1:5" x14ac:dyDescent="0.25">
      <c r="A252" s="3" t="s">
        <v>284</v>
      </c>
      <c r="B252">
        <f>0</f>
        <v>0</v>
      </c>
      <c r="C252">
        <v>1</v>
      </c>
      <c r="D252" t="s">
        <v>97</v>
      </c>
      <c r="E252" t="s">
        <v>2</v>
      </c>
    </row>
    <row r="253" spans="1:5" x14ac:dyDescent="0.25">
      <c r="A253" s="1" t="s">
        <v>284</v>
      </c>
      <c r="B253" s="9">
        <v>0</v>
      </c>
      <c r="C253">
        <v>1</v>
      </c>
      <c r="D253" t="s">
        <v>97</v>
      </c>
      <c r="E253" t="s">
        <v>3</v>
      </c>
    </row>
    <row r="254" spans="1:5" x14ac:dyDescent="0.25">
      <c r="A254" s="3" t="s">
        <v>284</v>
      </c>
      <c r="B254" s="9">
        <v>0</v>
      </c>
      <c r="C254">
        <v>1</v>
      </c>
      <c r="D254" t="s">
        <v>97</v>
      </c>
      <c r="E254" t="s">
        <v>5</v>
      </c>
    </row>
    <row r="255" spans="1:5" x14ac:dyDescent="0.25">
      <c r="A255" s="1" t="s">
        <v>285</v>
      </c>
      <c r="B255">
        <f>0</f>
        <v>0</v>
      </c>
      <c r="C255">
        <v>26</v>
      </c>
      <c r="D255" t="s">
        <v>286</v>
      </c>
      <c r="E255" t="s">
        <v>2</v>
      </c>
    </row>
    <row r="256" spans="1:5" x14ac:dyDescent="0.25">
      <c r="A256" s="3" t="s">
        <v>285</v>
      </c>
      <c r="B256" s="9">
        <v>-0.84619999999999995</v>
      </c>
      <c r="C256">
        <v>4</v>
      </c>
      <c r="D256" t="s">
        <v>287</v>
      </c>
      <c r="E256" t="s">
        <v>3</v>
      </c>
    </row>
    <row r="257" spans="1:5" x14ac:dyDescent="0.25">
      <c r="A257" s="1" t="s">
        <v>285</v>
      </c>
      <c r="B257" s="9">
        <v>-1</v>
      </c>
      <c r="C257">
        <f>0</f>
        <v>0</v>
      </c>
      <c r="D257">
        <f>0</f>
        <v>0</v>
      </c>
      <c r="E257" t="s">
        <v>5</v>
      </c>
    </row>
    <row r="258" spans="1:5" x14ac:dyDescent="0.25">
      <c r="A258" s="3" t="s">
        <v>288</v>
      </c>
      <c r="B258">
        <f>0</f>
        <v>0</v>
      </c>
      <c r="C258">
        <v>372</v>
      </c>
      <c r="D258" t="s">
        <v>289</v>
      </c>
      <c r="E258" t="s">
        <v>2</v>
      </c>
    </row>
    <row r="259" spans="1:5" x14ac:dyDescent="0.25">
      <c r="A259" s="1" t="s">
        <v>288</v>
      </c>
      <c r="B259" s="9">
        <v>-0.4677</v>
      </c>
      <c r="C259">
        <v>198</v>
      </c>
      <c r="D259" t="s">
        <v>290</v>
      </c>
      <c r="E259" t="s">
        <v>3</v>
      </c>
    </row>
    <row r="260" spans="1:5" x14ac:dyDescent="0.25">
      <c r="A260" s="3" t="s">
        <v>288</v>
      </c>
      <c r="B260" s="9">
        <v>0.79290000000000005</v>
      </c>
      <c r="C260">
        <v>355</v>
      </c>
      <c r="D260" t="s">
        <v>291</v>
      </c>
      <c r="E260" t="s">
        <v>5</v>
      </c>
    </row>
    <row r="261" spans="1:5" x14ac:dyDescent="0.25">
      <c r="A261" s="1" t="s">
        <v>292</v>
      </c>
      <c r="B261">
        <f>0</f>
        <v>0</v>
      </c>
      <c r="C261">
        <v>248</v>
      </c>
      <c r="D261" t="s">
        <v>293</v>
      </c>
      <c r="E261" t="s">
        <v>2</v>
      </c>
    </row>
    <row r="262" spans="1:5" x14ac:dyDescent="0.25">
      <c r="A262" s="3" t="s">
        <v>292</v>
      </c>
      <c r="B262" s="9">
        <v>-0.1734</v>
      </c>
      <c r="C262">
        <v>205</v>
      </c>
      <c r="D262" t="s">
        <v>294</v>
      </c>
      <c r="E262" t="s">
        <v>3</v>
      </c>
    </row>
    <row r="263" spans="1:5" x14ac:dyDescent="0.25">
      <c r="A263" s="1" t="s">
        <v>292</v>
      </c>
      <c r="B263" s="9">
        <v>0.96589999999999998</v>
      </c>
      <c r="C263">
        <v>403</v>
      </c>
      <c r="D263" t="s">
        <v>295</v>
      </c>
      <c r="E263" t="s">
        <v>5</v>
      </c>
    </row>
    <row r="264" spans="1:5" x14ac:dyDescent="0.25">
      <c r="A264" s="3" t="s">
        <v>296</v>
      </c>
      <c r="B264">
        <f>0</f>
        <v>0</v>
      </c>
      <c r="C264">
        <v>55</v>
      </c>
      <c r="D264" t="s">
        <v>297</v>
      </c>
      <c r="E264" t="s">
        <v>2</v>
      </c>
    </row>
    <row r="265" spans="1:5" x14ac:dyDescent="0.25">
      <c r="A265" s="1" t="s">
        <v>296</v>
      </c>
      <c r="B265" s="9">
        <v>-0.72729999999999995</v>
      </c>
      <c r="C265">
        <v>15</v>
      </c>
      <c r="D265" t="s">
        <v>298</v>
      </c>
      <c r="E265" t="s">
        <v>3</v>
      </c>
    </row>
    <row r="266" spans="1:5" x14ac:dyDescent="0.25">
      <c r="A266" s="3" t="s">
        <v>296</v>
      </c>
      <c r="B266" s="9">
        <v>1.4</v>
      </c>
      <c r="C266">
        <v>36</v>
      </c>
      <c r="D266" t="s">
        <v>89</v>
      </c>
      <c r="E266" t="s">
        <v>5</v>
      </c>
    </row>
    <row r="267" spans="1:5" x14ac:dyDescent="0.25">
      <c r="A267" s="1" t="s">
        <v>299</v>
      </c>
      <c r="B267">
        <f>0</f>
        <v>0</v>
      </c>
      <c r="C267">
        <v>87</v>
      </c>
      <c r="D267" t="s">
        <v>300</v>
      </c>
      <c r="E267" t="s">
        <v>2</v>
      </c>
    </row>
    <row r="268" spans="1:5" x14ac:dyDescent="0.25">
      <c r="A268" s="3" t="s">
        <v>299</v>
      </c>
      <c r="B268" s="9">
        <v>-4.5999999999999999E-2</v>
      </c>
      <c r="C268">
        <v>83</v>
      </c>
      <c r="D268" t="s">
        <v>301</v>
      </c>
      <c r="E268" t="s">
        <v>3</v>
      </c>
    </row>
    <row r="269" spans="1:5" x14ac:dyDescent="0.25">
      <c r="A269" s="1" t="s">
        <v>299</v>
      </c>
      <c r="B269" s="9">
        <v>-8.43E-2</v>
      </c>
      <c r="C269">
        <v>76</v>
      </c>
      <c r="D269" t="s">
        <v>302</v>
      </c>
      <c r="E269" t="s">
        <v>5</v>
      </c>
    </row>
    <row r="270" spans="1:5" x14ac:dyDescent="0.25">
      <c r="A270" s="3" t="s">
        <v>303</v>
      </c>
      <c r="B270">
        <f>0</f>
        <v>0</v>
      </c>
      <c r="C270">
        <v>44</v>
      </c>
      <c r="D270" t="s">
        <v>304</v>
      </c>
      <c r="E270" t="s">
        <v>2</v>
      </c>
    </row>
    <row r="271" spans="1:5" x14ac:dyDescent="0.25">
      <c r="A271" s="1" t="s">
        <v>303</v>
      </c>
      <c r="B271" s="9">
        <v>-0.25</v>
      </c>
      <c r="C271">
        <v>33</v>
      </c>
      <c r="D271" t="s">
        <v>305</v>
      </c>
      <c r="E271" t="s">
        <v>3</v>
      </c>
    </row>
    <row r="272" spans="1:5" x14ac:dyDescent="0.25">
      <c r="A272" s="3" t="s">
        <v>303</v>
      </c>
      <c r="B272" s="9">
        <v>0.39389999999999997</v>
      </c>
      <c r="C272">
        <v>46</v>
      </c>
      <c r="D272" t="s">
        <v>164</v>
      </c>
      <c r="E272" t="s">
        <v>5</v>
      </c>
    </row>
    <row r="273" spans="1:5" x14ac:dyDescent="0.25">
      <c r="A273" s="1" t="s">
        <v>306</v>
      </c>
      <c r="B273">
        <f>0</f>
        <v>0</v>
      </c>
      <c r="C273">
        <v>2</v>
      </c>
      <c r="D273" t="s">
        <v>39</v>
      </c>
      <c r="E273" t="s">
        <v>2</v>
      </c>
    </row>
    <row r="274" spans="1:5" x14ac:dyDescent="0.25">
      <c r="A274" s="3" t="s">
        <v>306</v>
      </c>
      <c r="B274" s="9">
        <v>-1</v>
      </c>
      <c r="C274">
        <f>0</f>
        <v>0</v>
      </c>
      <c r="D274">
        <f>0</f>
        <v>0</v>
      </c>
      <c r="E274" t="s">
        <v>3</v>
      </c>
    </row>
    <row r="275" spans="1:5" x14ac:dyDescent="0.25">
      <c r="A275" s="1" t="s">
        <v>306</v>
      </c>
      <c r="B275">
        <f>0</f>
        <v>0</v>
      </c>
      <c r="C275">
        <v>3</v>
      </c>
      <c r="D275" t="s">
        <v>146</v>
      </c>
      <c r="E275" t="s">
        <v>5</v>
      </c>
    </row>
    <row r="276" spans="1:5" x14ac:dyDescent="0.25">
      <c r="A276" s="3" t="s">
        <v>307</v>
      </c>
      <c r="B276">
        <f>0</f>
        <v>0</v>
      </c>
      <c r="C276">
        <v>1</v>
      </c>
      <c r="D276" t="s">
        <v>50</v>
      </c>
      <c r="E276" t="s">
        <v>2</v>
      </c>
    </row>
    <row r="277" spans="1:5" x14ac:dyDescent="0.25">
      <c r="A277" s="1" t="s">
        <v>307</v>
      </c>
      <c r="B277" s="9">
        <v>-1</v>
      </c>
      <c r="C277">
        <f>0</f>
        <v>0</v>
      </c>
      <c r="D277">
        <f>0</f>
        <v>0</v>
      </c>
      <c r="E277" t="s">
        <v>3</v>
      </c>
    </row>
    <row r="278" spans="1:5" x14ac:dyDescent="0.25">
      <c r="A278" s="3" t="s">
        <v>308</v>
      </c>
      <c r="B278">
        <f>0</f>
        <v>0</v>
      </c>
      <c r="C278">
        <v>254</v>
      </c>
      <c r="D278" t="s">
        <v>309</v>
      </c>
      <c r="E278" t="s">
        <v>2</v>
      </c>
    </row>
    <row r="279" spans="1:5" x14ac:dyDescent="0.25">
      <c r="A279" s="1" t="s">
        <v>308</v>
      </c>
      <c r="B279" s="9">
        <v>-0.58660000000000001</v>
      </c>
      <c r="C279">
        <v>105</v>
      </c>
      <c r="D279" t="s">
        <v>310</v>
      </c>
      <c r="E279" t="s">
        <v>3</v>
      </c>
    </row>
    <row r="280" spans="1:5" x14ac:dyDescent="0.25">
      <c r="A280" s="3" t="s">
        <v>308</v>
      </c>
      <c r="B280" s="9">
        <v>-0.85709999999999997</v>
      </c>
      <c r="C280">
        <v>15</v>
      </c>
      <c r="D280" t="s">
        <v>209</v>
      </c>
      <c r="E280" t="s">
        <v>5</v>
      </c>
    </row>
    <row r="281" spans="1:5" x14ac:dyDescent="0.25">
      <c r="A281" s="1" t="s">
        <v>311</v>
      </c>
      <c r="B281">
        <f>0</f>
        <v>0</v>
      </c>
      <c r="C281">
        <v>21</v>
      </c>
      <c r="D281" t="s">
        <v>312</v>
      </c>
      <c r="E281" t="s">
        <v>2</v>
      </c>
    </row>
    <row r="282" spans="1:5" x14ac:dyDescent="0.25">
      <c r="A282" s="3" t="s">
        <v>311</v>
      </c>
      <c r="B282" s="9">
        <v>-0.76190000000000002</v>
      </c>
      <c r="C282">
        <v>5</v>
      </c>
      <c r="D282" t="s">
        <v>313</v>
      </c>
      <c r="E282" t="s">
        <v>3</v>
      </c>
    </row>
    <row r="283" spans="1:5" x14ac:dyDescent="0.25">
      <c r="A283" s="1" t="s">
        <v>311</v>
      </c>
      <c r="B283" s="9">
        <v>0.4</v>
      </c>
      <c r="C283">
        <v>7</v>
      </c>
      <c r="D283" t="s">
        <v>100</v>
      </c>
      <c r="E283" t="s">
        <v>5</v>
      </c>
    </row>
    <row r="284" spans="1:5" x14ac:dyDescent="0.25">
      <c r="A284" s="3" t="s">
        <v>314</v>
      </c>
      <c r="B284">
        <f>0</f>
        <v>0</v>
      </c>
      <c r="C284">
        <v>369</v>
      </c>
      <c r="D284" t="s">
        <v>315</v>
      </c>
      <c r="E284" t="s">
        <v>2</v>
      </c>
    </row>
    <row r="285" spans="1:5" x14ac:dyDescent="0.25">
      <c r="A285" s="1" t="s">
        <v>314</v>
      </c>
      <c r="B285" s="9">
        <v>-0.29809999999999998</v>
      </c>
      <c r="C285">
        <v>259</v>
      </c>
      <c r="D285" t="s">
        <v>316</v>
      </c>
      <c r="E285" t="s">
        <v>3</v>
      </c>
    </row>
    <row r="286" spans="1:5" x14ac:dyDescent="0.25">
      <c r="A286" s="3" t="s">
        <v>314</v>
      </c>
      <c r="B286" s="9">
        <v>-0.75290000000000001</v>
      </c>
      <c r="C286">
        <v>64</v>
      </c>
      <c r="D286" t="s">
        <v>317</v>
      </c>
      <c r="E286" t="s">
        <v>5</v>
      </c>
    </row>
    <row r="287" spans="1:5" x14ac:dyDescent="0.25">
      <c r="A287" s="1" t="s">
        <v>318</v>
      </c>
      <c r="B287">
        <f>0</f>
        <v>0</v>
      </c>
      <c r="C287">
        <v>401</v>
      </c>
      <c r="D287" t="s">
        <v>319</v>
      </c>
      <c r="E287" t="s">
        <v>2</v>
      </c>
    </row>
    <row r="288" spans="1:5" x14ac:dyDescent="0.25">
      <c r="A288" s="3" t="s">
        <v>318</v>
      </c>
      <c r="B288" s="9">
        <v>-0.37159999999999999</v>
      </c>
      <c r="C288">
        <v>252</v>
      </c>
      <c r="D288" t="s">
        <v>320</v>
      </c>
      <c r="E288" t="s">
        <v>3</v>
      </c>
    </row>
    <row r="289" spans="1:5" x14ac:dyDescent="0.25">
      <c r="A289" s="1" t="s">
        <v>318</v>
      </c>
      <c r="B289" s="9">
        <v>0.8175</v>
      </c>
      <c r="C289">
        <v>458</v>
      </c>
      <c r="D289" t="s">
        <v>321</v>
      </c>
      <c r="E289" t="s">
        <v>5</v>
      </c>
    </row>
    <row r="290" spans="1:5" x14ac:dyDescent="0.25">
      <c r="A290" s="3" t="s">
        <v>322</v>
      </c>
      <c r="B290">
        <f>0</f>
        <v>0</v>
      </c>
      <c r="C290">
        <v>362</v>
      </c>
      <c r="D290" t="s">
        <v>323</v>
      </c>
      <c r="E290" t="s">
        <v>2</v>
      </c>
    </row>
    <row r="291" spans="1:5" x14ac:dyDescent="0.25">
      <c r="A291" s="1" t="s">
        <v>322</v>
      </c>
      <c r="B291" s="9">
        <v>-0.36459999999999998</v>
      </c>
      <c r="C291">
        <v>230</v>
      </c>
      <c r="D291" t="s">
        <v>324</v>
      </c>
      <c r="E291" t="s">
        <v>3</v>
      </c>
    </row>
    <row r="292" spans="1:5" x14ac:dyDescent="0.25">
      <c r="A292" s="3" t="s">
        <v>322</v>
      </c>
      <c r="B292" s="9">
        <v>1.3173999999999999</v>
      </c>
      <c r="C292">
        <v>533</v>
      </c>
      <c r="D292" t="s">
        <v>325</v>
      </c>
      <c r="E292" t="s">
        <v>5</v>
      </c>
    </row>
    <row r="293" spans="1:5" x14ac:dyDescent="0.25">
      <c r="A293" s="1" t="s">
        <v>326</v>
      </c>
      <c r="B293">
        <f>0</f>
        <v>0</v>
      </c>
      <c r="C293">
        <v>5</v>
      </c>
      <c r="D293" t="s">
        <v>327</v>
      </c>
      <c r="E293" t="s">
        <v>2</v>
      </c>
    </row>
    <row r="294" spans="1:5" x14ac:dyDescent="0.25">
      <c r="A294" s="3" t="s">
        <v>326</v>
      </c>
      <c r="B294" s="9">
        <v>-1</v>
      </c>
      <c r="C294">
        <f>0</f>
        <v>0</v>
      </c>
      <c r="D294">
        <f>0</f>
        <v>0</v>
      </c>
      <c r="E294" t="s">
        <v>3</v>
      </c>
    </row>
    <row r="295" spans="1:5" x14ac:dyDescent="0.25">
      <c r="A295" s="1" t="s">
        <v>328</v>
      </c>
      <c r="B295">
        <f>0</f>
        <v>0</v>
      </c>
      <c r="C295">
        <v>10</v>
      </c>
      <c r="D295" t="s">
        <v>329</v>
      </c>
      <c r="E295" t="s">
        <v>2</v>
      </c>
    </row>
    <row r="296" spans="1:5" x14ac:dyDescent="0.25">
      <c r="A296" s="3" t="s">
        <v>328</v>
      </c>
      <c r="B296" s="9">
        <v>-1</v>
      </c>
      <c r="C296">
        <f>0</f>
        <v>0</v>
      </c>
      <c r="D296">
        <f>0</f>
        <v>0</v>
      </c>
      <c r="E296" t="s">
        <v>3</v>
      </c>
    </row>
    <row r="297" spans="1:5" x14ac:dyDescent="0.25">
      <c r="A297" s="1" t="s">
        <v>330</v>
      </c>
      <c r="B297">
        <f>0</f>
        <v>0</v>
      </c>
      <c r="C297">
        <v>7</v>
      </c>
      <c r="D297" t="s">
        <v>331</v>
      </c>
      <c r="E297" t="s">
        <v>2</v>
      </c>
    </row>
    <row r="298" spans="1:5" x14ac:dyDescent="0.25">
      <c r="A298" s="3" t="s">
        <v>330</v>
      </c>
      <c r="B298" s="9">
        <v>-1</v>
      </c>
      <c r="C298">
        <f>0</f>
        <v>0</v>
      </c>
      <c r="D298">
        <f>0</f>
        <v>0</v>
      </c>
      <c r="E298" t="s">
        <v>3</v>
      </c>
    </row>
    <row r="299" spans="1:5" x14ac:dyDescent="0.25">
      <c r="A299" s="1" t="s">
        <v>332</v>
      </c>
      <c r="B299">
        <f>0</f>
        <v>0</v>
      </c>
      <c r="C299">
        <v>9</v>
      </c>
      <c r="D299" t="s">
        <v>333</v>
      </c>
      <c r="E299" t="s">
        <v>2</v>
      </c>
    </row>
    <row r="300" spans="1:5" x14ac:dyDescent="0.25">
      <c r="A300" s="3" t="s">
        <v>332</v>
      </c>
      <c r="B300" s="9">
        <v>-1</v>
      </c>
      <c r="C300">
        <f>0</f>
        <v>0</v>
      </c>
      <c r="D300">
        <f>0</f>
        <v>0</v>
      </c>
      <c r="E300" t="s">
        <v>3</v>
      </c>
    </row>
    <row r="301" spans="1:5" x14ac:dyDescent="0.25">
      <c r="A301" s="1" t="s">
        <v>334</v>
      </c>
      <c r="B301">
        <f>0</f>
        <v>0</v>
      </c>
      <c r="C301">
        <v>49</v>
      </c>
      <c r="D301" t="s">
        <v>335</v>
      </c>
      <c r="E301" t="s">
        <v>2</v>
      </c>
    </row>
    <row r="302" spans="1:5" x14ac:dyDescent="0.25">
      <c r="A302" s="3" t="s">
        <v>334</v>
      </c>
      <c r="B302" s="9">
        <v>1.4081999999999999</v>
      </c>
      <c r="C302">
        <v>118</v>
      </c>
      <c r="D302" t="s">
        <v>336</v>
      </c>
      <c r="E302" t="s">
        <v>3</v>
      </c>
    </row>
    <row r="303" spans="1:5" x14ac:dyDescent="0.25">
      <c r="A303" s="1" t="s">
        <v>334</v>
      </c>
      <c r="B303" s="9">
        <v>-0.2203</v>
      </c>
      <c r="C303">
        <v>92</v>
      </c>
      <c r="D303" t="s">
        <v>337</v>
      </c>
      <c r="E303" t="s">
        <v>5</v>
      </c>
    </row>
    <row r="304" spans="1:5" x14ac:dyDescent="0.25">
      <c r="A304" s="3" t="s">
        <v>338</v>
      </c>
      <c r="B304">
        <f>0</f>
        <v>0</v>
      </c>
      <c r="C304">
        <v>25</v>
      </c>
      <c r="D304" t="s">
        <v>339</v>
      </c>
      <c r="E304" t="s">
        <v>2</v>
      </c>
    </row>
    <row r="305" spans="1:5" x14ac:dyDescent="0.25">
      <c r="A305" s="1" t="s">
        <v>338</v>
      </c>
      <c r="B305" s="9">
        <v>1.76</v>
      </c>
      <c r="C305">
        <v>69</v>
      </c>
      <c r="D305" t="s">
        <v>179</v>
      </c>
      <c r="E305" t="s">
        <v>3</v>
      </c>
    </row>
    <row r="306" spans="1:5" x14ac:dyDescent="0.25">
      <c r="A306" s="3" t="s">
        <v>338</v>
      </c>
      <c r="B306" s="9">
        <v>0</v>
      </c>
      <c r="C306">
        <v>69</v>
      </c>
      <c r="D306" t="s">
        <v>179</v>
      </c>
      <c r="E306" t="s">
        <v>5</v>
      </c>
    </row>
    <row r="307" spans="1:5" x14ac:dyDescent="0.25">
      <c r="A307" s="1" t="s">
        <v>340</v>
      </c>
      <c r="B307">
        <f>0</f>
        <v>0</v>
      </c>
      <c r="C307">
        <v>89</v>
      </c>
      <c r="D307" t="s">
        <v>341</v>
      </c>
      <c r="E307" t="s">
        <v>2</v>
      </c>
    </row>
    <row r="308" spans="1:5" x14ac:dyDescent="0.25">
      <c r="A308" s="3" t="s">
        <v>340</v>
      </c>
      <c r="B308" s="9">
        <v>0.55059999999999998</v>
      </c>
      <c r="C308">
        <v>138</v>
      </c>
      <c r="D308" t="s">
        <v>342</v>
      </c>
      <c r="E308" t="s">
        <v>3</v>
      </c>
    </row>
    <row r="309" spans="1:5" x14ac:dyDescent="0.25">
      <c r="A309" s="1" t="s">
        <v>340</v>
      </c>
      <c r="B309" s="9">
        <v>-0.55800000000000005</v>
      </c>
      <c r="C309">
        <v>61</v>
      </c>
      <c r="D309" t="s">
        <v>260</v>
      </c>
      <c r="E309" t="s">
        <v>5</v>
      </c>
    </row>
    <row r="310" spans="1:5" x14ac:dyDescent="0.25">
      <c r="A310" s="3" t="s">
        <v>343</v>
      </c>
      <c r="B310">
        <f>0</f>
        <v>0</v>
      </c>
      <c r="C310">
        <v>36</v>
      </c>
      <c r="D310" t="s">
        <v>344</v>
      </c>
      <c r="E310" t="s">
        <v>2</v>
      </c>
    </row>
    <row r="311" spans="1:5" x14ac:dyDescent="0.25">
      <c r="A311" s="1" t="s">
        <v>343</v>
      </c>
      <c r="B311" s="9">
        <v>0.22220000000000001</v>
      </c>
      <c r="C311">
        <v>44</v>
      </c>
      <c r="D311" t="s">
        <v>345</v>
      </c>
      <c r="E311" t="s">
        <v>3</v>
      </c>
    </row>
    <row r="312" spans="1:5" x14ac:dyDescent="0.25">
      <c r="A312" s="3" t="s">
        <v>343</v>
      </c>
      <c r="B312" s="9">
        <v>-0.93179999999999996</v>
      </c>
      <c r="C312">
        <v>3</v>
      </c>
      <c r="D312" t="s">
        <v>346</v>
      </c>
      <c r="E312" t="s">
        <v>5</v>
      </c>
    </row>
    <row r="313" spans="1:5" x14ac:dyDescent="0.25">
      <c r="A313" s="1" t="s">
        <v>347</v>
      </c>
      <c r="B313">
        <f>0</f>
        <v>0</v>
      </c>
      <c r="C313">
        <v>4</v>
      </c>
      <c r="D313" t="s">
        <v>348</v>
      </c>
      <c r="E313" t="s">
        <v>2</v>
      </c>
    </row>
    <row r="314" spans="1:5" x14ac:dyDescent="0.25">
      <c r="A314" s="3" t="s">
        <v>347</v>
      </c>
      <c r="B314" s="9">
        <v>-0.5</v>
      </c>
      <c r="C314">
        <v>2</v>
      </c>
      <c r="D314" t="s">
        <v>110</v>
      </c>
      <c r="E314" t="s">
        <v>3</v>
      </c>
    </row>
    <row r="315" spans="1:5" x14ac:dyDescent="0.25">
      <c r="A315" s="1" t="s">
        <v>347</v>
      </c>
      <c r="B315" s="9">
        <v>1.5</v>
      </c>
      <c r="C315">
        <v>5</v>
      </c>
      <c r="D315" t="s">
        <v>146</v>
      </c>
      <c r="E315" t="s">
        <v>5</v>
      </c>
    </row>
    <row r="316" spans="1:5" x14ac:dyDescent="0.25">
      <c r="A316" s="3" t="s">
        <v>349</v>
      </c>
      <c r="B316">
        <f>0</f>
        <v>0</v>
      </c>
      <c r="C316">
        <v>12</v>
      </c>
      <c r="D316" t="s">
        <v>210</v>
      </c>
      <c r="E316" t="s">
        <v>3</v>
      </c>
    </row>
    <row r="317" spans="1:5" x14ac:dyDescent="0.25">
      <c r="A317" s="1" t="s">
        <v>349</v>
      </c>
      <c r="B317" s="9">
        <v>-0.58330000000000004</v>
      </c>
      <c r="C317">
        <v>5</v>
      </c>
      <c r="D317" t="s">
        <v>100</v>
      </c>
      <c r="E317" t="s">
        <v>5</v>
      </c>
    </row>
    <row r="318" spans="1:5" x14ac:dyDescent="0.25">
      <c r="A318" s="3" t="s">
        <v>350</v>
      </c>
      <c r="B318">
        <f>0</f>
        <v>0</v>
      </c>
      <c r="C318">
        <v>8</v>
      </c>
      <c r="D318" t="s">
        <v>351</v>
      </c>
      <c r="E318" t="s">
        <v>2</v>
      </c>
    </row>
    <row r="319" spans="1:5" x14ac:dyDescent="0.25">
      <c r="A319" s="1" t="s">
        <v>350</v>
      </c>
      <c r="B319" s="9">
        <v>0.625</v>
      </c>
      <c r="C319">
        <v>13</v>
      </c>
      <c r="D319" t="s">
        <v>352</v>
      </c>
      <c r="E319" t="s">
        <v>3</v>
      </c>
    </row>
    <row r="320" spans="1:5" x14ac:dyDescent="0.25">
      <c r="A320" s="3" t="s">
        <v>350</v>
      </c>
      <c r="B320" s="9">
        <v>-0.23080000000000001</v>
      </c>
      <c r="C320">
        <v>10</v>
      </c>
      <c r="D320" t="s">
        <v>92</v>
      </c>
      <c r="E320" t="s">
        <v>5</v>
      </c>
    </row>
    <row r="321" spans="1:5" x14ac:dyDescent="0.25">
      <c r="A321" s="1" t="s">
        <v>353</v>
      </c>
      <c r="B321">
        <f>0</f>
        <v>0</v>
      </c>
      <c r="C321">
        <v>250</v>
      </c>
      <c r="D321" t="s">
        <v>354</v>
      </c>
      <c r="E321" t="s">
        <v>2</v>
      </c>
    </row>
    <row r="322" spans="1:5" x14ac:dyDescent="0.25">
      <c r="A322" s="3" t="s">
        <v>353</v>
      </c>
      <c r="B322" s="9">
        <v>-0.39200000000000002</v>
      </c>
      <c r="C322">
        <v>152</v>
      </c>
      <c r="D322" t="s">
        <v>355</v>
      </c>
      <c r="E322" t="s">
        <v>3</v>
      </c>
    </row>
    <row r="323" spans="1:5" x14ac:dyDescent="0.25">
      <c r="A323" s="1" t="s">
        <v>353</v>
      </c>
      <c r="B323" s="9">
        <v>1.1974</v>
      </c>
      <c r="C323">
        <v>334</v>
      </c>
      <c r="D323" t="s">
        <v>356</v>
      </c>
      <c r="E323" t="s">
        <v>5</v>
      </c>
    </row>
    <row r="324" spans="1:5" x14ac:dyDescent="0.25">
      <c r="A324" s="3" t="s">
        <v>357</v>
      </c>
      <c r="B324">
        <f>0</f>
        <v>0</v>
      </c>
      <c r="C324">
        <v>4</v>
      </c>
      <c r="D324" t="s">
        <v>348</v>
      </c>
      <c r="E324" t="s">
        <v>2</v>
      </c>
    </row>
    <row r="325" spans="1:5" x14ac:dyDescent="0.25">
      <c r="A325" s="1" t="s">
        <v>357</v>
      </c>
      <c r="B325" s="9">
        <v>-0.25</v>
      </c>
      <c r="C325">
        <v>3</v>
      </c>
      <c r="D325" t="s">
        <v>358</v>
      </c>
      <c r="E325" t="s">
        <v>3</v>
      </c>
    </row>
    <row r="326" spans="1:5" x14ac:dyDescent="0.25">
      <c r="A326" s="3" t="s">
        <v>357</v>
      </c>
      <c r="B326" s="9">
        <v>3</v>
      </c>
      <c r="C326">
        <v>12</v>
      </c>
      <c r="D326" t="s">
        <v>87</v>
      </c>
      <c r="E326" t="s">
        <v>5</v>
      </c>
    </row>
    <row r="327" spans="1:5" x14ac:dyDescent="0.25">
      <c r="A327" s="1" t="s">
        <v>359</v>
      </c>
      <c r="B327">
        <f>0</f>
        <v>0</v>
      </c>
      <c r="C327">
        <v>38</v>
      </c>
      <c r="D327" t="s">
        <v>360</v>
      </c>
      <c r="E327" t="s">
        <v>2</v>
      </c>
    </row>
    <row r="328" spans="1:5" x14ac:dyDescent="0.25">
      <c r="A328" s="3" t="s">
        <v>359</v>
      </c>
      <c r="B328" s="9">
        <v>2.63E-2</v>
      </c>
      <c r="C328">
        <v>39</v>
      </c>
      <c r="D328" t="s">
        <v>361</v>
      </c>
      <c r="E328" t="s">
        <v>3</v>
      </c>
    </row>
    <row r="329" spans="1:5" x14ac:dyDescent="0.25">
      <c r="A329" s="1" t="s">
        <v>359</v>
      </c>
      <c r="B329" s="9">
        <v>-0.5897</v>
      </c>
      <c r="C329">
        <v>16</v>
      </c>
      <c r="D329" t="s">
        <v>362</v>
      </c>
      <c r="E329" t="s">
        <v>5</v>
      </c>
    </row>
    <row r="330" spans="1:5" x14ac:dyDescent="0.25">
      <c r="A330" s="3" t="s">
        <v>363</v>
      </c>
      <c r="B330">
        <f>0</f>
        <v>0</v>
      </c>
      <c r="C330">
        <v>42</v>
      </c>
      <c r="D330" t="s">
        <v>364</v>
      </c>
      <c r="E330" t="s">
        <v>2</v>
      </c>
    </row>
    <row r="331" spans="1:5" x14ac:dyDescent="0.25">
      <c r="A331" s="1" t="s">
        <v>363</v>
      </c>
      <c r="B331" s="9">
        <v>0.11899999999999999</v>
      </c>
      <c r="C331">
        <v>47</v>
      </c>
      <c r="D331" t="s">
        <v>365</v>
      </c>
      <c r="E331" t="s">
        <v>3</v>
      </c>
    </row>
    <row r="332" spans="1:5" x14ac:dyDescent="0.25">
      <c r="A332" s="3" t="s">
        <v>363</v>
      </c>
      <c r="B332" s="9">
        <v>-0.70209999999999995</v>
      </c>
      <c r="C332">
        <v>14</v>
      </c>
      <c r="D332" t="s">
        <v>351</v>
      </c>
      <c r="E332" t="s">
        <v>5</v>
      </c>
    </row>
    <row r="333" spans="1:5" x14ac:dyDescent="0.25">
      <c r="A333" s="1" t="s">
        <v>366</v>
      </c>
      <c r="B333">
        <f>0</f>
        <v>0</v>
      </c>
      <c r="C333">
        <v>55</v>
      </c>
      <c r="D333" t="s">
        <v>367</v>
      </c>
      <c r="E333" t="s">
        <v>2</v>
      </c>
    </row>
    <row r="334" spans="1:5" x14ac:dyDescent="0.25">
      <c r="A334" s="3" t="s">
        <v>366</v>
      </c>
      <c r="B334" s="9">
        <v>-0.69089999999999996</v>
      </c>
      <c r="C334">
        <v>17</v>
      </c>
      <c r="D334" t="s">
        <v>368</v>
      </c>
      <c r="E334" t="s">
        <v>3</v>
      </c>
    </row>
    <row r="335" spans="1:5" x14ac:dyDescent="0.25">
      <c r="A335" s="1" t="s">
        <v>366</v>
      </c>
      <c r="B335" s="9">
        <v>0.35289999999999999</v>
      </c>
      <c r="C335">
        <v>23</v>
      </c>
      <c r="D335" t="s">
        <v>369</v>
      </c>
      <c r="E335" t="s">
        <v>5</v>
      </c>
    </row>
    <row r="336" spans="1:5" x14ac:dyDescent="0.25">
      <c r="A336" s="3" t="s">
        <v>370</v>
      </c>
      <c r="B336">
        <f>0</f>
        <v>0</v>
      </c>
      <c r="C336">
        <v>147</v>
      </c>
      <c r="D336" t="s">
        <v>371</v>
      </c>
      <c r="E336" t="s">
        <v>2</v>
      </c>
    </row>
    <row r="337" spans="1:5" x14ac:dyDescent="0.25">
      <c r="A337" s="1" t="s">
        <v>370</v>
      </c>
      <c r="B337" s="9">
        <v>-0.1565</v>
      </c>
      <c r="C337">
        <v>124</v>
      </c>
      <c r="D337" t="s">
        <v>372</v>
      </c>
      <c r="E337" t="s">
        <v>3</v>
      </c>
    </row>
    <row r="338" spans="1:5" x14ac:dyDescent="0.25">
      <c r="A338" s="3" t="s">
        <v>370</v>
      </c>
      <c r="B338" s="9">
        <v>0.2258</v>
      </c>
      <c r="C338">
        <v>152</v>
      </c>
      <c r="D338" t="s">
        <v>373</v>
      </c>
      <c r="E338" t="s">
        <v>5</v>
      </c>
    </row>
    <row r="339" spans="1:5" x14ac:dyDescent="0.25">
      <c r="A339" s="1" t="s">
        <v>374</v>
      </c>
      <c r="B339">
        <f>0</f>
        <v>0</v>
      </c>
      <c r="C339">
        <v>39</v>
      </c>
      <c r="D339" t="s">
        <v>375</v>
      </c>
      <c r="E339" t="s">
        <v>2</v>
      </c>
    </row>
    <row r="340" spans="1:5" x14ac:dyDescent="0.25">
      <c r="A340" s="3" t="s">
        <v>374</v>
      </c>
      <c r="B340" s="9">
        <v>-0.53849999999999998</v>
      </c>
      <c r="C340">
        <v>18</v>
      </c>
      <c r="D340" t="s">
        <v>217</v>
      </c>
      <c r="E340" t="s">
        <v>3</v>
      </c>
    </row>
    <row r="341" spans="1:5" x14ac:dyDescent="0.25">
      <c r="A341" s="1" t="s">
        <v>374</v>
      </c>
      <c r="B341" s="9">
        <v>2.2222</v>
      </c>
      <c r="C341">
        <v>58</v>
      </c>
      <c r="D341" t="s">
        <v>46</v>
      </c>
      <c r="E341" t="s">
        <v>5</v>
      </c>
    </row>
    <row r="342" spans="1:5" x14ac:dyDescent="0.25">
      <c r="A342" s="3" t="s">
        <v>376</v>
      </c>
      <c r="B342">
        <f>0</f>
        <v>0</v>
      </c>
      <c r="C342">
        <v>77</v>
      </c>
      <c r="D342" t="s">
        <v>377</v>
      </c>
      <c r="E342" t="s">
        <v>2</v>
      </c>
    </row>
    <row r="343" spans="1:5" x14ac:dyDescent="0.25">
      <c r="A343" s="1" t="s">
        <v>376</v>
      </c>
      <c r="B343" s="9">
        <v>-0.54549999999999998</v>
      </c>
      <c r="C343">
        <v>35</v>
      </c>
      <c r="D343" t="s">
        <v>99</v>
      </c>
      <c r="E343" t="s">
        <v>3</v>
      </c>
    </row>
    <row r="344" spans="1:5" x14ac:dyDescent="0.25">
      <c r="A344" s="3" t="s">
        <v>376</v>
      </c>
      <c r="B344" s="9">
        <v>-0.97140000000000004</v>
      </c>
      <c r="C344">
        <v>1</v>
      </c>
      <c r="D344" t="s">
        <v>378</v>
      </c>
      <c r="E344" t="s">
        <v>5</v>
      </c>
    </row>
    <row r="345" spans="1:5" x14ac:dyDescent="0.25">
      <c r="A345" s="1" t="s">
        <v>379</v>
      </c>
      <c r="B345">
        <f>0</f>
        <v>0</v>
      </c>
      <c r="C345">
        <v>37</v>
      </c>
      <c r="D345" t="s">
        <v>380</v>
      </c>
      <c r="E345" t="s">
        <v>2</v>
      </c>
    </row>
    <row r="346" spans="1:5" x14ac:dyDescent="0.25">
      <c r="A346" s="3" t="s">
        <v>379</v>
      </c>
      <c r="B346" s="9">
        <v>-0.83779999999999999</v>
      </c>
      <c r="C346">
        <v>6</v>
      </c>
      <c r="D346" t="s">
        <v>381</v>
      </c>
      <c r="E346" t="s">
        <v>3</v>
      </c>
    </row>
    <row r="347" spans="1:5" x14ac:dyDescent="0.25">
      <c r="A347" s="1" t="s">
        <v>379</v>
      </c>
      <c r="B347" s="9">
        <v>-1</v>
      </c>
      <c r="C347">
        <f>0</f>
        <v>0</v>
      </c>
      <c r="D347">
        <f>0</f>
        <v>0</v>
      </c>
      <c r="E347" t="s">
        <v>5</v>
      </c>
    </row>
    <row r="348" spans="1:5" x14ac:dyDescent="0.25">
      <c r="A348" s="3" t="s">
        <v>382</v>
      </c>
      <c r="B348">
        <f>0</f>
        <v>0</v>
      </c>
      <c r="C348">
        <v>8</v>
      </c>
      <c r="D348" t="s">
        <v>383</v>
      </c>
      <c r="E348" t="s">
        <v>2</v>
      </c>
    </row>
    <row r="349" spans="1:5" x14ac:dyDescent="0.25">
      <c r="A349" s="1" t="s">
        <v>382</v>
      </c>
      <c r="B349" s="9">
        <v>-0.125</v>
      </c>
      <c r="C349">
        <v>7</v>
      </c>
      <c r="D349" t="s">
        <v>217</v>
      </c>
      <c r="E349" t="s">
        <v>3</v>
      </c>
    </row>
    <row r="350" spans="1:5" x14ac:dyDescent="0.25">
      <c r="A350" s="3" t="s">
        <v>382</v>
      </c>
      <c r="B350" s="9">
        <v>2</v>
      </c>
      <c r="C350">
        <v>21</v>
      </c>
      <c r="D350" t="s">
        <v>384</v>
      </c>
      <c r="E350" t="s">
        <v>5</v>
      </c>
    </row>
    <row r="351" spans="1:5" x14ac:dyDescent="0.25">
      <c r="A351" s="1" t="s">
        <v>385</v>
      </c>
      <c r="B351">
        <f>0</f>
        <v>0</v>
      </c>
      <c r="C351">
        <v>181</v>
      </c>
      <c r="D351" t="s">
        <v>386</v>
      </c>
      <c r="E351" t="s">
        <v>2</v>
      </c>
    </row>
    <row r="352" spans="1:5" x14ac:dyDescent="0.25">
      <c r="A352" s="3" t="s">
        <v>385</v>
      </c>
      <c r="B352" s="9">
        <v>-9.3899999999999997E-2</v>
      </c>
      <c r="C352">
        <v>164</v>
      </c>
      <c r="D352" t="s">
        <v>387</v>
      </c>
      <c r="E352" t="s">
        <v>3</v>
      </c>
    </row>
    <row r="353" spans="1:5" x14ac:dyDescent="0.25">
      <c r="A353" s="1" t="s">
        <v>385</v>
      </c>
      <c r="B353" s="9">
        <v>0.10979999999999999</v>
      </c>
      <c r="C353">
        <v>182</v>
      </c>
      <c r="D353" t="s">
        <v>388</v>
      </c>
      <c r="E353" t="s">
        <v>5</v>
      </c>
    </row>
    <row r="354" spans="1:5" x14ac:dyDescent="0.25">
      <c r="A354" s="3" t="s">
        <v>389</v>
      </c>
      <c r="B354">
        <f>0</f>
        <v>0</v>
      </c>
      <c r="C354">
        <v>147</v>
      </c>
      <c r="D354" t="s">
        <v>390</v>
      </c>
      <c r="E354" t="s">
        <v>2</v>
      </c>
    </row>
    <row r="355" spans="1:5" x14ac:dyDescent="0.25">
      <c r="A355" s="1" t="s">
        <v>389</v>
      </c>
      <c r="B355" s="9">
        <v>-0.22450000000000001</v>
      </c>
      <c r="C355">
        <v>114</v>
      </c>
      <c r="D355" t="s">
        <v>391</v>
      </c>
      <c r="E355" t="s">
        <v>3</v>
      </c>
    </row>
    <row r="356" spans="1:5" x14ac:dyDescent="0.25">
      <c r="A356" s="3" t="s">
        <v>389</v>
      </c>
      <c r="B356" s="9">
        <v>-8.77E-2</v>
      </c>
      <c r="C356">
        <v>104</v>
      </c>
      <c r="D356" t="s">
        <v>392</v>
      </c>
      <c r="E356" t="s">
        <v>5</v>
      </c>
    </row>
    <row r="357" spans="1:5" x14ac:dyDescent="0.25">
      <c r="A357" s="1" t="s">
        <v>393</v>
      </c>
      <c r="B357">
        <f>0</f>
        <v>0</v>
      </c>
      <c r="C357">
        <v>837</v>
      </c>
      <c r="D357" t="s">
        <v>394</v>
      </c>
      <c r="E357" t="s">
        <v>2</v>
      </c>
    </row>
    <row r="358" spans="1:5" x14ac:dyDescent="0.25">
      <c r="A358" s="3" t="s">
        <v>393</v>
      </c>
      <c r="B358" s="9">
        <v>-0.14810000000000001</v>
      </c>
      <c r="C358">
        <v>713</v>
      </c>
      <c r="D358" t="s">
        <v>395</v>
      </c>
      <c r="E358" t="s">
        <v>3</v>
      </c>
    </row>
    <row r="359" spans="1:5" x14ac:dyDescent="0.25">
      <c r="A359" s="1" t="s">
        <v>393</v>
      </c>
      <c r="B359" s="9">
        <v>0.80930000000000002</v>
      </c>
      <c r="C359">
        <v>1290</v>
      </c>
      <c r="D359" t="s">
        <v>396</v>
      </c>
      <c r="E359" t="s">
        <v>5</v>
      </c>
    </row>
    <row r="360" spans="1:5" x14ac:dyDescent="0.25">
      <c r="A360" s="3" t="s">
        <v>397</v>
      </c>
      <c r="B360">
        <f>0</f>
        <v>0</v>
      </c>
      <c r="C360">
        <v>530</v>
      </c>
      <c r="D360" t="s">
        <v>398</v>
      </c>
      <c r="E360" t="s">
        <v>2</v>
      </c>
    </row>
    <row r="361" spans="1:5" x14ac:dyDescent="0.25">
      <c r="A361" s="1" t="s">
        <v>397</v>
      </c>
      <c r="B361" s="9">
        <v>0.1113</v>
      </c>
      <c r="C361">
        <v>589</v>
      </c>
      <c r="D361" t="s">
        <v>399</v>
      </c>
      <c r="E361" t="s">
        <v>3</v>
      </c>
    </row>
    <row r="362" spans="1:5" x14ac:dyDescent="0.25">
      <c r="A362" s="3" t="s">
        <v>397</v>
      </c>
      <c r="B362" s="9">
        <v>0.50080000000000002</v>
      </c>
      <c r="C362">
        <v>884</v>
      </c>
      <c r="D362" t="s">
        <v>400</v>
      </c>
      <c r="E362" t="s">
        <v>5</v>
      </c>
    </row>
    <row r="363" spans="1:5" x14ac:dyDescent="0.25">
      <c r="A363" s="1" t="s">
        <v>401</v>
      </c>
      <c r="B363">
        <f>0</f>
        <v>0</v>
      </c>
      <c r="C363">
        <v>40</v>
      </c>
      <c r="D363" t="s">
        <v>402</v>
      </c>
      <c r="E363" t="s">
        <v>2</v>
      </c>
    </row>
    <row r="364" spans="1:5" x14ac:dyDescent="0.25">
      <c r="A364" s="3" t="s">
        <v>401</v>
      </c>
      <c r="B364" s="9">
        <v>-0.42499999999999999</v>
      </c>
      <c r="C364">
        <v>23</v>
      </c>
      <c r="D364" t="s">
        <v>403</v>
      </c>
      <c r="E364" t="s">
        <v>3</v>
      </c>
    </row>
    <row r="365" spans="1:5" x14ac:dyDescent="0.25">
      <c r="A365" s="1" t="s">
        <v>401</v>
      </c>
      <c r="B365" s="9">
        <v>1.6087</v>
      </c>
      <c r="C365">
        <v>60</v>
      </c>
      <c r="D365" t="s">
        <v>404</v>
      </c>
      <c r="E365" t="s">
        <v>5</v>
      </c>
    </row>
    <row r="366" spans="1:5" x14ac:dyDescent="0.25">
      <c r="A366" s="3" t="s">
        <v>405</v>
      </c>
      <c r="B366">
        <f>0</f>
        <v>0</v>
      </c>
      <c r="C366">
        <v>12</v>
      </c>
      <c r="D366" t="s">
        <v>383</v>
      </c>
      <c r="E366" t="s">
        <v>2</v>
      </c>
    </row>
    <row r="367" spans="1:5" x14ac:dyDescent="0.25">
      <c r="A367" s="1" t="s">
        <v>405</v>
      </c>
      <c r="B367" s="9">
        <v>-8.3299999999999999E-2</v>
      </c>
      <c r="C367">
        <v>11</v>
      </c>
      <c r="D367" t="s">
        <v>406</v>
      </c>
      <c r="E367" t="s">
        <v>3</v>
      </c>
    </row>
    <row r="368" spans="1:5" x14ac:dyDescent="0.25">
      <c r="A368" s="3" t="s">
        <v>405</v>
      </c>
      <c r="B368" s="9">
        <v>0</v>
      </c>
      <c r="C368">
        <v>11</v>
      </c>
      <c r="D368" t="s">
        <v>407</v>
      </c>
      <c r="E368" t="s">
        <v>5</v>
      </c>
    </row>
    <row r="369" spans="1:5" x14ac:dyDescent="0.25">
      <c r="A369" s="1" t="s">
        <v>408</v>
      </c>
      <c r="B369">
        <f>0</f>
        <v>0</v>
      </c>
      <c r="C369">
        <v>4</v>
      </c>
      <c r="D369" t="s">
        <v>409</v>
      </c>
      <c r="E369" t="s">
        <v>5</v>
      </c>
    </row>
    <row r="370" spans="1:5" x14ac:dyDescent="0.25">
      <c r="A370" s="3" t="s">
        <v>410</v>
      </c>
      <c r="B370">
        <f>0</f>
        <v>0</v>
      </c>
      <c r="C370">
        <v>309</v>
      </c>
      <c r="D370" t="s">
        <v>411</v>
      </c>
      <c r="E370" t="s">
        <v>2</v>
      </c>
    </row>
    <row r="371" spans="1:5" x14ac:dyDescent="0.25">
      <c r="A371" s="1" t="s">
        <v>410</v>
      </c>
      <c r="B371" s="9">
        <v>-0.27829999999999999</v>
      </c>
      <c r="C371">
        <v>223</v>
      </c>
      <c r="D371" t="s">
        <v>412</v>
      </c>
      <c r="E371" t="s">
        <v>3</v>
      </c>
    </row>
    <row r="372" spans="1:5" x14ac:dyDescent="0.25">
      <c r="A372" s="3" t="s">
        <v>410</v>
      </c>
      <c r="B372" s="9">
        <v>-0.78480000000000005</v>
      </c>
      <c r="C372">
        <v>48</v>
      </c>
      <c r="D372" t="s">
        <v>413</v>
      </c>
      <c r="E372" t="s">
        <v>5</v>
      </c>
    </row>
    <row r="373" spans="1:5" x14ac:dyDescent="0.25">
      <c r="A373" s="1" t="s">
        <v>414</v>
      </c>
      <c r="B373">
        <f>0</f>
        <v>0</v>
      </c>
      <c r="C373">
        <v>247</v>
      </c>
      <c r="D373" t="s">
        <v>415</v>
      </c>
      <c r="E373" t="s">
        <v>2</v>
      </c>
    </row>
    <row r="374" spans="1:5" x14ac:dyDescent="0.25">
      <c r="A374" s="3" t="s">
        <v>414</v>
      </c>
      <c r="B374" s="9">
        <v>-0.15790000000000001</v>
      </c>
      <c r="C374">
        <v>208</v>
      </c>
      <c r="D374" t="s">
        <v>416</v>
      </c>
      <c r="E374" t="s">
        <v>3</v>
      </c>
    </row>
    <row r="375" spans="1:5" x14ac:dyDescent="0.25">
      <c r="A375" s="1" t="s">
        <v>414</v>
      </c>
      <c r="B375" s="9">
        <v>-0.72599999999999998</v>
      </c>
      <c r="C375">
        <v>57</v>
      </c>
      <c r="D375" t="s">
        <v>417</v>
      </c>
      <c r="E375" t="s">
        <v>5</v>
      </c>
    </row>
    <row r="376" spans="1:5" x14ac:dyDescent="0.25">
      <c r="A376" s="3" t="s">
        <v>418</v>
      </c>
      <c r="B376">
        <f>0</f>
        <v>0</v>
      </c>
      <c r="C376">
        <v>1</v>
      </c>
      <c r="D376" t="s">
        <v>419</v>
      </c>
      <c r="E376" t="s">
        <v>2</v>
      </c>
    </row>
    <row r="377" spans="1:5" x14ac:dyDescent="0.25">
      <c r="A377" s="1" t="s">
        <v>418</v>
      </c>
      <c r="B377" s="9">
        <v>-1</v>
      </c>
      <c r="C377">
        <f>0</f>
        <v>0</v>
      </c>
      <c r="D377">
        <f>0</f>
        <v>0</v>
      </c>
      <c r="E377" t="s">
        <v>3</v>
      </c>
    </row>
    <row r="378" spans="1:5" x14ac:dyDescent="0.25">
      <c r="A378" s="3" t="s">
        <v>420</v>
      </c>
      <c r="B378">
        <f>0</f>
        <v>0</v>
      </c>
      <c r="C378">
        <v>168</v>
      </c>
      <c r="D378" t="s">
        <v>421</v>
      </c>
      <c r="E378" t="s">
        <v>2</v>
      </c>
    </row>
    <row r="379" spans="1:5" x14ac:dyDescent="0.25">
      <c r="A379" s="1" t="s">
        <v>420</v>
      </c>
      <c r="B379" s="9">
        <v>-0.52980000000000005</v>
      </c>
      <c r="C379">
        <v>79</v>
      </c>
      <c r="D379" t="s">
        <v>422</v>
      </c>
      <c r="E379" t="s">
        <v>3</v>
      </c>
    </row>
    <row r="380" spans="1:5" x14ac:dyDescent="0.25">
      <c r="A380" s="3" t="s">
        <v>420</v>
      </c>
      <c r="B380" s="9">
        <v>0.26579999999999998</v>
      </c>
      <c r="C380">
        <v>100</v>
      </c>
      <c r="D380" t="s">
        <v>423</v>
      </c>
      <c r="E380" t="s">
        <v>5</v>
      </c>
    </row>
    <row r="381" spans="1:5" x14ac:dyDescent="0.25">
      <c r="A381" s="1" t="s">
        <v>424</v>
      </c>
      <c r="B381">
        <f>0</f>
        <v>0</v>
      </c>
      <c r="C381">
        <v>458</v>
      </c>
      <c r="D381" t="s">
        <v>425</v>
      </c>
      <c r="E381" t="s">
        <v>2</v>
      </c>
    </row>
    <row r="382" spans="1:5" x14ac:dyDescent="0.25">
      <c r="A382" s="3" t="s">
        <v>424</v>
      </c>
      <c r="B382" s="9">
        <v>0.48470000000000002</v>
      </c>
      <c r="C382">
        <v>680</v>
      </c>
      <c r="D382" t="s">
        <v>426</v>
      </c>
      <c r="E382" t="s">
        <v>3</v>
      </c>
    </row>
    <row r="383" spans="1:5" x14ac:dyDescent="0.25">
      <c r="A383" s="1" t="s">
        <v>424</v>
      </c>
      <c r="B383" s="9">
        <v>1.7600000000000001E-2</v>
      </c>
      <c r="C383">
        <v>692</v>
      </c>
      <c r="D383" t="s">
        <v>427</v>
      </c>
      <c r="E383" t="s">
        <v>5</v>
      </c>
    </row>
    <row r="384" spans="1:5" x14ac:dyDescent="0.25">
      <c r="A384" s="3" t="s">
        <v>428</v>
      </c>
      <c r="B384">
        <f>0</f>
        <v>0</v>
      </c>
      <c r="C384">
        <v>930</v>
      </c>
      <c r="D384" t="s">
        <v>429</v>
      </c>
      <c r="E384" t="s">
        <v>2</v>
      </c>
    </row>
    <row r="385" spans="1:5" x14ac:dyDescent="0.25">
      <c r="A385" s="1" t="s">
        <v>428</v>
      </c>
      <c r="B385" s="9">
        <v>-0.20219999999999999</v>
      </c>
      <c r="C385">
        <v>742</v>
      </c>
      <c r="D385" t="s">
        <v>430</v>
      </c>
      <c r="E385" t="s">
        <v>3</v>
      </c>
    </row>
    <row r="386" spans="1:5" x14ac:dyDescent="0.25">
      <c r="A386" s="3" t="s">
        <v>428</v>
      </c>
      <c r="B386" s="9">
        <v>0.39219999999999999</v>
      </c>
      <c r="C386">
        <v>1033</v>
      </c>
      <c r="D386" t="s">
        <v>431</v>
      </c>
      <c r="E386" t="s">
        <v>5</v>
      </c>
    </row>
    <row r="387" spans="1:5" x14ac:dyDescent="0.25">
      <c r="A387" s="1" t="s">
        <v>432</v>
      </c>
      <c r="B387">
        <f>0</f>
        <v>0</v>
      </c>
      <c r="C387">
        <v>87</v>
      </c>
      <c r="D387" t="s">
        <v>433</v>
      </c>
      <c r="E387" t="s">
        <v>2</v>
      </c>
    </row>
    <row r="388" spans="1:5" x14ac:dyDescent="0.25">
      <c r="A388" s="3" t="s">
        <v>432</v>
      </c>
      <c r="B388" s="9">
        <v>-0.77010000000000001</v>
      </c>
      <c r="C388">
        <v>20</v>
      </c>
      <c r="D388" t="s">
        <v>434</v>
      </c>
      <c r="E388" t="s">
        <v>3</v>
      </c>
    </row>
    <row r="389" spans="1:5" x14ac:dyDescent="0.25">
      <c r="A389" s="1" t="s">
        <v>432</v>
      </c>
      <c r="B389" s="9">
        <v>-0.6</v>
      </c>
      <c r="C389">
        <v>8</v>
      </c>
      <c r="D389" t="s">
        <v>435</v>
      </c>
      <c r="E389" t="s">
        <v>5</v>
      </c>
    </row>
    <row r="390" spans="1:5" x14ac:dyDescent="0.25">
      <c r="A390" s="3" t="s">
        <v>436</v>
      </c>
      <c r="B390">
        <f>0</f>
        <v>0</v>
      </c>
      <c r="C390">
        <v>1327</v>
      </c>
      <c r="D390" t="s">
        <v>437</v>
      </c>
      <c r="E390" t="s">
        <v>2</v>
      </c>
    </row>
    <row r="391" spans="1:5" x14ac:dyDescent="0.25">
      <c r="A391" s="1" t="s">
        <v>436</v>
      </c>
      <c r="B391" s="9">
        <v>-0.48149999999999998</v>
      </c>
      <c r="C391">
        <v>688</v>
      </c>
      <c r="D391" t="s">
        <v>438</v>
      </c>
      <c r="E391" t="s">
        <v>3</v>
      </c>
    </row>
    <row r="392" spans="1:5" x14ac:dyDescent="0.25">
      <c r="A392" s="3" t="s">
        <v>436</v>
      </c>
      <c r="B392" s="9">
        <v>1.7834000000000001</v>
      </c>
      <c r="C392">
        <v>1915</v>
      </c>
      <c r="D392" t="s">
        <v>439</v>
      </c>
      <c r="E392" t="s">
        <v>5</v>
      </c>
    </row>
    <row r="393" spans="1:5" x14ac:dyDescent="0.25">
      <c r="A393" s="1" t="s">
        <v>440</v>
      </c>
      <c r="B393">
        <f>0</f>
        <v>0</v>
      </c>
      <c r="C393">
        <v>1</v>
      </c>
      <c r="D393" t="s">
        <v>441</v>
      </c>
      <c r="E393" t="s">
        <v>2</v>
      </c>
    </row>
    <row r="394" spans="1:5" x14ac:dyDescent="0.25">
      <c r="A394" s="3" t="s">
        <v>440</v>
      </c>
      <c r="B394" s="9">
        <v>0</v>
      </c>
      <c r="C394">
        <v>1</v>
      </c>
      <c r="D394" t="s">
        <v>441</v>
      </c>
      <c r="E394" t="s">
        <v>3</v>
      </c>
    </row>
    <row r="395" spans="1:5" x14ac:dyDescent="0.25">
      <c r="A395" s="1" t="s">
        <v>440</v>
      </c>
      <c r="B395" s="9">
        <v>0</v>
      </c>
      <c r="C395">
        <v>1</v>
      </c>
      <c r="D395" t="s">
        <v>441</v>
      </c>
      <c r="E395" t="s">
        <v>5</v>
      </c>
    </row>
    <row r="396" spans="1:5" x14ac:dyDescent="0.25">
      <c r="A396" s="3" t="s">
        <v>442</v>
      </c>
      <c r="B396">
        <f>0</f>
        <v>0</v>
      </c>
      <c r="C396">
        <v>1</v>
      </c>
      <c r="D396" t="s">
        <v>58</v>
      </c>
      <c r="E396" t="s">
        <v>5</v>
      </c>
    </row>
    <row r="397" spans="1:5" x14ac:dyDescent="0.25">
      <c r="A397" s="1" t="s">
        <v>443</v>
      </c>
      <c r="B397">
        <f>0</f>
        <v>0</v>
      </c>
      <c r="C397">
        <v>2</v>
      </c>
      <c r="D397" t="s">
        <v>444</v>
      </c>
      <c r="E397" t="s">
        <v>2</v>
      </c>
    </row>
    <row r="398" spans="1:5" x14ac:dyDescent="0.25">
      <c r="A398" s="3" t="s">
        <v>443</v>
      </c>
      <c r="B398" s="9">
        <v>-1</v>
      </c>
      <c r="C398">
        <f>0</f>
        <v>0</v>
      </c>
      <c r="D398">
        <f>0</f>
        <v>0</v>
      </c>
      <c r="E398" t="s">
        <v>3</v>
      </c>
    </row>
    <row r="399" spans="1:5" x14ac:dyDescent="0.25">
      <c r="A399" s="1" t="s">
        <v>445</v>
      </c>
      <c r="B399">
        <f>0</f>
        <v>0</v>
      </c>
      <c r="C399">
        <v>1</v>
      </c>
      <c r="D399" t="s">
        <v>49</v>
      </c>
      <c r="E399" t="s">
        <v>2</v>
      </c>
    </row>
    <row r="400" spans="1:5" x14ac:dyDescent="0.25">
      <c r="A400" s="3" t="s">
        <v>445</v>
      </c>
      <c r="B400" s="9">
        <v>0</v>
      </c>
      <c r="C400">
        <v>1</v>
      </c>
      <c r="D400" t="s">
        <v>49</v>
      </c>
      <c r="E400" t="s">
        <v>3</v>
      </c>
    </row>
    <row r="401" spans="1:5" x14ac:dyDescent="0.25">
      <c r="A401" s="1" t="s">
        <v>445</v>
      </c>
      <c r="B401" s="9">
        <v>-1</v>
      </c>
      <c r="C401">
        <f>0</f>
        <v>0</v>
      </c>
      <c r="D401">
        <f>0</f>
        <v>0</v>
      </c>
      <c r="E401" t="s">
        <v>5</v>
      </c>
    </row>
    <row r="402" spans="1:5" x14ac:dyDescent="0.25">
      <c r="A402" s="3" t="s">
        <v>446</v>
      </c>
      <c r="B402">
        <f>0</f>
        <v>0</v>
      </c>
      <c r="C402">
        <v>1253</v>
      </c>
      <c r="D402" t="s">
        <v>447</v>
      </c>
      <c r="E402" t="s">
        <v>2</v>
      </c>
    </row>
    <row r="403" spans="1:5" x14ac:dyDescent="0.25">
      <c r="A403" s="1" t="s">
        <v>446</v>
      </c>
      <c r="B403" s="9">
        <v>-9.2600000000000002E-2</v>
      </c>
      <c r="C403">
        <v>1137</v>
      </c>
      <c r="D403" t="s">
        <v>448</v>
      </c>
      <c r="E403" t="s">
        <v>3</v>
      </c>
    </row>
    <row r="404" spans="1:5" x14ac:dyDescent="0.25">
      <c r="A404" s="3" t="s">
        <v>446</v>
      </c>
      <c r="B404" s="9">
        <v>0.51980000000000004</v>
      </c>
      <c r="C404">
        <v>1728</v>
      </c>
      <c r="D404" t="s">
        <v>449</v>
      </c>
      <c r="E404" t="s">
        <v>5</v>
      </c>
    </row>
    <row r="405" spans="1:5" x14ac:dyDescent="0.25">
      <c r="A405" s="1" t="s">
        <v>450</v>
      </c>
      <c r="B405">
        <f>0</f>
        <v>0</v>
      </c>
      <c r="C405">
        <v>1</v>
      </c>
      <c r="D405" t="s">
        <v>451</v>
      </c>
      <c r="E405" t="s">
        <v>2</v>
      </c>
    </row>
    <row r="406" spans="1:5" x14ac:dyDescent="0.25">
      <c r="A406" s="3" t="s">
        <v>450</v>
      </c>
      <c r="B406" s="9">
        <v>-1</v>
      </c>
      <c r="C406">
        <f>0</f>
        <v>0</v>
      </c>
      <c r="D406">
        <f>0</f>
        <v>0</v>
      </c>
      <c r="E406" t="s">
        <v>3</v>
      </c>
    </row>
    <row r="407" spans="1:5" x14ac:dyDescent="0.25">
      <c r="A407" s="1" t="s">
        <v>452</v>
      </c>
      <c r="B407">
        <f>0</f>
        <v>0</v>
      </c>
      <c r="C407">
        <v>1350</v>
      </c>
      <c r="D407" t="s">
        <v>453</v>
      </c>
      <c r="E407" t="s">
        <v>2</v>
      </c>
    </row>
    <row r="408" spans="1:5" x14ac:dyDescent="0.25">
      <c r="A408" s="3" t="s">
        <v>452</v>
      </c>
      <c r="B408" s="9">
        <v>-0.16439999999999999</v>
      </c>
      <c r="C408">
        <v>1128</v>
      </c>
      <c r="D408" t="s">
        <v>454</v>
      </c>
      <c r="E408" t="s">
        <v>3</v>
      </c>
    </row>
    <row r="409" spans="1:5" x14ac:dyDescent="0.25">
      <c r="A409" s="1" t="s">
        <v>452</v>
      </c>
      <c r="B409" s="9">
        <v>0.31469999999999998</v>
      </c>
      <c r="C409">
        <v>1483</v>
      </c>
      <c r="D409" t="s">
        <v>455</v>
      </c>
      <c r="E409" t="s">
        <v>5</v>
      </c>
    </row>
    <row r="410" spans="1:5" x14ac:dyDescent="0.25">
      <c r="A410" s="3" t="s">
        <v>456</v>
      </c>
      <c r="B410">
        <f>0</f>
        <v>0</v>
      </c>
      <c r="C410">
        <v>2194</v>
      </c>
      <c r="D410" t="s">
        <v>457</v>
      </c>
      <c r="E410" t="s">
        <v>2</v>
      </c>
    </row>
    <row r="411" spans="1:5" x14ac:dyDescent="0.25">
      <c r="A411" s="1" t="s">
        <v>456</v>
      </c>
      <c r="B411" s="9">
        <v>-0.29120000000000001</v>
      </c>
      <c r="C411">
        <v>1555</v>
      </c>
      <c r="D411" t="s">
        <v>458</v>
      </c>
      <c r="E411" t="s">
        <v>3</v>
      </c>
    </row>
    <row r="412" spans="1:5" x14ac:dyDescent="0.25">
      <c r="A412" s="3" t="s">
        <v>456</v>
      </c>
      <c r="B412" s="9">
        <v>0.92479999999999996</v>
      </c>
      <c r="C412">
        <v>2993</v>
      </c>
      <c r="D412" t="s">
        <v>459</v>
      </c>
      <c r="E412" t="s">
        <v>5</v>
      </c>
    </row>
    <row r="413" spans="1:5" x14ac:dyDescent="0.25">
      <c r="A413" s="1" t="s">
        <v>460</v>
      </c>
      <c r="B413">
        <f>0</f>
        <v>0</v>
      </c>
      <c r="C413">
        <v>196</v>
      </c>
      <c r="D413" t="s">
        <v>461</v>
      </c>
      <c r="E413" t="s">
        <v>2</v>
      </c>
    </row>
    <row r="414" spans="1:5" x14ac:dyDescent="0.25">
      <c r="A414" s="3" t="s">
        <v>460</v>
      </c>
      <c r="B414" s="9">
        <v>-0.52039999999999997</v>
      </c>
      <c r="C414">
        <v>94</v>
      </c>
      <c r="D414" t="s">
        <v>404</v>
      </c>
      <c r="E414" t="s">
        <v>3</v>
      </c>
    </row>
    <row r="415" spans="1:5" x14ac:dyDescent="0.25">
      <c r="A415" s="1" t="s">
        <v>460</v>
      </c>
      <c r="B415" s="9">
        <v>-0.52129999999999999</v>
      </c>
      <c r="C415">
        <v>45</v>
      </c>
      <c r="D415" t="s">
        <v>462</v>
      </c>
      <c r="E415" t="s">
        <v>5</v>
      </c>
    </row>
    <row r="416" spans="1:5" x14ac:dyDescent="0.25">
      <c r="A416" s="3" t="s">
        <v>463</v>
      </c>
      <c r="B416">
        <f>0</f>
        <v>0</v>
      </c>
      <c r="C416">
        <v>21</v>
      </c>
      <c r="D416" t="s">
        <v>464</v>
      </c>
      <c r="E416" t="s">
        <v>2</v>
      </c>
    </row>
    <row r="417" spans="1:5" x14ac:dyDescent="0.25">
      <c r="A417" s="1" t="s">
        <v>463</v>
      </c>
      <c r="B417" s="9">
        <v>-0.57140000000000002</v>
      </c>
      <c r="C417">
        <v>9</v>
      </c>
      <c r="D417" t="s">
        <v>228</v>
      </c>
      <c r="E417" t="s">
        <v>3</v>
      </c>
    </row>
    <row r="418" spans="1:5" x14ac:dyDescent="0.25">
      <c r="A418" s="3" t="s">
        <v>463</v>
      </c>
      <c r="B418" s="9">
        <v>0.55559999999999998</v>
      </c>
      <c r="C418">
        <v>14</v>
      </c>
      <c r="D418" t="s">
        <v>465</v>
      </c>
      <c r="E418" t="s">
        <v>5</v>
      </c>
    </row>
    <row r="419" spans="1:5" x14ac:dyDescent="0.25">
      <c r="A419" s="1" t="s">
        <v>466</v>
      </c>
      <c r="B419">
        <f>0</f>
        <v>0</v>
      </c>
      <c r="C419">
        <v>35</v>
      </c>
      <c r="D419" t="s">
        <v>467</v>
      </c>
      <c r="E419" t="s">
        <v>2</v>
      </c>
    </row>
    <row r="420" spans="1:5" x14ac:dyDescent="0.25">
      <c r="A420" s="3" t="s">
        <v>466</v>
      </c>
      <c r="B420" s="9">
        <v>-0.54290000000000005</v>
      </c>
      <c r="C420">
        <v>16</v>
      </c>
      <c r="D420" t="s">
        <v>468</v>
      </c>
      <c r="E420" t="s">
        <v>3</v>
      </c>
    </row>
    <row r="421" spans="1:5" x14ac:dyDescent="0.25">
      <c r="A421" s="1" t="s">
        <v>466</v>
      </c>
      <c r="B421" s="9">
        <v>0.375</v>
      </c>
      <c r="C421">
        <v>22</v>
      </c>
      <c r="D421" t="s">
        <v>469</v>
      </c>
      <c r="E421" t="s">
        <v>5</v>
      </c>
    </row>
    <row r="422" spans="1:5" x14ac:dyDescent="0.25">
      <c r="A422" s="3" t="s">
        <v>470</v>
      </c>
      <c r="B422">
        <f>0</f>
        <v>0</v>
      </c>
      <c r="C422">
        <v>12</v>
      </c>
      <c r="D422" t="s">
        <v>471</v>
      </c>
      <c r="E422" t="s">
        <v>2</v>
      </c>
    </row>
    <row r="423" spans="1:5" x14ac:dyDescent="0.25">
      <c r="A423" s="1" t="s">
        <v>470</v>
      </c>
      <c r="B423" s="9">
        <v>-0.16669999999999999</v>
      </c>
      <c r="C423">
        <v>10</v>
      </c>
      <c r="D423" t="s">
        <v>225</v>
      </c>
      <c r="E423" t="s">
        <v>3</v>
      </c>
    </row>
    <row r="424" spans="1:5" x14ac:dyDescent="0.25">
      <c r="A424" s="3" t="s">
        <v>470</v>
      </c>
      <c r="B424" s="9">
        <v>0</v>
      </c>
      <c r="C424">
        <v>10</v>
      </c>
      <c r="D424" t="s">
        <v>225</v>
      </c>
      <c r="E424" t="s">
        <v>5</v>
      </c>
    </row>
    <row r="425" spans="1:5" x14ac:dyDescent="0.25">
      <c r="A425" s="1" t="s">
        <v>472</v>
      </c>
      <c r="B425">
        <f>0</f>
        <v>0</v>
      </c>
      <c r="C425">
        <v>69</v>
      </c>
      <c r="D425" t="s">
        <v>473</v>
      </c>
      <c r="E425" t="s">
        <v>2</v>
      </c>
    </row>
    <row r="426" spans="1:5" x14ac:dyDescent="0.25">
      <c r="A426" s="3" t="s">
        <v>472</v>
      </c>
      <c r="B426" s="9">
        <v>-0.33329999999999999</v>
      </c>
      <c r="C426">
        <v>46</v>
      </c>
      <c r="D426" t="s">
        <v>474</v>
      </c>
      <c r="E426" t="s">
        <v>3</v>
      </c>
    </row>
    <row r="427" spans="1:5" x14ac:dyDescent="0.25">
      <c r="A427" s="1" t="s">
        <v>472</v>
      </c>
      <c r="B427" s="9">
        <v>0.52170000000000005</v>
      </c>
      <c r="C427">
        <v>70</v>
      </c>
      <c r="D427" t="s">
        <v>99</v>
      </c>
      <c r="E427" t="s">
        <v>5</v>
      </c>
    </row>
    <row r="428" spans="1:5" x14ac:dyDescent="0.25">
      <c r="A428" s="3" t="s">
        <v>475</v>
      </c>
      <c r="B428">
        <f>0</f>
        <v>0</v>
      </c>
      <c r="C428">
        <v>3898</v>
      </c>
      <c r="D428" t="s">
        <v>476</v>
      </c>
      <c r="E428" t="s">
        <v>2</v>
      </c>
    </row>
    <row r="429" spans="1:5" x14ac:dyDescent="0.25">
      <c r="A429" s="1" t="s">
        <v>475</v>
      </c>
      <c r="B429" s="9">
        <v>-0.39350000000000002</v>
      </c>
      <c r="C429">
        <v>2364</v>
      </c>
      <c r="D429" t="s">
        <v>477</v>
      </c>
      <c r="E429" t="s">
        <v>3</v>
      </c>
    </row>
    <row r="430" spans="1:5" x14ac:dyDescent="0.25">
      <c r="A430" s="3" t="s">
        <v>475</v>
      </c>
      <c r="B430" s="9">
        <v>1.6476</v>
      </c>
      <c r="C430">
        <v>6259</v>
      </c>
      <c r="D430" t="s">
        <v>478</v>
      </c>
      <c r="E430" t="s">
        <v>5</v>
      </c>
    </row>
    <row r="431" spans="1:5" x14ac:dyDescent="0.25">
      <c r="A431" s="1" t="s">
        <v>479</v>
      </c>
      <c r="B431">
        <f>0</f>
        <v>0</v>
      </c>
      <c r="C431">
        <v>1366</v>
      </c>
      <c r="D431" t="s">
        <v>480</v>
      </c>
      <c r="E431" t="s">
        <v>2</v>
      </c>
    </row>
    <row r="432" spans="1:5" x14ac:dyDescent="0.25">
      <c r="A432" s="3" t="s">
        <v>479</v>
      </c>
      <c r="B432" s="9">
        <v>-0.40339999999999998</v>
      </c>
      <c r="C432">
        <v>815</v>
      </c>
      <c r="D432" t="s">
        <v>481</v>
      </c>
      <c r="E432" t="s">
        <v>3</v>
      </c>
    </row>
    <row r="433" spans="1:5" x14ac:dyDescent="0.25">
      <c r="A433" s="1" t="s">
        <v>479</v>
      </c>
      <c r="B433" s="9">
        <v>0.43559999999999999</v>
      </c>
      <c r="C433">
        <v>1170</v>
      </c>
      <c r="D433" t="s">
        <v>482</v>
      </c>
      <c r="E433" t="s">
        <v>5</v>
      </c>
    </row>
    <row r="434" spans="1:5" x14ac:dyDescent="0.25">
      <c r="A434" s="3" t="s">
        <v>483</v>
      </c>
      <c r="B434">
        <f>0</f>
        <v>0</v>
      </c>
      <c r="C434">
        <v>1</v>
      </c>
      <c r="D434" t="s">
        <v>484</v>
      </c>
      <c r="E434" t="s">
        <v>2</v>
      </c>
    </row>
    <row r="435" spans="1:5" x14ac:dyDescent="0.25">
      <c r="A435" s="1" t="s">
        <v>483</v>
      </c>
      <c r="B435" s="9">
        <v>1</v>
      </c>
      <c r="C435">
        <v>2</v>
      </c>
      <c r="D435" t="s">
        <v>97</v>
      </c>
      <c r="E435" t="s">
        <v>3</v>
      </c>
    </row>
    <row r="436" spans="1:5" x14ac:dyDescent="0.25">
      <c r="A436" s="3" t="s">
        <v>483</v>
      </c>
      <c r="B436" s="9">
        <v>1</v>
      </c>
      <c r="C436">
        <v>4</v>
      </c>
      <c r="D436" t="s">
        <v>58</v>
      </c>
      <c r="E436" t="s">
        <v>5</v>
      </c>
    </row>
    <row r="437" spans="1:5" x14ac:dyDescent="0.25">
      <c r="A437" s="1" t="s">
        <v>485</v>
      </c>
      <c r="B437">
        <f>0</f>
        <v>0</v>
      </c>
      <c r="C437">
        <v>41</v>
      </c>
      <c r="D437" t="s">
        <v>486</v>
      </c>
      <c r="E437" t="s">
        <v>2</v>
      </c>
    </row>
    <row r="438" spans="1:5" x14ac:dyDescent="0.25">
      <c r="A438" s="3" t="s">
        <v>485</v>
      </c>
      <c r="B438" s="9">
        <v>-0.31709999999999999</v>
      </c>
      <c r="C438">
        <v>28</v>
      </c>
      <c r="D438" t="s">
        <v>487</v>
      </c>
      <c r="E438" t="s">
        <v>3</v>
      </c>
    </row>
    <row r="439" spans="1:5" x14ac:dyDescent="0.25">
      <c r="A439" s="1" t="s">
        <v>485</v>
      </c>
      <c r="B439" s="9">
        <v>0.39290000000000003</v>
      </c>
      <c r="C439">
        <v>39</v>
      </c>
      <c r="D439" t="s">
        <v>488</v>
      </c>
      <c r="E439" t="s">
        <v>5</v>
      </c>
    </row>
    <row r="440" spans="1:5" x14ac:dyDescent="0.25">
      <c r="A440" s="3" t="s">
        <v>489</v>
      </c>
      <c r="B440">
        <f>0</f>
        <v>0</v>
      </c>
      <c r="C440">
        <v>350</v>
      </c>
      <c r="D440" t="s">
        <v>490</v>
      </c>
      <c r="E440" t="s">
        <v>2</v>
      </c>
    </row>
    <row r="441" spans="1:5" x14ac:dyDescent="0.25">
      <c r="A441" s="1" t="s">
        <v>489</v>
      </c>
      <c r="B441" s="9">
        <v>-0.46860000000000002</v>
      </c>
      <c r="C441">
        <v>186</v>
      </c>
      <c r="D441" t="s">
        <v>491</v>
      </c>
      <c r="E441" t="s">
        <v>3</v>
      </c>
    </row>
    <row r="442" spans="1:5" x14ac:dyDescent="0.25">
      <c r="A442" s="3" t="s">
        <v>489</v>
      </c>
      <c r="B442" s="9">
        <v>-0.7097</v>
      </c>
      <c r="C442">
        <v>54</v>
      </c>
      <c r="D442" t="s">
        <v>492</v>
      </c>
      <c r="E442" t="s">
        <v>5</v>
      </c>
    </row>
    <row r="443" spans="1:5" x14ac:dyDescent="0.25">
      <c r="A443" s="1" t="s">
        <v>493</v>
      </c>
      <c r="B443">
        <f>0</f>
        <v>0</v>
      </c>
      <c r="C443">
        <v>208</v>
      </c>
      <c r="D443" t="s">
        <v>494</v>
      </c>
      <c r="E443" t="s">
        <v>2</v>
      </c>
    </row>
    <row r="444" spans="1:5" x14ac:dyDescent="0.25">
      <c r="A444" s="3" t="s">
        <v>493</v>
      </c>
      <c r="B444" s="9">
        <v>-3.3700000000000001E-2</v>
      </c>
      <c r="C444">
        <v>201</v>
      </c>
      <c r="D444" t="s">
        <v>495</v>
      </c>
      <c r="E444" t="s">
        <v>3</v>
      </c>
    </row>
    <row r="445" spans="1:5" x14ac:dyDescent="0.25">
      <c r="A445" s="1" t="s">
        <v>493</v>
      </c>
      <c r="B445" s="9">
        <v>-0.70650000000000002</v>
      </c>
      <c r="C445">
        <v>59</v>
      </c>
      <c r="D445" t="s">
        <v>496</v>
      </c>
      <c r="E445" t="s">
        <v>5</v>
      </c>
    </row>
    <row r="446" spans="1:5" x14ac:dyDescent="0.25">
      <c r="A446" s="3" t="s">
        <v>497</v>
      </c>
      <c r="B446">
        <f>0</f>
        <v>0</v>
      </c>
      <c r="C446">
        <v>321</v>
      </c>
      <c r="D446" t="s">
        <v>498</v>
      </c>
      <c r="E446" t="s">
        <v>2</v>
      </c>
    </row>
    <row r="447" spans="1:5" x14ac:dyDescent="0.25">
      <c r="A447" s="1" t="s">
        <v>497</v>
      </c>
      <c r="B447" s="9">
        <v>4.9799999999999997E-2</v>
      </c>
      <c r="C447">
        <v>337</v>
      </c>
      <c r="D447" t="s">
        <v>499</v>
      </c>
      <c r="E447" t="s">
        <v>3</v>
      </c>
    </row>
    <row r="448" spans="1:5" x14ac:dyDescent="0.25">
      <c r="A448" s="3" t="s">
        <v>497</v>
      </c>
      <c r="B448" s="9">
        <v>0.77149999999999996</v>
      </c>
      <c r="C448">
        <v>597</v>
      </c>
      <c r="D448" t="s">
        <v>500</v>
      </c>
      <c r="E448" t="s">
        <v>5</v>
      </c>
    </row>
    <row r="449" spans="1:5" x14ac:dyDescent="0.25">
      <c r="A449" s="1" t="s">
        <v>501</v>
      </c>
      <c r="B449">
        <f>0</f>
        <v>0</v>
      </c>
      <c r="C449">
        <v>1</v>
      </c>
      <c r="D449" t="s">
        <v>97</v>
      </c>
      <c r="E449" t="s">
        <v>2</v>
      </c>
    </row>
    <row r="450" spans="1:5" x14ac:dyDescent="0.25">
      <c r="A450" s="3" t="s">
        <v>501</v>
      </c>
      <c r="B450" s="9">
        <v>0</v>
      </c>
      <c r="C450">
        <v>1</v>
      </c>
      <c r="D450" t="s">
        <v>97</v>
      </c>
      <c r="E450" t="s">
        <v>3</v>
      </c>
    </row>
    <row r="451" spans="1:5" x14ac:dyDescent="0.25">
      <c r="A451" s="1" t="s">
        <v>501</v>
      </c>
      <c r="B451" s="9">
        <v>1</v>
      </c>
      <c r="C451">
        <v>2</v>
      </c>
      <c r="D451" t="s">
        <v>58</v>
      </c>
      <c r="E451" t="s">
        <v>5</v>
      </c>
    </row>
    <row r="452" spans="1:5" x14ac:dyDescent="0.25">
      <c r="A452" s="3" t="s">
        <v>502</v>
      </c>
      <c r="B452">
        <f>0</f>
        <v>0</v>
      </c>
      <c r="C452">
        <v>1</v>
      </c>
      <c r="D452" t="s">
        <v>97</v>
      </c>
      <c r="E452" t="s">
        <v>3</v>
      </c>
    </row>
    <row r="453" spans="1:5" x14ac:dyDescent="0.25">
      <c r="A453" s="1" t="s">
        <v>502</v>
      </c>
      <c r="B453" s="9">
        <v>-1</v>
      </c>
      <c r="C453">
        <f>0</f>
        <v>0</v>
      </c>
      <c r="D453">
        <f>0</f>
        <v>0</v>
      </c>
      <c r="E453" t="s">
        <v>5</v>
      </c>
    </row>
    <row r="454" spans="1:5" x14ac:dyDescent="0.25">
      <c r="A454" s="3" t="s">
        <v>503</v>
      </c>
      <c r="B454">
        <f>0</f>
        <v>0</v>
      </c>
      <c r="C454">
        <v>4</v>
      </c>
      <c r="D454" t="s">
        <v>504</v>
      </c>
      <c r="E454" t="s">
        <v>2</v>
      </c>
    </row>
    <row r="455" spans="1:5" x14ac:dyDescent="0.25">
      <c r="A455" s="1" t="s">
        <v>503</v>
      </c>
      <c r="B455" s="9">
        <v>-0.75</v>
      </c>
      <c r="C455">
        <v>1</v>
      </c>
      <c r="D455" t="s">
        <v>97</v>
      </c>
      <c r="E455" t="s">
        <v>3</v>
      </c>
    </row>
    <row r="456" spans="1:5" x14ac:dyDescent="0.25">
      <c r="A456" s="3" t="s">
        <v>503</v>
      </c>
      <c r="B456" s="9">
        <v>0</v>
      </c>
      <c r="C456">
        <v>1</v>
      </c>
      <c r="D456" t="s">
        <v>97</v>
      </c>
      <c r="E456" t="s">
        <v>5</v>
      </c>
    </row>
    <row r="457" spans="1:5" x14ac:dyDescent="0.25">
      <c r="A457" s="1" t="s">
        <v>505</v>
      </c>
      <c r="B457">
        <f>0</f>
        <v>0</v>
      </c>
      <c r="C457">
        <v>7</v>
      </c>
      <c r="D457" t="s">
        <v>100</v>
      </c>
      <c r="E457" t="s">
        <v>2</v>
      </c>
    </row>
    <row r="458" spans="1:5" x14ac:dyDescent="0.25">
      <c r="A458" s="3" t="s">
        <v>505</v>
      </c>
      <c r="B458" s="9">
        <v>0.28570000000000001</v>
      </c>
      <c r="C458">
        <v>9</v>
      </c>
      <c r="D458" t="s">
        <v>146</v>
      </c>
      <c r="E458" t="s">
        <v>3</v>
      </c>
    </row>
    <row r="459" spans="1:5" x14ac:dyDescent="0.25">
      <c r="A459" s="1" t="s">
        <v>505</v>
      </c>
      <c r="B459" s="9">
        <v>-0.88890000000000002</v>
      </c>
      <c r="C459">
        <v>1</v>
      </c>
      <c r="D459" t="s">
        <v>97</v>
      </c>
      <c r="E459" t="s">
        <v>5</v>
      </c>
    </row>
    <row r="460" spans="1:5" x14ac:dyDescent="0.25">
      <c r="A460" s="3" t="s">
        <v>506</v>
      </c>
      <c r="B460">
        <f>0</f>
        <v>0</v>
      </c>
      <c r="C460">
        <v>7</v>
      </c>
      <c r="D460" t="s">
        <v>507</v>
      </c>
      <c r="E460" t="s">
        <v>2</v>
      </c>
    </row>
    <row r="461" spans="1:5" x14ac:dyDescent="0.25">
      <c r="A461" s="1" t="s">
        <v>506</v>
      </c>
      <c r="B461" s="9">
        <v>-1</v>
      </c>
      <c r="C461">
        <f>0</f>
        <v>0</v>
      </c>
      <c r="D461">
        <f>0</f>
        <v>0</v>
      </c>
      <c r="E461" t="s">
        <v>3</v>
      </c>
    </row>
    <row r="462" spans="1:5" x14ac:dyDescent="0.25">
      <c r="A462" s="3" t="s">
        <v>506</v>
      </c>
      <c r="B462">
        <f>0</f>
        <v>0</v>
      </c>
      <c r="C462">
        <v>1</v>
      </c>
      <c r="D462" t="s">
        <v>49</v>
      </c>
      <c r="E462" t="s">
        <v>5</v>
      </c>
    </row>
    <row r="463" spans="1:5" x14ac:dyDescent="0.25">
      <c r="A463" s="1" t="s">
        <v>508</v>
      </c>
      <c r="B463">
        <f>0</f>
        <v>0</v>
      </c>
      <c r="C463">
        <v>152</v>
      </c>
      <c r="D463" t="s">
        <v>509</v>
      </c>
      <c r="E463" t="s">
        <v>2</v>
      </c>
    </row>
    <row r="464" spans="1:5" x14ac:dyDescent="0.25">
      <c r="A464" s="3" t="s">
        <v>508</v>
      </c>
      <c r="B464" s="9">
        <v>-0.34870000000000001</v>
      </c>
      <c r="C464">
        <v>99</v>
      </c>
      <c r="D464" t="s">
        <v>510</v>
      </c>
      <c r="E464" t="s">
        <v>3</v>
      </c>
    </row>
    <row r="465" spans="1:5" x14ac:dyDescent="0.25">
      <c r="A465" s="1" t="s">
        <v>508</v>
      </c>
      <c r="B465" s="9">
        <v>2.101</v>
      </c>
      <c r="C465">
        <v>307</v>
      </c>
      <c r="D465" t="s">
        <v>511</v>
      </c>
      <c r="E465" t="s">
        <v>5</v>
      </c>
    </row>
    <row r="466" spans="1:5" x14ac:dyDescent="0.25">
      <c r="A466" s="3" t="s">
        <v>512</v>
      </c>
      <c r="B466">
        <f>0</f>
        <v>0</v>
      </c>
      <c r="C466">
        <v>521</v>
      </c>
      <c r="D466" t="s">
        <v>513</v>
      </c>
      <c r="E466" t="s">
        <v>2</v>
      </c>
    </row>
    <row r="467" spans="1:5" x14ac:dyDescent="0.25">
      <c r="A467" s="1" t="s">
        <v>512</v>
      </c>
      <c r="B467" s="9">
        <v>0.1593</v>
      </c>
      <c r="C467">
        <v>604</v>
      </c>
      <c r="D467" t="s">
        <v>514</v>
      </c>
      <c r="E467" t="s">
        <v>3</v>
      </c>
    </row>
    <row r="468" spans="1:5" x14ac:dyDescent="0.25">
      <c r="A468" s="3" t="s">
        <v>512</v>
      </c>
      <c r="B468" s="9">
        <v>0.43049999999999999</v>
      </c>
      <c r="C468">
        <v>864</v>
      </c>
      <c r="D468" t="s">
        <v>515</v>
      </c>
      <c r="E468" t="s">
        <v>5</v>
      </c>
    </row>
    <row r="469" spans="1:5" x14ac:dyDescent="0.25">
      <c r="A469" s="1" t="s">
        <v>516</v>
      </c>
      <c r="B469">
        <f>0</f>
        <v>0</v>
      </c>
      <c r="C469">
        <v>374</v>
      </c>
      <c r="D469" t="s">
        <v>517</v>
      </c>
      <c r="E469" t="s">
        <v>2</v>
      </c>
    </row>
    <row r="470" spans="1:5" x14ac:dyDescent="0.25">
      <c r="A470" s="3" t="s">
        <v>516</v>
      </c>
      <c r="B470" s="9">
        <v>0.37969999999999998</v>
      </c>
      <c r="C470">
        <v>516</v>
      </c>
      <c r="D470" t="s">
        <v>518</v>
      </c>
      <c r="E470" t="s">
        <v>3</v>
      </c>
    </row>
    <row r="471" spans="1:5" x14ac:dyDescent="0.25">
      <c r="A471" s="1" t="s">
        <v>516</v>
      </c>
      <c r="B471" s="9">
        <v>1.1453</v>
      </c>
      <c r="C471">
        <v>1107</v>
      </c>
      <c r="D471" t="s">
        <v>519</v>
      </c>
      <c r="E471" t="s">
        <v>5</v>
      </c>
    </row>
    <row r="472" spans="1:5" x14ac:dyDescent="0.25">
      <c r="A472" s="3" t="s">
        <v>520</v>
      </c>
      <c r="B472">
        <f>0</f>
        <v>0</v>
      </c>
      <c r="C472">
        <v>1</v>
      </c>
      <c r="D472" t="s">
        <v>419</v>
      </c>
      <c r="E472" t="s">
        <v>5</v>
      </c>
    </row>
    <row r="473" spans="1:5" x14ac:dyDescent="0.25">
      <c r="A473" s="1" t="s">
        <v>521</v>
      </c>
      <c r="B473">
        <f>0</f>
        <v>0</v>
      </c>
      <c r="C473">
        <v>634</v>
      </c>
      <c r="D473" t="s">
        <v>522</v>
      </c>
      <c r="E473" t="s">
        <v>2</v>
      </c>
    </row>
    <row r="474" spans="1:5" x14ac:dyDescent="0.25">
      <c r="A474" s="3" t="s">
        <v>521</v>
      </c>
      <c r="B474" s="9">
        <v>-0.27129999999999999</v>
      </c>
      <c r="C474">
        <v>462</v>
      </c>
      <c r="D474" t="s">
        <v>523</v>
      </c>
      <c r="E474" t="s">
        <v>3</v>
      </c>
    </row>
    <row r="475" spans="1:5" x14ac:dyDescent="0.25">
      <c r="A475" s="1" t="s">
        <v>521</v>
      </c>
      <c r="B475" s="9">
        <v>1.7381</v>
      </c>
      <c r="C475">
        <v>1265</v>
      </c>
      <c r="D475" t="s">
        <v>524</v>
      </c>
      <c r="E475" t="s">
        <v>5</v>
      </c>
    </row>
    <row r="476" spans="1:5" x14ac:dyDescent="0.25">
      <c r="A476" s="3" t="s">
        <v>525</v>
      </c>
      <c r="B476">
        <f>0</f>
        <v>0</v>
      </c>
      <c r="C476">
        <v>2</v>
      </c>
      <c r="D476" t="s">
        <v>346</v>
      </c>
      <c r="E476" t="s">
        <v>2</v>
      </c>
    </row>
    <row r="477" spans="1:5" x14ac:dyDescent="0.25">
      <c r="A477" s="1" t="s">
        <v>525</v>
      </c>
      <c r="B477" s="9">
        <v>0</v>
      </c>
      <c r="C477">
        <v>2</v>
      </c>
      <c r="D477" t="s">
        <v>346</v>
      </c>
      <c r="E477" t="s">
        <v>3</v>
      </c>
    </row>
    <row r="478" spans="1:5" x14ac:dyDescent="0.25">
      <c r="A478" s="3" t="s">
        <v>525</v>
      </c>
      <c r="B478" s="9">
        <v>-1</v>
      </c>
      <c r="C478">
        <f>0</f>
        <v>0</v>
      </c>
      <c r="D478">
        <f>0</f>
        <v>0</v>
      </c>
      <c r="E478" t="s">
        <v>5</v>
      </c>
    </row>
    <row r="479" spans="1:5" x14ac:dyDescent="0.25">
      <c r="A479" s="1" t="s">
        <v>526</v>
      </c>
      <c r="B479">
        <f>0</f>
        <v>0</v>
      </c>
      <c r="C479">
        <v>1</v>
      </c>
      <c r="D479" t="s">
        <v>441</v>
      </c>
      <c r="E479" t="s">
        <v>2</v>
      </c>
    </row>
    <row r="480" spans="1:5" x14ac:dyDescent="0.25">
      <c r="A480" s="3" t="s">
        <v>526</v>
      </c>
      <c r="B480" s="9">
        <v>-1</v>
      </c>
      <c r="C480">
        <f>0</f>
        <v>0</v>
      </c>
      <c r="D480">
        <f>0</f>
        <v>0</v>
      </c>
      <c r="E480" t="s">
        <v>3</v>
      </c>
    </row>
    <row r="481" spans="1:5" x14ac:dyDescent="0.25">
      <c r="A481" s="1" t="s">
        <v>527</v>
      </c>
      <c r="B481">
        <f>0</f>
        <v>0</v>
      </c>
      <c r="C481">
        <v>1480</v>
      </c>
      <c r="D481" t="s">
        <v>528</v>
      </c>
      <c r="E481" t="s">
        <v>2</v>
      </c>
    </row>
    <row r="482" spans="1:5" x14ac:dyDescent="0.25">
      <c r="A482" s="3" t="s">
        <v>527</v>
      </c>
      <c r="B482" s="9">
        <v>-0.2392</v>
      </c>
      <c r="C482">
        <v>1126</v>
      </c>
      <c r="D482" t="s">
        <v>529</v>
      </c>
      <c r="E482" t="s">
        <v>3</v>
      </c>
    </row>
    <row r="483" spans="1:5" x14ac:dyDescent="0.25">
      <c r="A483" s="1" t="s">
        <v>527</v>
      </c>
      <c r="B483" s="9">
        <v>0.42630000000000001</v>
      </c>
      <c r="C483">
        <v>1606</v>
      </c>
      <c r="D483" t="s">
        <v>530</v>
      </c>
      <c r="E483" t="s">
        <v>5</v>
      </c>
    </row>
    <row r="484" spans="1:5" x14ac:dyDescent="0.25">
      <c r="A484" s="3" t="s">
        <v>531</v>
      </c>
      <c r="B484">
        <f>0</f>
        <v>0</v>
      </c>
      <c r="C484">
        <v>1</v>
      </c>
      <c r="D484" t="s">
        <v>97</v>
      </c>
      <c r="E484" t="s">
        <v>2</v>
      </c>
    </row>
    <row r="485" spans="1:5" x14ac:dyDescent="0.25">
      <c r="A485" s="1" t="s">
        <v>531</v>
      </c>
      <c r="B485" s="9">
        <v>1</v>
      </c>
      <c r="C485">
        <v>2</v>
      </c>
      <c r="D485" t="s">
        <v>58</v>
      </c>
      <c r="E485" t="s">
        <v>3</v>
      </c>
    </row>
    <row r="486" spans="1:5" x14ac:dyDescent="0.25">
      <c r="A486" s="3" t="s">
        <v>531</v>
      </c>
      <c r="B486" s="9">
        <v>-1</v>
      </c>
      <c r="C486">
        <f>0</f>
        <v>0</v>
      </c>
      <c r="D486">
        <f>0</f>
        <v>0</v>
      </c>
      <c r="E486" t="s">
        <v>5</v>
      </c>
    </row>
    <row r="487" spans="1:5" x14ac:dyDescent="0.25">
      <c r="A487" s="1" t="s">
        <v>532</v>
      </c>
      <c r="B487">
        <f>0</f>
        <v>0</v>
      </c>
      <c r="C487">
        <v>510</v>
      </c>
      <c r="D487" t="s">
        <v>533</v>
      </c>
      <c r="E487" t="s">
        <v>2</v>
      </c>
    </row>
    <row r="488" spans="1:5" x14ac:dyDescent="0.25">
      <c r="A488" s="3" t="s">
        <v>532</v>
      </c>
      <c r="B488" s="9">
        <v>-6.4699999999999994E-2</v>
      </c>
      <c r="C488">
        <v>477</v>
      </c>
      <c r="D488" t="s">
        <v>534</v>
      </c>
      <c r="E488" t="s">
        <v>3</v>
      </c>
    </row>
    <row r="489" spans="1:5" x14ac:dyDescent="0.25">
      <c r="A489" s="1" t="s">
        <v>532</v>
      </c>
      <c r="B489" s="9">
        <v>0.1321</v>
      </c>
      <c r="C489">
        <v>540</v>
      </c>
      <c r="D489" t="s">
        <v>535</v>
      </c>
      <c r="E489" t="s">
        <v>5</v>
      </c>
    </row>
    <row r="490" spans="1:5" x14ac:dyDescent="0.25">
      <c r="A490" s="3" t="s">
        <v>536</v>
      </c>
      <c r="B490">
        <f>0</f>
        <v>0</v>
      </c>
      <c r="C490">
        <v>172</v>
      </c>
      <c r="D490" t="s">
        <v>537</v>
      </c>
      <c r="E490" t="s">
        <v>2</v>
      </c>
    </row>
    <row r="491" spans="1:5" x14ac:dyDescent="0.25">
      <c r="A491" s="1" t="s">
        <v>536</v>
      </c>
      <c r="B491" s="9">
        <v>-0.71509999999999996</v>
      </c>
      <c r="C491">
        <v>49</v>
      </c>
      <c r="D491" t="s">
        <v>538</v>
      </c>
      <c r="E491" t="s">
        <v>3</v>
      </c>
    </row>
    <row r="492" spans="1:5" x14ac:dyDescent="0.25">
      <c r="A492" s="3" t="s">
        <v>536</v>
      </c>
      <c r="B492" s="9">
        <v>1.3673</v>
      </c>
      <c r="C492">
        <v>116</v>
      </c>
      <c r="D492" t="s">
        <v>539</v>
      </c>
      <c r="E492" t="s">
        <v>5</v>
      </c>
    </row>
    <row r="493" spans="1:5" x14ac:dyDescent="0.25">
      <c r="A493" s="1" t="s">
        <v>540</v>
      </c>
      <c r="B493">
        <f>0</f>
        <v>0</v>
      </c>
      <c r="C493">
        <v>9</v>
      </c>
      <c r="D493" t="s">
        <v>541</v>
      </c>
      <c r="E493" t="s">
        <v>2</v>
      </c>
    </row>
    <row r="494" spans="1:5" x14ac:dyDescent="0.25">
      <c r="A494" s="3" t="s">
        <v>540</v>
      </c>
      <c r="B494" s="9">
        <v>-1</v>
      </c>
      <c r="C494">
        <f>0</f>
        <v>0</v>
      </c>
      <c r="D494">
        <f>0</f>
        <v>0</v>
      </c>
      <c r="E494" t="s">
        <v>3</v>
      </c>
    </row>
    <row r="495" spans="1:5" x14ac:dyDescent="0.25">
      <c r="A495" s="1" t="s">
        <v>542</v>
      </c>
      <c r="B495">
        <f>0</f>
        <v>0</v>
      </c>
      <c r="C495">
        <v>21</v>
      </c>
      <c r="D495" t="s">
        <v>543</v>
      </c>
      <c r="E495" t="s">
        <v>2</v>
      </c>
    </row>
    <row r="496" spans="1:5" x14ac:dyDescent="0.25">
      <c r="A496" s="3" t="s">
        <v>542</v>
      </c>
      <c r="B496" s="9">
        <v>-0.90480000000000005</v>
      </c>
      <c r="C496">
        <v>2</v>
      </c>
      <c r="D496" t="s">
        <v>544</v>
      </c>
      <c r="E496" t="s">
        <v>3</v>
      </c>
    </row>
    <row r="497" spans="1:5" x14ac:dyDescent="0.25">
      <c r="A497" s="1" t="s">
        <v>542</v>
      </c>
      <c r="B497" s="9">
        <v>2</v>
      </c>
      <c r="C497">
        <v>6</v>
      </c>
      <c r="D497" t="s">
        <v>545</v>
      </c>
      <c r="E497" t="s">
        <v>5</v>
      </c>
    </row>
    <row r="498" spans="1:5" x14ac:dyDescent="0.25">
      <c r="A498" s="3" t="s">
        <v>546</v>
      </c>
      <c r="B498">
        <f>0</f>
        <v>0</v>
      </c>
      <c r="C498">
        <v>10</v>
      </c>
      <c r="D498" t="s">
        <v>547</v>
      </c>
      <c r="E498" t="s">
        <v>2</v>
      </c>
    </row>
    <row r="499" spans="1:5" x14ac:dyDescent="0.25">
      <c r="A499" s="1" t="s">
        <v>546</v>
      </c>
      <c r="B499" s="9">
        <v>-0.2</v>
      </c>
      <c r="C499">
        <v>8</v>
      </c>
      <c r="D499" t="s">
        <v>548</v>
      </c>
      <c r="E499" t="s">
        <v>3</v>
      </c>
    </row>
    <row r="500" spans="1:5" x14ac:dyDescent="0.25">
      <c r="A500" s="3" t="s">
        <v>546</v>
      </c>
      <c r="B500" s="9">
        <v>-0.625</v>
      </c>
      <c r="C500">
        <v>3</v>
      </c>
      <c r="D500" t="s">
        <v>60</v>
      </c>
      <c r="E500" t="s">
        <v>5</v>
      </c>
    </row>
    <row r="501" spans="1:5" x14ac:dyDescent="0.25">
      <c r="A501" s="1" t="s">
        <v>549</v>
      </c>
      <c r="B501">
        <f>0</f>
        <v>0</v>
      </c>
      <c r="C501">
        <v>6</v>
      </c>
      <c r="D501" t="s">
        <v>550</v>
      </c>
      <c r="E501" t="s">
        <v>2</v>
      </c>
    </row>
    <row r="502" spans="1:5" x14ac:dyDescent="0.25">
      <c r="A502" s="3" t="s">
        <v>549</v>
      </c>
      <c r="B502" s="9">
        <v>-1</v>
      </c>
      <c r="C502">
        <f>0</f>
        <v>0</v>
      </c>
      <c r="D502">
        <f>0</f>
        <v>0</v>
      </c>
      <c r="E502" t="s">
        <v>3</v>
      </c>
    </row>
    <row r="503" spans="1:5" x14ac:dyDescent="0.25">
      <c r="A503" s="1" t="s">
        <v>551</v>
      </c>
      <c r="B503">
        <f>0</f>
        <v>0</v>
      </c>
      <c r="C503">
        <v>7</v>
      </c>
      <c r="D503" t="s">
        <v>102</v>
      </c>
      <c r="E503" t="s">
        <v>2</v>
      </c>
    </row>
    <row r="504" spans="1:5" x14ac:dyDescent="0.25">
      <c r="A504" s="3" t="s">
        <v>551</v>
      </c>
      <c r="B504" s="9">
        <v>0</v>
      </c>
      <c r="C504">
        <v>7</v>
      </c>
      <c r="D504" t="s">
        <v>552</v>
      </c>
      <c r="E504" t="s">
        <v>3</v>
      </c>
    </row>
    <row r="505" spans="1:5" x14ac:dyDescent="0.25">
      <c r="A505" s="1" t="s">
        <v>551</v>
      </c>
      <c r="B505" s="9">
        <v>-0.42859999999999998</v>
      </c>
      <c r="C505">
        <v>4</v>
      </c>
      <c r="D505" t="s">
        <v>262</v>
      </c>
      <c r="E505" t="s">
        <v>5</v>
      </c>
    </row>
    <row r="506" spans="1:5" x14ac:dyDescent="0.25">
      <c r="A506" s="3" t="s">
        <v>553</v>
      </c>
      <c r="B506">
        <f>0</f>
        <v>0</v>
      </c>
      <c r="C506">
        <v>448</v>
      </c>
      <c r="D506" t="s">
        <v>554</v>
      </c>
      <c r="E506" t="s">
        <v>2</v>
      </c>
    </row>
    <row r="507" spans="1:5" x14ac:dyDescent="0.25">
      <c r="A507" s="1" t="s">
        <v>553</v>
      </c>
      <c r="B507" s="9">
        <v>-0.54020000000000001</v>
      </c>
      <c r="C507">
        <v>206</v>
      </c>
      <c r="D507" t="s">
        <v>555</v>
      </c>
      <c r="E507" t="s">
        <v>3</v>
      </c>
    </row>
    <row r="508" spans="1:5" x14ac:dyDescent="0.25">
      <c r="A508" s="3" t="s">
        <v>553</v>
      </c>
      <c r="B508" s="9">
        <v>-0.78639999999999999</v>
      </c>
      <c r="C508">
        <v>44</v>
      </c>
      <c r="D508" t="s">
        <v>345</v>
      </c>
      <c r="E508" t="s">
        <v>5</v>
      </c>
    </row>
    <row r="509" spans="1:5" x14ac:dyDescent="0.25">
      <c r="A509" s="1" t="s">
        <v>556</v>
      </c>
      <c r="B509">
        <f>0</f>
        <v>0</v>
      </c>
      <c r="C509">
        <v>37</v>
      </c>
      <c r="D509" t="s">
        <v>557</v>
      </c>
      <c r="E509" t="s">
        <v>2</v>
      </c>
    </row>
    <row r="510" spans="1:5" x14ac:dyDescent="0.25">
      <c r="A510" s="3" t="s">
        <v>556</v>
      </c>
      <c r="B510" s="9">
        <v>-0.83779999999999999</v>
      </c>
      <c r="C510">
        <v>6</v>
      </c>
      <c r="D510" t="s">
        <v>558</v>
      </c>
      <c r="E510" t="s">
        <v>3</v>
      </c>
    </row>
    <row r="511" spans="1:5" x14ac:dyDescent="0.25">
      <c r="A511" s="1" t="s">
        <v>556</v>
      </c>
      <c r="B511" s="9">
        <v>-1</v>
      </c>
      <c r="C511">
        <f>0</f>
        <v>0</v>
      </c>
      <c r="D511">
        <f>0</f>
        <v>0</v>
      </c>
      <c r="E511" t="s">
        <v>5</v>
      </c>
    </row>
    <row r="512" spans="1:5" x14ac:dyDescent="0.25">
      <c r="A512" s="3" t="s">
        <v>559</v>
      </c>
      <c r="B512">
        <f>0</f>
        <v>0</v>
      </c>
      <c r="C512">
        <v>31</v>
      </c>
      <c r="D512" t="s">
        <v>560</v>
      </c>
      <c r="E512" t="s">
        <v>2</v>
      </c>
    </row>
    <row r="513" spans="1:5" x14ac:dyDescent="0.25">
      <c r="A513" s="1" t="s">
        <v>559</v>
      </c>
      <c r="B513" s="9">
        <v>0.4516</v>
      </c>
      <c r="C513">
        <v>45</v>
      </c>
      <c r="D513" t="s">
        <v>462</v>
      </c>
      <c r="E513" t="s">
        <v>3</v>
      </c>
    </row>
    <row r="514" spans="1:5" x14ac:dyDescent="0.25">
      <c r="A514" s="3" t="s">
        <v>559</v>
      </c>
      <c r="B514" s="9">
        <v>1.7556</v>
      </c>
      <c r="C514">
        <v>124</v>
      </c>
      <c r="D514" t="s">
        <v>561</v>
      </c>
      <c r="E514" t="s">
        <v>5</v>
      </c>
    </row>
    <row r="515" spans="1:5" x14ac:dyDescent="0.25">
      <c r="A515" s="1" t="s">
        <v>562</v>
      </c>
      <c r="B515">
        <f>0</f>
        <v>0</v>
      </c>
      <c r="C515">
        <v>23</v>
      </c>
      <c r="D515" t="s">
        <v>563</v>
      </c>
      <c r="E515" t="s">
        <v>2</v>
      </c>
    </row>
    <row r="516" spans="1:5" x14ac:dyDescent="0.25">
      <c r="A516" s="3" t="s">
        <v>562</v>
      </c>
      <c r="B516" s="9">
        <v>1.1304000000000001</v>
      </c>
      <c r="C516">
        <v>49</v>
      </c>
      <c r="D516" t="s">
        <v>464</v>
      </c>
      <c r="E516" t="s">
        <v>3</v>
      </c>
    </row>
    <row r="517" spans="1:5" x14ac:dyDescent="0.25">
      <c r="A517" s="1" t="s">
        <v>562</v>
      </c>
      <c r="B517" s="9">
        <v>2.6735000000000002</v>
      </c>
      <c r="C517">
        <v>180</v>
      </c>
      <c r="D517" t="s">
        <v>564</v>
      </c>
      <c r="E517" t="s">
        <v>5</v>
      </c>
    </row>
    <row r="518" spans="1:5" x14ac:dyDescent="0.25">
      <c r="A518" s="3" t="s">
        <v>565</v>
      </c>
      <c r="B518">
        <f>0</f>
        <v>0</v>
      </c>
      <c r="C518">
        <v>56</v>
      </c>
      <c r="D518" t="s">
        <v>566</v>
      </c>
      <c r="E518" t="s">
        <v>2</v>
      </c>
    </row>
    <row r="519" spans="1:5" x14ac:dyDescent="0.25">
      <c r="A519" s="1" t="s">
        <v>565</v>
      </c>
      <c r="B519" s="9">
        <v>0.2321</v>
      </c>
      <c r="C519">
        <v>69</v>
      </c>
      <c r="D519" t="s">
        <v>567</v>
      </c>
      <c r="E519" t="s">
        <v>3</v>
      </c>
    </row>
    <row r="520" spans="1:5" x14ac:dyDescent="0.25">
      <c r="A520" s="3" t="s">
        <v>565</v>
      </c>
      <c r="B520" s="9">
        <v>1.3913</v>
      </c>
      <c r="C520">
        <v>165</v>
      </c>
      <c r="D520" t="s">
        <v>510</v>
      </c>
      <c r="E520" t="s">
        <v>5</v>
      </c>
    </row>
    <row r="521" spans="1:5" x14ac:dyDescent="0.25">
      <c r="A521" s="1" t="s">
        <v>568</v>
      </c>
      <c r="B521">
        <f>0</f>
        <v>0</v>
      </c>
      <c r="C521">
        <v>16</v>
      </c>
      <c r="D521" t="s">
        <v>569</v>
      </c>
      <c r="E521" t="s">
        <v>2</v>
      </c>
    </row>
    <row r="522" spans="1:5" x14ac:dyDescent="0.25">
      <c r="A522" s="3" t="s">
        <v>568</v>
      </c>
      <c r="B522" s="9">
        <v>-1</v>
      </c>
      <c r="C522">
        <f>0</f>
        <v>0</v>
      </c>
      <c r="D522">
        <f>0</f>
        <v>0</v>
      </c>
      <c r="E522" t="s">
        <v>3</v>
      </c>
    </row>
    <row r="523" spans="1:5" x14ac:dyDescent="0.25">
      <c r="A523" s="1" t="s">
        <v>570</v>
      </c>
      <c r="B523">
        <f>0</f>
        <v>0</v>
      </c>
      <c r="C523">
        <v>10</v>
      </c>
      <c r="D523" t="s">
        <v>571</v>
      </c>
      <c r="E523" t="s">
        <v>2</v>
      </c>
    </row>
    <row r="524" spans="1:5" x14ac:dyDescent="0.25">
      <c r="A524" s="3" t="s">
        <v>570</v>
      </c>
      <c r="B524" s="9">
        <v>-1</v>
      </c>
      <c r="C524">
        <f>0</f>
        <v>0</v>
      </c>
      <c r="D524">
        <f>0</f>
        <v>0</v>
      </c>
      <c r="E524" t="s">
        <v>3</v>
      </c>
    </row>
    <row r="525" spans="1:5" x14ac:dyDescent="0.25">
      <c r="A525" s="1" t="s">
        <v>572</v>
      </c>
      <c r="B525">
        <f>0</f>
        <v>0</v>
      </c>
      <c r="C525">
        <v>6</v>
      </c>
      <c r="D525" t="s">
        <v>573</v>
      </c>
      <c r="E525" t="s">
        <v>2</v>
      </c>
    </row>
    <row r="526" spans="1:5" x14ac:dyDescent="0.25">
      <c r="A526" s="3" t="s">
        <v>572</v>
      </c>
      <c r="B526" s="9">
        <v>0.5</v>
      </c>
      <c r="C526">
        <v>9</v>
      </c>
      <c r="D526" t="s">
        <v>222</v>
      </c>
      <c r="E526" t="s">
        <v>3</v>
      </c>
    </row>
    <row r="527" spans="1:5" x14ac:dyDescent="0.25">
      <c r="A527" s="1" t="s">
        <v>572</v>
      </c>
      <c r="B527" s="9">
        <v>0.1111</v>
      </c>
      <c r="C527">
        <v>10</v>
      </c>
      <c r="D527" t="s">
        <v>574</v>
      </c>
      <c r="E527" t="s">
        <v>5</v>
      </c>
    </row>
    <row r="528" spans="1:5" x14ac:dyDescent="0.25">
      <c r="A528" s="3" t="s">
        <v>575</v>
      </c>
      <c r="B528">
        <f>0</f>
        <v>0</v>
      </c>
      <c r="C528">
        <v>12</v>
      </c>
      <c r="D528" t="s">
        <v>576</v>
      </c>
      <c r="E528" t="s">
        <v>2</v>
      </c>
    </row>
    <row r="529" spans="1:5" x14ac:dyDescent="0.25">
      <c r="A529" s="1" t="s">
        <v>575</v>
      </c>
      <c r="B529" s="9">
        <v>-0.16669999999999999</v>
      </c>
      <c r="C529">
        <v>10</v>
      </c>
      <c r="D529" t="s">
        <v>574</v>
      </c>
      <c r="E529" t="s">
        <v>3</v>
      </c>
    </row>
    <row r="530" spans="1:5" x14ac:dyDescent="0.25">
      <c r="A530" s="3" t="s">
        <v>575</v>
      </c>
      <c r="B530" s="9">
        <v>-0.4</v>
      </c>
      <c r="C530">
        <v>6</v>
      </c>
      <c r="D530" t="s">
        <v>209</v>
      </c>
      <c r="E530" t="s">
        <v>5</v>
      </c>
    </row>
    <row r="531" spans="1:5" x14ac:dyDescent="0.25">
      <c r="A531" s="1" t="s">
        <v>577</v>
      </c>
      <c r="B531">
        <f>0</f>
        <v>0</v>
      </c>
      <c r="C531">
        <v>15</v>
      </c>
      <c r="D531" t="s">
        <v>578</v>
      </c>
      <c r="E531" t="s">
        <v>2</v>
      </c>
    </row>
    <row r="532" spans="1:5" x14ac:dyDescent="0.25">
      <c r="A532" s="3" t="s">
        <v>577</v>
      </c>
      <c r="B532" s="9">
        <v>0.93330000000000002</v>
      </c>
      <c r="C532">
        <v>29</v>
      </c>
      <c r="D532" t="s">
        <v>238</v>
      </c>
      <c r="E532" t="s">
        <v>3</v>
      </c>
    </row>
    <row r="533" spans="1:5" x14ac:dyDescent="0.25">
      <c r="A533" s="1" t="s">
        <v>577</v>
      </c>
      <c r="B533" s="9">
        <v>1.8275999999999999</v>
      </c>
      <c r="C533">
        <v>82</v>
      </c>
      <c r="D533" t="s">
        <v>579</v>
      </c>
      <c r="E533" t="s">
        <v>5</v>
      </c>
    </row>
    <row r="534" spans="1:5" x14ac:dyDescent="0.25">
      <c r="A534" s="3" t="s">
        <v>580</v>
      </c>
      <c r="B534">
        <f>0</f>
        <v>0</v>
      </c>
      <c r="C534">
        <v>30</v>
      </c>
      <c r="D534" t="s">
        <v>581</v>
      </c>
      <c r="E534" t="s">
        <v>2</v>
      </c>
    </row>
    <row r="535" spans="1:5" x14ac:dyDescent="0.25">
      <c r="A535" s="1" t="s">
        <v>580</v>
      </c>
      <c r="B535" s="9">
        <v>-0.4667</v>
      </c>
      <c r="C535">
        <v>16</v>
      </c>
      <c r="D535" t="s">
        <v>362</v>
      </c>
      <c r="E535" t="s">
        <v>3</v>
      </c>
    </row>
    <row r="536" spans="1:5" x14ac:dyDescent="0.25">
      <c r="A536" s="3" t="s">
        <v>580</v>
      </c>
      <c r="B536" s="9">
        <v>1.1875</v>
      </c>
      <c r="C536">
        <v>35</v>
      </c>
      <c r="D536" t="s">
        <v>99</v>
      </c>
      <c r="E536" t="s">
        <v>5</v>
      </c>
    </row>
    <row r="537" spans="1:5" x14ac:dyDescent="0.25">
      <c r="A537" s="1" t="s">
        <v>582</v>
      </c>
      <c r="B537">
        <f>0</f>
        <v>0</v>
      </c>
      <c r="C537">
        <v>119</v>
      </c>
      <c r="D537" t="s">
        <v>583</v>
      </c>
      <c r="E537" t="s">
        <v>2</v>
      </c>
    </row>
    <row r="538" spans="1:5" x14ac:dyDescent="0.25">
      <c r="A538" s="3" t="s">
        <v>582</v>
      </c>
      <c r="B538" s="9">
        <v>-0.64710000000000001</v>
      </c>
      <c r="C538">
        <v>42</v>
      </c>
      <c r="D538" t="s">
        <v>584</v>
      </c>
      <c r="E538" t="s">
        <v>3</v>
      </c>
    </row>
    <row r="539" spans="1:5" x14ac:dyDescent="0.25">
      <c r="A539" s="1" t="s">
        <v>582</v>
      </c>
      <c r="B539" s="9">
        <v>-7.1400000000000005E-2</v>
      </c>
      <c r="C539">
        <v>39</v>
      </c>
      <c r="D539" t="s">
        <v>585</v>
      </c>
      <c r="E539" t="s">
        <v>5</v>
      </c>
    </row>
    <row r="540" spans="1:5" x14ac:dyDescent="0.25">
      <c r="A540" s="3" t="s">
        <v>586</v>
      </c>
      <c r="B540">
        <f>0</f>
        <v>0</v>
      </c>
      <c r="C540">
        <v>448</v>
      </c>
      <c r="D540" t="s">
        <v>587</v>
      </c>
      <c r="E540" t="s">
        <v>2</v>
      </c>
    </row>
    <row r="541" spans="1:5" x14ac:dyDescent="0.25">
      <c r="A541" s="1" t="s">
        <v>586</v>
      </c>
      <c r="B541" s="9">
        <v>-0.54690000000000005</v>
      </c>
      <c r="C541">
        <v>203</v>
      </c>
      <c r="D541" t="s">
        <v>588</v>
      </c>
      <c r="E541" t="s">
        <v>3</v>
      </c>
    </row>
    <row r="542" spans="1:5" x14ac:dyDescent="0.25">
      <c r="A542" s="3" t="s">
        <v>586</v>
      </c>
      <c r="B542" s="9">
        <v>-0.71430000000000005</v>
      </c>
      <c r="C542">
        <v>58</v>
      </c>
      <c r="D542" t="s">
        <v>589</v>
      </c>
      <c r="E542" t="s">
        <v>5</v>
      </c>
    </row>
    <row r="543" spans="1:5" x14ac:dyDescent="0.25">
      <c r="A543" s="1" t="s">
        <v>590</v>
      </c>
      <c r="B543">
        <f>0</f>
        <v>0</v>
      </c>
      <c r="C543">
        <v>1</v>
      </c>
      <c r="D543" t="s">
        <v>435</v>
      </c>
      <c r="E543" t="s">
        <v>2</v>
      </c>
    </row>
    <row r="544" spans="1:5" x14ac:dyDescent="0.25">
      <c r="A544" s="3" t="s">
        <v>590</v>
      </c>
      <c r="B544" s="9">
        <v>-1</v>
      </c>
      <c r="C544">
        <f>0</f>
        <v>0</v>
      </c>
      <c r="D544">
        <f>0</f>
        <v>0</v>
      </c>
      <c r="E544" t="s">
        <v>3</v>
      </c>
    </row>
    <row r="545" spans="1:5" x14ac:dyDescent="0.25">
      <c r="A545" s="1" t="s">
        <v>591</v>
      </c>
      <c r="B545">
        <f>0</f>
        <v>0</v>
      </c>
      <c r="C545">
        <v>1</v>
      </c>
      <c r="D545" t="s">
        <v>97</v>
      </c>
      <c r="E545" t="s">
        <v>2</v>
      </c>
    </row>
    <row r="546" spans="1:5" x14ac:dyDescent="0.25">
      <c r="A546" s="3" t="s">
        <v>591</v>
      </c>
      <c r="B546" s="9">
        <v>0</v>
      </c>
      <c r="C546">
        <v>1</v>
      </c>
      <c r="D546" t="s">
        <v>97</v>
      </c>
      <c r="E546" t="s">
        <v>3</v>
      </c>
    </row>
    <row r="547" spans="1:5" x14ac:dyDescent="0.25">
      <c r="A547" s="1" t="s">
        <v>591</v>
      </c>
      <c r="B547" s="9">
        <v>0</v>
      </c>
      <c r="C547">
        <v>1</v>
      </c>
      <c r="D547" t="s">
        <v>97</v>
      </c>
      <c r="E547" t="s">
        <v>5</v>
      </c>
    </row>
    <row r="548" spans="1:5" x14ac:dyDescent="0.25">
      <c r="A548" s="3" t="s">
        <v>592</v>
      </c>
      <c r="B548">
        <f>0</f>
        <v>0</v>
      </c>
      <c r="C548">
        <v>2</v>
      </c>
      <c r="D548" t="s">
        <v>278</v>
      </c>
      <c r="E548" t="s">
        <v>5</v>
      </c>
    </row>
    <row r="549" spans="1:5" x14ac:dyDescent="0.25">
      <c r="A549" s="1" t="s">
        <v>593</v>
      </c>
      <c r="B549">
        <f>0</f>
        <v>0</v>
      </c>
      <c r="C549">
        <v>1</v>
      </c>
      <c r="D549" t="s">
        <v>107</v>
      </c>
      <c r="E549" t="s">
        <v>2</v>
      </c>
    </row>
    <row r="550" spans="1:5" x14ac:dyDescent="0.25">
      <c r="A550" s="3" t="s">
        <v>593</v>
      </c>
      <c r="B550" s="9">
        <v>0</v>
      </c>
      <c r="C550">
        <v>1</v>
      </c>
      <c r="D550" t="s">
        <v>107</v>
      </c>
      <c r="E550" t="s">
        <v>3</v>
      </c>
    </row>
    <row r="551" spans="1:5" x14ac:dyDescent="0.25">
      <c r="A551" s="1" t="s">
        <v>593</v>
      </c>
      <c r="B551" s="9">
        <v>1</v>
      </c>
      <c r="C551">
        <v>2</v>
      </c>
      <c r="D551" t="s">
        <v>108</v>
      </c>
      <c r="E551" t="s">
        <v>5</v>
      </c>
    </row>
    <row r="552" spans="1:5" x14ac:dyDescent="0.25">
      <c r="A552" s="3" t="s">
        <v>594</v>
      </c>
      <c r="B552">
        <f>0</f>
        <v>0</v>
      </c>
      <c r="C552">
        <v>30</v>
      </c>
      <c r="D552" t="s">
        <v>595</v>
      </c>
      <c r="E552" t="s">
        <v>2</v>
      </c>
    </row>
    <row r="553" spans="1:5" x14ac:dyDescent="0.25">
      <c r="A553" s="1" t="s">
        <v>594</v>
      </c>
      <c r="B553" s="9">
        <v>-0.2</v>
      </c>
      <c r="C553">
        <v>24</v>
      </c>
      <c r="D553" t="s">
        <v>383</v>
      </c>
      <c r="E553" t="s">
        <v>3</v>
      </c>
    </row>
    <row r="554" spans="1:5" x14ac:dyDescent="0.25">
      <c r="A554" s="3" t="s">
        <v>594</v>
      </c>
      <c r="B554" s="9">
        <v>2.5</v>
      </c>
      <c r="C554">
        <v>84</v>
      </c>
      <c r="D554" t="s">
        <v>89</v>
      </c>
      <c r="E554" t="s">
        <v>5</v>
      </c>
    </row>
    <row r="555" spans="1:5" x14ac:dyDescent="0.25">
      <c r="A555" s="1" t="s">
        <v>596</v>
      </c>
      <c r="B555">
        <f>0</f>
        <v>0</v>
      </c>
      <c r="C555">
        <v>5</v>
      </c>
      <c r="D555" t="s">
        <v>91</v>
      </c>
      <c r="E555" t="s">
        <v>2</v>
      </c>
    </row>
    <row r="556" spans="1:5" x14ac:dyDescent="0.25">
      <c r="A556" s="3" t="s">
        <v>596</v>
      </c>
      <c r="B556" s="9">
        <v>-1</v>
      </c>
      <c r="C556">
        <f>0</f>
        <v>0</v>
      </c>
      <c r="D556">
        <f>0</f>
        <v>0</v>
      </c>
      <c r="E556" t="s">
        <v>3</v>
      </c>
    </row>
    <row r="557" spans="1:5" x14ac:dyDescent="0.25">
      <c r="A557" s="1" t="s">
        <v>597</v>
      </c>
      <c r="B557">
        <f>0</f>
        <v>0</v>
      </c>
      <c r="C557">
        <v>3</v>
      </c>
      <c r="D557" t="s">
        <v>598</v>
      </c>
      <c r="E557" t="s">
        <v>2</v>
      </c>
    </row>
    <row r="558" spans="1:5" x14ac:dyDescent="0.25">
      <c r="A558" s="3" t="s">
        <v>597</v>
      </c>
      <c r="B558" s="9">
        <v>-0.33329999999999999</v>
      </c>
      <c r="C558">
        <v>2</v>
      </c>
      <c r="D558" t="s">
        <v>544</v>
      </c>
      <c r="E558" t="s">
        <v>3</v>
      </c>
    </row>
    <row r="559" spans="1:5" x14ac:dyDescent="0.25">
      <c r="A559" s="1" t="s">
        <v>597</v>
      </c>
      <c r="B559" s="9">
        <v>-1</v>
      </c>
      <c r="C559">
        <f>0</f>
        <v>0</v>
      </c>
      <c r="D559">
        <f>0</f>
        <v>0</v>
      </c>
      <c r="E559" t="s">
        <v>5</v>
      </c>
    </row>
    <row r="560" spans="1:5" x14ac:dyDescent="0.25">
      <c r="A560" s="3" t="s">
        <v>599</v>
      </c>
      <c r="B560">
        <f>0</f>
        <v>0</v>
      </c>
      <c r="C560">
        <v>9</v>
      </c>
      <c r="D560" t="s">
        <v>541</v>
      </c>
      <c r="E560" t="s">
        <v>2</v>
      </c>
    </row>
    <row r="561" spans="1:5" x14ac:dyDescent="0.25">
      <c r="A561" s="1" t="s">
        <v>599</v>
      </c>
      <c r="B561" s="9">
        <v>-0.44440000000000002</v>
      </c>
      <c r="C561">
        <v>5</v>
      </c>
      <c r="D561" t="s">
        <v>558</v>
      </c>
      <c r="E561" t="s">
        <v>3</v>
      </c>
    </row>
    <row r="562" spans="1:5" x14ac:dyDescent="0.25">
      <c r="A562" s="3" t="s">
        <v>599</v>
      </c>
      <c r="B562" s="9">
        <v>0.4</v>
      </c>
      <c r="C562">
        <v>7</v>
      </c>
      <c r="D562" t="s">
        <v>600</v>
      </c>
      <c r="E562" t="s">
        <v>5</v>
      </c>
    </row>
    <row r="563" spans="1:5" x14ac:dyDescent="0.25">
      <c r="A563" s="1" t="s">
        <v>601</v>
      </c>
      <c r="B563">
        <f>0</f>
        <v>0</v>
      </c>
      <c r="C563">
        <v>9</v>
      </c>
      <c r="D563" t="s">
        <v>75</v>
      </c>
      <c r="E563" t="s">
        <v>2</v>
      </c>
    </row>
    <row r="564" spans="1:5" x14ac:dyDescent="0.25">
      <c r="A564" s="3" t="s">
        <v>601</v>
      </c>
      <c r="B564" s="9">
        <v>-1</v>
      </c>
      <c r="C564">
        <f>0</f>
        <v>0</v>
      </c>
      <c r="D564">
        <f>0</f>
        <v>0</v>
      </c>
      <c r="E564" t="s">
        <v>3</v>
      </c>
    </row>
    <row r="565" spans="1:5" x14ac:dyDescent="0.25">
      <c r="A565" s="1" t="s">
        <v>602</v>
      </c>
      <c r="B565">
        <f>0</f>
        <v>0</v>
      </c>
      <c r="C565">
        <v>17</v>
      </c>
      <c r="D565" t="s">
        <v>402</v>
      </c>
      <c r="E565" t="s">
        <v>2</v>
      </c>
    </row>
    <row r="566" spans="1:5" x14ac:dyDescent="0.25">
      <c r="A566" s="3" t="s">
        <v>602</v>
      </c>
      <c r="B566" s="9">
        <v>-1</v>
      </c>
      <c r="C566">
        <f>0</f>
        <v>0</v>
      </c>
      <c r="D566">
        <f>0</f>
        <v>0</v>
      </c>
      <c r="E566" t="s">
        <v>3</v>
      </c>
    </row>
    <row r="567" spans="1:5" x14ac:dyDescent="0.25">
      <c r="A567" s="1" t="s">
        <v>603</v>
      </c>
      <c r="B567">
        <f>0</f>
        <v>0</v>
      </c>
      <c r="C567">
        <v>3</v>
      </c>
      <c r="D567" t="s">
        <v>95</v>
      </c>
      <c r="E567" t="s">
        <v>2</v>
      </c>
    </row>
    <row r="568" spans="1:5" x14ac:dyDescent="0.25">
      <c r="A568" s="3" t="s">
        <v>603</v>
      </c>
      <c r="B568" s="9">
        <v>-1</v>
      </c>
      <c r="C568">
        <f>0</f>
        <v>0</v>
      </c>
      <c r="D568">
        <f>0</f>
        <v>0</v>
      </c>
      <c r="E568" t="s">
        <v>3</v>
      </c>
    </row>
    <row r="569" spans="1:5" x14ac:dyDescent="0.25">
      <c r="A569" s="1" t="s">
        <v>603</v>
      </c>
      <c r="B569">
        <f>0</f>
        <v>0</v>
      </c>
      <c r="C569">
        <v>3</v>
      </c>
      <c r="D569" t="s">
        <v>146</v>
      </c>
      <c r="E569" t="s">
        <v>5</v>
      </c>
    </row>
    <row r="570" spans="1:5" x14ac:dyDescent="0.25">
      <c r="A570" s="3" t="s">
        <v>604</v>
      </c>
      <c r="B570">
        <f>0</f>
        <v>0</v>
      </c>
      <c r="C570">
        <v>6</v>
      </c>
      <c r="D570" t="s">
        <v>225</v>
      </c>
      <c r="E570" t="s">
        <v>2</v>
      </c>
    </row>
    <row r="571" spans="1:5" x14ac:dyDescent="0.25">
      <c r="A571" s="1" t="s">
        <v>604</v>
      </c>
      <c r="B571" s="9">
        <v>-1</v>
      </c>
      <c r="C571">
        <f>0</f>
        <v>0</v>
      </c>
      <c r="D571">
        <f>0</f>
        <v>0</v>
      </c>
      <c r="E571" t="s">
        <v>3</v>
      </c>
    </row>
    <row r="572" spans="1:5" x14ac:dyDescent="0.25">
      <c r="A572" s="3" t="s">
        <v>605</v>
      </c>
      <c r="B572">
        <f>0</f>
        <v>0</v>
      </c>
      <c r="C572">
        <v>3</v>
      </c>
      <c r="D572" t="s">
        <v>95</v>
      </c>
      <c r="E572" t="s">
        <v>5</v>
      </c>
    </row>
    <row r="573" spans="1:5" x14ac:dyDescent="0.25">
      <c r="A573" s="1" t="s">
        <v>606</v>
      </c>
      <c r="B573">
        <f>0</f>
        <v>0</v>
      </c>
      <c r="C573">
        <v>3</v>
      </c>
      <c r="D573" t="s">
        <v>95</v>
      </c>
      <c r="E573" t="s">
        <v>5</v>
      </c>
    </row>
    <row r="574" spans="1:5" x14ac:dyDescent="0.25">
      <c r="A574" s="3" t="s">
        <v>607</v>
      </c>
      <c r="B574">
        <f>0</f>
        <v>0</v>
      </c>
      <c r="C574">
        <v>5</v>
      </c>
      <c r="D574" t="s">
        <v>406</v>
      </c>
      <c r="E574" t="s">
        <v>2</v>
      </c>
    </row>
    <row r="575" spans="1:5" x14ac:dyDescent="0.25">
      <c r="A575" s="1" t="s">
        <v>607</v>
      </c>
      <c r="B575" s="9">
        <v>-1</v>
      </c>
      <c r="C575">
        <f>0</f>
        <v>0</v>
      </c>
      <c r="D575">
        <f>0</f>
        <v>0</v>
      </c>
      <c r="E575" t="s">
        <v>3</v>
      </c>
    </row>
    <row r="576" spans="1:5" x14ac:dyDescent="0.25">
      <c r="A576" s="3" t="s">
        <v>608</v>
      </c>
      <c r="B576">
        <f>0</f>
        <v>0</v>
      </c>
      <c r="C576">
        <v>5</v>
      </c>
      <c r="D576" t="s">
        <v>91</v>
      </c>
      <c r="E576" t="s">
        <v>2</v>
      </c>
    </row>
    <row r="577" spans="1:5" x14ac:dyDescent="0.25">
      <c r="A577" s="1" t="s">
        <v>608</v>
      </c>
      <c r="B577" s="9">
        <v>-1</v>
      </c>
      <c r="C577">
        <f>0</f>
        <v>0</v>
      </c>
      <c r="D577">
        <f>0</f>
        <v>0</v>
      </c>
      <c r="E577" t="s">
        <v>3</v>
      </c>
    </row>
    <row r="578" spans="1:5" x14ac:dyDescent="0.25">
      <c r="A578" s="3" t="s">
        <v>608</v>
      </c>
      <c r="B578">
        <f>0</f>
        <v>0</v>
      </c>
      <c r="C578">
        <v>6</v>
      </c>
      <c r="D578" t="s">
        <v>225</v>
      </c>
      <c r="E578" t="s">
        <v>5</v>
      </c>
    </row>
    <row r="579" spans="1:5" x14ac:dyDescent="0.25">
      <c r="A579" s="1" t="s">
        <v>609</v>
      </c>
      <c r="B579">
        <f>0</f>
        <v>0</v>
      </c>
      <c r="C579">
        <v>5</v>
      </c>
      <c r="D579" t="s">
        <v>91</v>
      </c>
      <c r="E579" t="s">
        <v>2</v>
      </c>
    </row>
    <row r="580" spans="1:5" x14ac:dyDescent="0.25">
      <c r="A580" s="3" t="s">
        <v>609</v>
      </c>
      <c r="B580" s="9">
        <v>-1</v>
      </c>
      <c r="C580">
        <f>0</f>
        <v>0</v>
      </c>
      <c r="D580">
        <f>0</f>
        <v>0</v>
      </c>
      <c r="E580" t="s">
        <v>3</v>
      </c>
    </row>
    <row r="581" spans="1:5" x14ac:dyDescent="0.25">
      <c r="A581" s="1" t="s">
        <v>609</v>
      </c>
      <c r="B581">
        <f>0</f>
        <v>0</v>
      </c>
      <c r="C581">
        <v>3</v>
      </c>
      <c r="D581" t="s">
        <v>95</v>
      </c>
      <c r="E581" t="s">
        <v>5</v>
      </c>
    </row>
    <row r="582" spans="1:5" x14ac:dyDescent="0.25">
      <c r="A582" s="3" t="s">
        <v>610</v>
      </c>
      <c r="B582">
        <f>0</f>
        <v>0</v>
      </c>
      <c r="C582">
        <v>11</v>
      </c>
      <c r="D582" t="s">
        <v>611</v>
      </c>
      <c r="E582" t="s">
        <v>2</v>
      </c>
    </row>
    <row r="583" spans="1:5" x14ac:dyDescent="0.25">
      <c r="A583" s="1" t="s">
        <v>610</v>
      </c>
      <c r="B583" s="9">
        <v>-1</v>
      </c>
      <c r="C583">
        <f>0</f>
        <v>0</v>
      </c>
      <c r="D583">
        <f>0</f>
        <v>0</v>
      </c>
      <c r="E583" t="s">
        <v>3</v>
      </c>
    </row>
    <row r="584" spans="1:5" x14ac:dyDescent="0.25">
      <c r="A584" s="3" t="s">
        <v>610</v>
      </c>
      <c r="B584">
        <f>0</f>
        <v>0</v>
      </c>
      <c r="C584">
        <v>3</v>
      </c>
      <c r="D584" t="s">
        <v>95</v>
      </c>
      <c r="E584" t="s">
        <v>5</v>
      </c>
    </row>
    <row r="585" spans="1:5" x14ac:dyDescent="0.25">
      <c r="A585" s="1" t="s">
        <v>612</v>
      </c>
      <c r="B585">
        <f>0</f>
        <v>0</v>
      </c>
      <c r="C585">
        <v>3</v>
      </c>
      <c r="D585" t="s">
        <v>95</v>
      </c>
      <c r="E585" t="s">
        <v>2</v>
      </c>
    </row>
    <row r="586" spans="1:5" x14ac:dyDescent="0.25">
      <c r="A586" s="3" t="s">
        <v>612</v>
      </c>
      <c r="B586" s="9">
        <v>-1</v>
      </c>
      <c r="C586">
        <f>0</f>
        <v>0</v>
      </c>
      <c r="D586">
        <f>0</f>
        <v>0</v>
      </c>
      <c r="E586" t="s">
        <v>3</v>
      </c>
    </row>
    <row r="587" spans="1:5" x14ac:dyDescent="0.25">
      <c r="A587" s="1" t="s">
        <v>613</v>
      </c>
      <c r="B587">
        <f>0</f>
        <v>0</v>
      </c>
      <c r="C587">
        <v>3</v>
      </c>
      <c r="D587" t="s">
        <v>95</v>
      </c>
      <c r="E587" t="s">
        <v>5</v>
      </c>
    </row>
    <row r="588" spans="1:5" x14ac:dyDescent="0.25">
      <c r="A588" s="3" t="s">
        <v>614</v>
      </c>
      <c r="B588">
        <f>0</f>
        <v>0</v>
      </c>
      <c r="C588">
        <v>1573</v>
      </c>
      <c r="D588" t="s">
        <v>615</v>
      </c>
      <c r="E588" t="s">
        <v>2</v>
      </c>
    </row>
    <row r="589" spans="1:5" x14ac:dyDescent="0.25">
      <c r="A589" s="1" t="s">
        <v>614</v>
      </c>
      <c r="B589" s="9">
        <v>-0.39479999999999998</v>
      </c>
      <c r="C589">
        <v>952</v>
      </c>
      <c r="D589" t="s">
        <v>616</v>
      </c>
      <c r="E589" t="s">
        <v>3</v>
      </c>
    </row>
    <row r="590" spans="1:5" x14ac:dyDescent="0.25">
      <c r="A590" s="3" t="s">
        <v>614</v>
      </c>
      <c r="B590" s="9">
        <v>0.1807</v>
      </c>
      <c r="C590">
        <v>1124</v>
      </c>
      <c r="D590" t="s">
        <v>617</v>
      </c>
      <c r="E590" t="s">
        <v>5</v>
      </c>
    </row>
    <row r="591" spans="1:5" x14ac:dyDescent="0.25">
      <c r="A591" s="1" t="s">
        <v>618</v>
      </c>
      <c r="B591">
        <f>0</f>
        <v>0</v>
      </c>
      <c r="C591">
        <v>328</v>
      </c>
      <c r="D591" t="s">
        <v>619</v>
      </c>
      <c r="E591" t="s">
        <v>2</v>
      </c>
    </row>
    <row r="592" spans="1:5" x14ac:dyDescent="0.25">
      <c r="A592" s="3" t="s">
        <v>618</v>
      </c>
      <c r="B592" s="9">
        <v>0.20730000000000001</v>
      </c>
      <c r="C592">
        <v>396</v>
      </c>
      <c r="D592" t="s">
        <v>620</v>
      </c>
      <c r="E592" t="s">
        <v>3</v>
      </c>
    </row>
    <row r="593" spans="1:5" x14ac:dyDescent="0.25">
      <c r="A593" s="1" t="s">
        <v>618</v>
      </c>
      <c r="B593" s="9">
        <v>-0.84089999999999998</v>
      </c>
      <c r="C593">
        <v>63</v>
      </c>
      <c r="D593" t="s">
        <v>248</v>
      </c>
      <c r="E593" t="s">
        <v>5</v>
      </c>
    </row>
    <row r="594" spans="1:5" x14ac:dyDescent="0.25">
      <c r="A594" s="3" t="s">
        <v>621</v>
      </c>
      <c r="B594">
        <f>0</f>
        <v>0</v>
      </c>
      <c r="C594">
        <v>81</v>
      </c>
      <c r="D594" t="s">
        <v>622</v>
      </c>
      <c r="E594" t="s">
        <v>2</v>
      </c>
    </row>
    <row r="595" spans="1:5" x14ac:dyDescent="0.25">
      <c r="A595" s="1" t="s">
        <v>621</v>
      </c>
      <c r="B595" s="9">
        <v>-0.49380000000000002</v>
      </c>
      <c r="C595">
        <v>41</v>
      </c>
      <c r="D595" t="s">
        <v>623</v>
      </c>
      <c r="E595" t="s">
        <v>3</v>
      </c>
    </row>
    <row r="596" spans="1:5" x14ac:dyDescent="0.25">
      <c r="A596" s="3" t="s">
        <v>621</v>
      </c>
      <c r="B596" s="9">
        <v>0.26829999999999998</v>
      </c>
      <c r="C596">
        <v>52</v>
      </c>
      <c r="D596" t="s">
        <v>624</v>
      </c>
      <c r="E596" t="s">
        <v>5</v>
      </c>
    </row>
    <row r="597" spans="1:5" x14ac:dyDescent="0.25">
      <c r="A597" s="1" t="s">
        <v>625</v>
      </c>
      <c r="B597">
        <f>0</f>
        <v>0</v>
      </c>
      <c r="C597">
        <v>431</v>
      </c>
      <c r="D597" t="s">
        <v>626</v>
      </c>
      <c r="E597" t="s">
        <v>2</v>
      </c>
    </row>
    <row r="598" spans="1:5" x14ac:dyDescent="0.25">
      <c r="A598" s="3" t="s">
        <v>625</v>
      </c>
      <c r="B598" s="9">
        <v>-0.1462</v>
      </c>
      <c r="C598">
        <v>368</v>
      </c>
      <c r="D598" t="s">
        <v>627</v>
      </c>
      <c r="E598" t="s">
        <v>3</v>
      </c>
    </row>
    <row r="599" spans="1:5" x14ac:dyDescent="0.25">
      <c r="A599" s="1" t="s">
        <v>625</v>
      </c>
      <c r="B599" s="9">
        <v>-0.58420000000000005</v>
      </c>
      <c r="C599">
        <v>153</v>
      </c>
      <c r="D599" t="s">
        <v>628</v>
      </c>
      <c r="E599" t="s">
        <v>5</v>
      </c>
    </row>
    <row r="600" spans="1:5" x14ac:dyDescent="0.25">
      <c r="A600" s="3" t="s">
        <v>629</v>
      </c>
      <c r="B600">
        <f>0</f>
        <v>0</v>
      </c>
      <c r="C600">
        <v>152</v>
      </c>
      <c r="D600" t="s">
        <v>630</v>
      </c>
      <c r="E600" t="s">
        <v>2</v>
      </c>
    </row>
    <row r="601" spans="1:5" x14ac:dyDescent="0.25">
      <c r="A601" s="1" t="s">
        <v>629</v>
      </c>
      <c r="B601" s="9">
        <v>-0.75660000000000005</v>
      </c>
      <c r="C601">
        <v>37</v>
      </c>
      <c r="D601" t="s">
        <v>631</v>
      </c>
      <c r="E601" t="s">
        <v>3</v>
      </c>
    </row>
    <row r="602" spans="1:5" x14ac:dyDescent="0.25">
      <c r="A602" s="3" t="s">
        <v>629</v>
      </c>
      <c r="B602" s="9">
        <v>-0.35139999999999999</v>
      </c>
      <c r="C602">
        <v>24</v>
      </c>
      <c r="D602" t="s">
        <v>76</v>
      </c>
      <c r="E602" t="s">
        <v>5</v>
      </c>
    </row>
    <row r="603" spans="1:5" x14ac:dyDescent="0.25">
      <c r="A603" s="1" t="s">
        <v>632</v>
      </c>
      <c r="B603">
        <f>0</f>
        <v>0</v>
      </c>
      <c r="C603">
        <v>565</v>
      </c>
      <c r="D603" t="s">
        <v>633</v>
      </c>
      <c r="E603" t="s">
        <v>2</v>
      </c>
    </row>
    <row r="604" spans="1:5" x14ac:dyDescent="0.25">
      <c r="A604" s="3" t="s">
        <v>632</v>
      </c>
      <c r="B604" s="9">
        <v>0.50439999999999996</v>
      </c>
      <c r="C604">
        <v>850</v>
      </c>
      <c r="D604" t="s">
        <v>634</v>
      </c>
      <c r="E604" t="s">
        <v>3</v>
      </c>
    </row>
    <row r="605" spans="1:5" x14ac:dyDescent="0.25">
      <c r="A605" s="1" t="s">
        <v>632</v>
      </c>
      <c r="B605" s="9">
        <v>0.18820000000000001</v>
      </c>
      <c r="C605">
        <v>1010</v>
      </c>
      <c r="D605" t="s">
        <v>635</v>
      </c>
      <c r="E605" t="s">
        <v>5</v>
      </c>
    </row>
    <row r="606" spans="1:5" x14ac:dyDescent="0.25">
      <c r="A606" s="3" t="s">
        <v>636</v>
      </c>
      <c r="B606">
        <f>0</f>
        <v>0</v>
      </c>
      <c r="C606">
        <v>507</v>
      </c>
      <c r="D606" t="s">
        <v>637</v>
      </c>
      <c r="E606" t="s">
        <v>2</v>
      </c>
    </row>
    <row r="607" spans="1:5" x14ac:dyDescent="0.25">
      <c r="A607" s="1" t="s">
        <v>636</v>
      </c>
      <c r="B607" s="9">
        <v>-0.83230000000000004</v>
      </c>
      <c r="C607">
        <v>85</v>
      </c>
      <c r="D607" t="s">
        <v>638</v>
      </c>
      <c r="E607" t="s">
        <v>3</v>
      </c>
    </row>
    <row r="608" spans="1:5" x14ac:dyDescent="0.25">
      <c r="A608" s="3" t="s">
        <v>636</v>
      </c>
      <c r="B608" s="9">
        <v>-0.52939999999999998</v>
      </c>
      <c r="C608">
        <v>40</v>
      </c>
      <c r="D608" t="s">
        <v>639</v>
      </c>
      <c r="E608" t="s">
        <v>5</v>
      </c>
    </row>
    <row r="609" spans="1:5" x14ac:dyDescent="0.25">
      <c r="A609" s="1" t="s">
        <v>640</v>
      </c>
      <c r="B609">
        <f>0</f>
        <v>0</v>
      </c>
      <c r="C609">
        <v>524</v>
      </c>
      <c r="D609" t="s">
        <v>641</v>
      </c>
      <c r="E609" t="s">
        <v>2</v>
      </c>
    </row>
    <row r="610" spans="1:5" x14ac:dyDescent="0.25">
      <c r="A610" s="3" t="s">
        <v>640</v>
      </c>
      <c r="B610" s="9">
        <v>-9.1600000000000001E-2</v>
      </c>
      <c r="C610">
        <v>476</v>
      </c>
      <c r="D610" t="s">
        <v>642</v>
      </c>
      <c r="E610" t="s">
        <v>3</v>
      </c>
    </row>
    <row r="611" spans="1:5" x14ac:dyDescent="0.25">
      <c r="A611" s="1" t="s">
        <v>640</v>
      </c>
      <c r="B611" s="9">
        <v>0.79830000000000001</v>
      </c>
      <c r="C611">
        <v>856</v>
      </c>
      <c r="D611" t="s">
        <v>643</v>
      </c>
      <c r="E611" t="s">
        <v>5</v>
      </c>
    </row>
    <row r="612" spans="1:5" x14ac:dyDescent="0.25">
      <c r="A612" s="3" t="s">
        <v>644</v>
      </c>
      <c r="B612">
        <f>0</f>
        <v>0</v>
      </c>
      <c r="C612">
        <v>1617</v>
      </c>
      <c r="D612" t="s">
        <v>645</v>
      </c>
      <c r="E612" t="s">
        <v>2</v>
      </c>
    </row>
    <row r="613" spans="1:5" x14ac:dyDescent="0.25">
      <c r="A613" s="1" t="s">
        <v>644</v>
      </c>
      <c r="B613" s="9">
        <v>-0.1484</v>
      </c>
      <c r="C613">
        <v>1377</v>
      </c>
      <c r="D613" t="s">
        <v>646</v>
      </c>
      <c r="E613" t="s">
        <v>3</v>
      </c>
    </row>
    <row r="614" spans="1:5" x14ac:dyDescent="0.25">
      <c r="A614" s="3" t="s">
        <v>644</v>
      </c>
      <c r="B614" s="9">
        <v>0.26</v>
      </c>
      <c r="C614">
        <v>1735</v>
      </c>
      <c r="D614" t="s">
        <v>647</v>
      </c>
      <c r="E614" t="s">
        <v>5</v>
      </c>
    </row>
    <row r="615" spans="1:5" x14ac:dyDescent="0.25">
      <c r="A615" s="1" t="s">
        <v>648</v>
      </c>
      <c r="B615">
        <f>0</f>
        <v>0</v>
      </c>
      <c r="C615">
        <v>519</v>
      </c>
      <c r="D615" t="s">
        <v>649</v>
      </c>
      <c r="E615" t="s">
        <v>2</v>
      </c>
    </row>
    <row r="616" spans="1:5" x14ac:dyDescent="0.25">
      <c r="A616" s="3" t="s">
        <v>648</v>
      </c>
      <c r="B616" s="9">
        <v>-0.50870000000000004</v>
      </c>
      <c r="C616">
        <v>255</v>
      </c>
      <c r="D616" t="s">
        <v>650</v>
      </c>
      <c r="E616" t="s">
        <v>3</v>
      </c>
    </row>
    <row r="617" spans="1:5" x14ac:dyDescent="0.25">
      <c r="A617" s="1" t="s">
        <v>648</v>
      </c>
      <c r="B617" s="9">
        <v>-0.80389999999999995</v>
      </c>
      <c r="C617">
        <v>50</v>
      </c>
      <c r="D617" t="s">
        <v>33</v>
      </c>
      <c r="E617" t="s">
        <v>5</v>
      </c>
    </row>
    <row r="618" spans="1:5" x14ac:dyDescent="0.25">
      <c r="A618" s="3" t="s">
        <v>651</v>
      </c>
      <c r="B618">
        <f>0</f>
        <v>0</v>
      </c>
      <c r="C618">
        <v>3</v>
      </c>
      <c r="D618" t="s">
        <v>652</v>
      </c>
      <c r="E618" t="s">
        <v>2</v>
      </c>
    </row>
    <row r="619" spans="1:5" x14ac:dyDescent="0.25">
      <c r="A619" s="1" t="s">
        <v>651</v>
      </c>
      <c r="B619" s="9">
        <v>-0.33329999999999999</v>
      </c>
      <c r="C619">
        <v>2</v>
      </c>
      <c r="D619" t="s">
        <v>251</v>
      </c>
      <c r="E619" t="s">
        <v>3</v>
      </c>
    </row>
    <row r="620" spans="1:5" x14ac:dyDescent="0.25">
      <c r="A620" s="3" t="s">
        <v>651</v>
      </c>
      <c r="B620" s="9">
        <v>-1</v>
      </c>
      <c r="C620">
        <f>0</f>
        <v>0</v>
      </c>
      <c r="D620">
        <f>0</f>
        <v>0</v>
      </c>
      <c r="E620" t="s">
        <v>5</v>
      </c>
    </row>
    <row r="621" spans="1:5" x14ac:dyDescent="0.25">
      <c r="A621" s="1" t="s">
        <v>653</v>
      </c>
      <c r="B621">
        <f>0</f>
        <v>0</v>
      </c>
      <c r="C621">
        <v>60</v>
      </c>
      <c r="D621" t="s">
        <v>654</v>
      </c>
      <c r="E621" t="s">
        <v>2</v>
      </c>
    </row>
    <row r="622" spans="1:5" x14ac:dyDescent="0.25">
      <c r="A622" s="3" t="s">
        <v>653</v>
      </c>
      <c r="B622" s="9">
        <v>-0.63329999999999997</v>
      </c>
      <c r="C622">
        <v>22</v>
      </c>
      <c r="D622" t="s">
        <v>655</v>
      </c>
      <c r="E622" t="s">
        <v>3</v>
      </c>
    </row>
    <row r="623" spans="1:5" x14ac:dyDescent="0.25">
      <c r="A623" s="1" t="s">
        <v>653</v>
      </c>
      <c r="B623" s="9">
        <v>2.3182</v>
      </c>
      <c r="C623">
        <v>73</v>
      </c>
      <c r="D623" t="s">
        <v>656</v>
      </c>
      <c r="E623" t="s">
        <v>5</v>
      </c>
    </row>
    <row r="624" spans="1:5" x14ac:dyDescent="0.25">
      <c r="A624" s="3" t="s">
        <v>657</v>
      </c>
      <c r="B624">
        <f>0</f>
        <v>0</v>
      </c>
      <c r="C624">
        <v>79</v>
      </c>
      <c r="D624" t="s">
        <v>658</v>
      </c>
      <c r="E624" t="s">
        <v>2</v>
      </c>
    </row>
    <row r="625" spans="1:5" x14ac:dyDescent="0.25">
      <c r="A625" s="1" t="s">
        <v>657</v>
      </c>
      <c r="B625" s="9">
        <v>-0.4304</v>
      </c>
      <c r="C625">
        <v>45</v>
      </c>
      <c r="D625" t="s">
        <v>659</v>
      </c>
      <c r="E625" t="s">
        <v>3</v>
      </c>
    </row>
    <row r="626" spans="1:5" x14ac:dyDescent="0.25">
      <c r="A626" s="3" t="s">
        <v>657</v>
      </c>
      <c r="B626" s="9">
        <v>4.4400000000000002E-2</v>
      </c>
      <c r="C626">
        <v>47</v>
      </c>
      <c r="D626" t="s">
        <v>660</v>
      </c>
      <c r="E626" t="s">
        <v>5</v>
      </c>
    </row>
    <row r="627" spans="1:5" x14ac:dyDescent="0.25">
      <c r="A627" s="1" t="s">
        <v>661</v>
      </c>
      <c r="B627">
        <f>0</f>
        <v>0</v>
      </c>
      <c r="C627">
        <v>2</v>
      </c>
      <c r="D627" t="s">
        <v>662</v>
      </c>
      <c r="E627" t="s">
        <v>2</v>
      </c>
    </row>
    <row r="628" spans="1:5" x14ac:dyDescent="0.25">
      <c r="A628" s="3" t="s">
        <v>661</v>
      </c>
      <c r="B628" s="9">
        <v>-1</v>
      </c>
      <c r="C628">
        <f>0</f>
        <v>0</v>
      </c>
      <c r="D628">
        <f>0</f>
        <v>0</v>
      </c>
      <c r="E628" t="s">
        <v>3</v>
      </c>
    </row>
    <row r="629" spans="1:5" x14ac:dyDescent="0.25">
      <c r="A629" s="1" t="s">
        <v>663</v>
      </c>
      <c r="B629">
        <f>0</f>
        <v>0</v>
      </c>
      <c r="C629">
        <v>4</v>
      </c>
      <c r="D629" t="s">
        <v>409</v>
      </c>
      <c r="E629" t="s">
        <v>2</v>
      </c>
    </row>
    <row r="630" spans="1:5" x14ac:dyDescent="0.25">
      <c r="A630" s="3" t="s">
        <v>663</v>
      </c>
      <c r="B630" s="9">
        <v>-1</v>
      </c>
      <c r="C630">
        <f>0</f>
        <v>0</v>
      </c>
      <c r="D630">
        <f>0</f>
        <v>0</v>
      </c>
      <c r="E630" t="s">
        <v>3</v>
      </c>
    </row>
    <row r="631" spans="1:5" x14ac:dyDescent="0.25">
      <c r="A631" s="1" t="s">
        <v>664</v>
      </c>
      <c r="B631">
        <f>0</f>
        <v>0</v>
      </c>
      <c r="C631">
        <v>5</v>
      </c>
      <c r="D631" t="s">
        <v>665</v>
      </c>
      <c r="E631" t="s">
        <v>2</v>
      </c>
    </row>
    <row r="632" spans="1:5" x14ac:dyDescent="0.25">
      <c r="A632" s="3" t="s">
        <v>664</v>
      </c>
      <c r="B632" s="9">
        <v>-1</v>
      </c>
      <c r="C632">
        <f>0</f>
        <v>0</v>
      </c>
      <c r="D632">
        <f>0</f>
        <v>0</v>
      </c>
      <c r="E632" t="s">
        <v>3</v>
      </c>
    </row>
    <row r="633" spans="1:5" x14ac:dyDescent="0.25">
      <c r="A633" s="1" t="s">
        <v>666</v>
      </c>
      <c r="B633">
        <f>0</f>
        <v>0</v>
      </c>
      <c r="C633">
        <v>3</v>
      </c>
      <c r="D633" t="s">
        <v>95</v>
      </c>
      <c r="E633" t="s">
        <v>5</v>
      </c>
    </row>
    <row r="634" spans="1:5" x14ac:dyDescent="0.25">
      <c r="A634" s="3" t="s">
        <v>667</v>
      </c>
      <c r="B634">
        <f>0</f>
        <v>0</v>
      </c>
      <c r="C634">
        <v>3</v>
      </c>
      <c r="D634" t="s">
        <v>95</v>
      </c>
      <c r="E634" t="s">
        <v>2</v>
      </c>
    </row>
    <row r="635" spans="1:5" x14ac:dyDescent="0.25">
      <c r="A635" s="1" t="s">
        <v>667</v>
      </c>
      <c r="B635" s="9">
        <v>-1</v>
      </c>
      <c r="C635">
        <f>0</f>
        <v>0</v>
      </c>
      <c r="D635">
        <f>0</f>
        <v>0</v>
      </c>
      <c r="E635" t="s">
        <v>3</v>
      </c>
    </row>
    <row r="636" spans="1:5" x14ac:dyDescent="0.25">
      <c r="A636" s="3" t="s">
        <v>667</v>
      </c>
      <c r="B636">
        <f>0</f>
        <v>0</v>
      </c>
      <c r="C636">
        <v>4</v>
      </c>
      <c r="D636" t="s">
        <v>92</v>
      </c>
      <c r="E636" t="s">
        <v>5</v>
      </c>
    </row>
    <row r="637" spans="1:5" x14ac:dyDescent="0.25">
      <c r="A637" s="1" t="s">
        <v>668</v>
      </c>
      <c r="B637">
        <f>0</f>
        <v>0</v>
      </c>
      <c r="C637">
        <v>3</v>
      </c>
      <c r="D637" t="s">
        <v>669</v>
      </c>
      <c r="E637" t="s">
        <v>2</v>
      </c>
    </row>
    <row r="638" spans="1:5" x14ac:dyDescent="0.25">
      <c r="A638" s="3" t="s">
        <v>668</v>
      </c>
      <c r="B638" s="9">
        <v>-1</v>
      </c>
      <c r="C638">
        <f>0</f>
        <v>0</v>
      </c>
      <c r="D638">
        <f>0</f>
        <v>0</v>
      </c>
      <c r="E638" t="s">
        <v>3</v>
      </c>
    </row>
    <row r="639" spans="1:5" x14ac:dyDescent="0.25">
      <c r="A639" s="1" t="s">
        <v>670</v>
      </c>
      <c r="B639">
        <f>0</f>
        <v>0</v>
      </c>
      <c r="C639">
        <v>3</v>
      </c>
      <c r="D639" t="s">
        <v>671</v>
      </c>
      <c r="E639" t="s">
        <v>5</v>
      </c>
    </row>
    <row r="640" spans="1:5" x14ac:dyDescent="0.25">
      <c r="A640" s="3" t="s">
        <v>672</v>
      </c>
      <c r="B640">
        <f>0</f>
        <v>0</v>
      </c>
      <c r="C640">
        <v>2</v>
      </c>
      <c r="D640" t="s">
        <v>58</v>
      </c>
      <c r="E640" t="s">
        <v>2</v>
      </c>
    </row>
    <row r="641" spans="1:5" x14ac:dyDescent="0.25">
      <c r="A641" s="1" t="s">
        <v>672</v>
      </c>
      <c r="B641" s="9">
        <v>2</v>
      </c>
      <c r="C641">
        <v>6</v>
      </c>
      <c r="D641" t="s">
        <v>39</v>
      </c>
      <c r="E641" t="s">
        <v>3</v>
      </c>
    </row>
    <row r="642" spans="1:5" x14ac:dyDescent="0.25">
      <c r="A642" s="3" t="s">
        <v>672</v>
      </c>
      <c r="B642" s="9">
        <v>-1</v>
      </c>
      <c r="C642">
        <f>0</f>
        <v>0</v>
      </c>
      <c r="D642">
        <f>0</f>
        <v>0</v>
      </c>
      <c r="E642" t="s">
        <v>5</v>
      </c>
    </row>
    <row r="643" spans="1:5" x14ac:dyDescent="0.25">
      <c r="A643" s="1" t="s">
        <v>673</v>
      </c>
      <c r="B643">
        <f>0</f>
        <v>0</v>
      </c>
      <c r="C643">
        <v>16</v>
      </c>
      <c r="D643" t="s">
        <v>674</v>
      </c>
      <c r="E643" t="s">
        <v>2</v>
      </c>
    </row>
    <row r="644" spans="1:5" x14ac:dyDescent="0.25">
      <c r="A644" s="3" t="s">
        <v>673</v>
      </c>
      <c r="B644" s="9">
        <v>0.25</v>
      </c>
      <c r="C644">
        <v>20</v>
      </c>
      <c r="D644" t="s">
        <v>435</v>
      </c>
      <c r="E644" t="s">
        <v>3</v>
      </c>
    </row>
    <row r="645" spans="1:5" x14ac:dyDescent="0.25">
      <c r="A645" s="1" t="s">
        <v>673</v>
      </c>
      <c r="B645" s="9">
        <v>3.1</v>
      </c>
      <c r="C645">
        <v>82</v>
      </c>
      <c r="D645" t="s">
        <v>675</v>
      </c>
      <c r="E645" t="s">
        <v>5</v>
      </c>
    </row>
    <row r="646" spans="1:5" x14ac:dyDescent="0.25">
      <c r="A646" s="3" t="s">
        <v>676</v>
      </c>
      <c r="B646">
        <f>0</f>
        <v>0</v>
      </c>
      <c r="C646">
        <v>40</v>
      </c>
      <c r="D646" t="s">
        <v>677</v>
      </c>
      <c r="E646" t="s">
        <v>2</v>
      </c>
    </row>
    <row r="647" spans="1:5" x14ac:dyDescent="0.25">
      <c r="A647" s="1" t="s">
        <v>676</v>
      </c>
      <c r="B647" s="9">
        <v>0.52500000000000002</v>
      </c>
      <c r="C647">
        <v>61</v>
      </c>
      <c r="D647" t="s">
        <v>678</v>
      </c>
      <c r="E647" t="s">
        <v>3</v>
      </c>
    </row>
    <row r="648" spans="1:5" x14ac:dyDescent="0.25">
      <c r="A648" s="3" t="s">
        <v>676</v>
      </c>
      <c r="B648" s="9">
        <v>-0.2787</v>
      </c>
      <c r="C648">
        <v>44</v>
      </c>
      <c r="D648" t="s">
        <v>208</v>
      </c>
      <c r="E648" t="s">
        <v>5</v>
      </c>
    </row>
    <row r="649" spans="1:5" x14ac:dyDescent="0.25">
      <c r="A649" s="1" t="s">
        <v>679</v>
      </c>
      <c r="B649">
        <f>0</f>
        <v>0</v>
      </c>
      <c r="C649">
        <v>82</v>
      </c>
      <c r="D649" t="s">
        <v>680</v>
      </c>
      <c r="E649" t="s">
        <v>2</v>
      </c>
    </row>
    <row r="650" spans="1:5" x14ac:dyDescent="0.25">
      <c r="A650" s="3" t="s">
        <v>679</v>
      </c>
      <c r="B650" s="9">
        <v>-0.82930000000000004</v>
      </c>
      <c r="C650">
        <v>14</v>
      </c>
      <c r="D650" t="s">
        <v>271</v>
      </c>
      <c r="E650" t="s">
        <v>3</v>
      </c>
    </row>
    <row r="651" spans="1:5" x14ac:dyDescent="0.25">
      <c r="A651" s="1" t="s">
        <v>679</v>
      </c>
      <c r="B651" s="9">
        <v>-0.64290000000000003</v>
      </c>
      <c r="C651">
        <v>5</v>
      </c>
      <c r="D651" t="s">
        <v>50</v>
      </c>
      <c r="E651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78A5-38D0-4BA9-B17C-78DF25D15CD4}">
  <dimension ref="A1:C3"/>
  <sheetViews>
    <sheetView workbookViewId="0">
      <selection activeCell="F14" sqref="F14"/>
    </sheetView>
  </sheetViews>
  <sheetFormatPr defaultRowHeight="15" x14ac:dyDescent="0.25"/>
  <sheetData>
    <row r="1" spans="1:3" x14ac:dyDescent="0.25">
      <c r="A1">
        <v>31.87</v>
      </c>
      <c r="C1">
        <v>46.8</v>
      </c>
    </row>
    <row r="2" spans="1:3" x14ac:dyDescent="0.25">
      <c r="A2">
        <v>40.86</v>
      </c>
      <c r="C2">
        <v>59.14</v>
      </c>
    </row>
    <row r="3" spans="1:3" x14ac:dyDescent="0.25">
      <c r="A3" s="8">
        <f>A1/A2</f>
        <v>0.77998042094958397</v>
      </c>
      <c r="C3">
        <f>C1/C2</f>
        <v>0.79134257693608379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9AC3-361E-4F63-94F2-5F4C0AC8A1EB}">
  <dimension ref="A1:H10"/>
  <sheetViews>
    <sheetView tabSelected="1" workbookViewId="0">
      <selection activeCell="C9" sqref="C9"/>
    </sheetView>
  </sheetViews>
  <sheetFormatPr defaultRowHeight="15" x14ac:dyDescent="0.25"/>
  <cols>
    <col min="1" max="1" width="15.28515625" bestFit="1" customWidth="1"/>
    <col min="3" max="3" width="12.140625" bestFit="1" customWidth="1"/>
    <col min="6" max="6" width="19.7109375" customWidth="1"/>
    <col min="7" max="8" width="14.28515625" bestFit="1" customWidth="1"/>
    <col min="10" max="10" width="18.28515625" customWidth="1"/>
  </cols>
  <sheetData>
    <row r="1" spans="1:8" x14ac:dyDescent="0.25">
      <c r="A1" s="4">
        <v>63651000</v>
      </c>
      <c r="C1" s="10">
        <f>(A2-A1)/A1</f>
        <v>0.13365625042198864</v>
      </c>
      <c r="F1" s="4">
        <v>9684.5859078283502</v>
      </c>
      <c r="G1" s="5">
        <v>34186</v>
      </c>
      <c r="H1" s="8">
        <v>0.46840771444525497</v>
      </c>
    </row>
    <row r="2" spans="1:8" x14ac:dyDescent="0.25">
      <c r="A2" s="4">
        <f>1.1474*9955.45*6317</f>
        <v>72158353.995609999</v>
      </c>
    </row>
    <row r="3" spans="1:8" x14ac:dyDescent="0.25">
      <c r="F3" s="4">
        <f>F1*(G1*(1+H1))</f>
        <v>486156393.62337726</v>
      </c>
      <c r="G3" s="4">
        <v>330436500</v>
      </c>
      <c r="H3" s="4">
        <f>F3-G3</f>
        <v>155719893.62337726</v>
      </c>
    </row>
    <row r="4" spans="1:8" x14ac:dyDescent="0.25">
      <c r="C4" s="4">
        <f>A2-A1</f>
        <v>8507353.9956099987</v>
      </c>
    </row>
    <row r="7" spans="1:8" x14ac:dyDescent="0.25">
      <c r="A7" s="4">
        <v>24500000</v>
      </c>
    </row>
    <row r="8" spans="1:8" x14ac:dyDescent="0.25">
      <c r="A8" s="4">
        <v>156000000</v>
      </c>
    </row>
    <row r="9" spans="1:8" x14ac:dyDescent="0.25">
      <c r="A9" s="15">
        <f>SUM(A7:A8)</f>
        <v>180500000</v>
      </c>
      <c r="C9">
        <f>A9/A10</f>
        <v>0.42183590933682957</v>
      </c>
    </row>
    <row r="10" spans="1:8" x14ac:dyDescent="0.25">
      <c r="A10" s="15">
        <v>427891500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 of Why dropped</vt:lpstr>
      <vt:lpstr>Setting&amp;Hook</vt:lpstr>
      <vt:lpstr>LocationT</vt:lpstr>
      <vt:lpstr>Province</vt:lpstr>
      <vt:lpstr>SalesValue By Machine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Dao</dc:creator>
  <cp:lastModifiedBy>Dat Dao</cp:lastModifiedBy>
  <dcterms:created xsi:type="dcterms:W3CDTF">2024-02-11T19:23:47Z</dcterms:created>
  <dcterms:modified xsi:type="dcterms:W3CDTF">2024-02-13T01:46:19Z</dcterms:modified>
</cp:coreProperties>
</file>