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770" windowHeight="12900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6" i="1"/>
  <c r="AA110" i="1"/>
  <c r="AA122" i="1"/>
  <c r="AA126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70" i="1"/>
  <c r="AA172" i="1"/>
  <c r="AA173" i="1"/>
  <c r="AA175" i="1"/>
  <c r="AA177" i="1"/>
  <c r="AA178" i="1"/>
  <c r="AA179" i="1"/>
  <c r="AA180" i="1"/>
  <c r="AA181" i="1"/>
  <c r="AA182" i="1"/>
  <c r="AA183" i="1"/>
  <c r="AA185" i="1"/>
  <c r="AA186" i="1"/>
  <c r="AA187" i="1"/>
  <c r="AA189" i="1"/>
  <c r="AA190" i="1"/>
  <c r="AA191" i="1"/>
  <c r="AA194" i="1"/>
  <c r="AA196" i="1"/>
  <c r="AA198" i="1"/>
  <c r="AA200" i="1"/>
  <c r="AA201" i="1"/>
  <c r="AA210" i="1"/>
  <c r="AA214" i="1"/>
  <c r="AA222" i="1"/>
  <c r="AA224" i="1"/>
  <c r="AA226" i="1"/>
  <c r="AA227" i="1"/>
  <c r="AA228" i="1"/>
  <c r="AA229" i="1"/>
  <c r="AA230" i="1"/>
  <c r="AA242" i="1"/>
  <c r="AA246" i="1"/>
  <c r="AA258" i="1"/>
  <c r="AA262" i="1"/>
  <c r="AA274" i="1"/>
  <c r="AA27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53" i="1"/>
  <c r="AA354" i="1"/>
  <c r="AA361" i="1"/>
  <c r="AA362" i="1"/>
  <c r="AA369" i="1"/>
  <c r="AA370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1" i="1"/>
  <c r="AA522" i="1"/>
  <c r="AA525" i="1"/>
  <c r="AA529" i="1"/>
  <c r="AA530" i="1"/>
  <c r="AA533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9" i="1"/>
  <c r="AA633" i="1"/>
  <c r="AA634" i="1"/>
  <c r="AA637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21" i="1"/>
  <c r="AA725" i="1"/>
  <c r="AA726" i="1"/>
  <c r="AA729" i="1"/>
  <c r="AA730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9" i="1"/>
  <c r="AA760" i="1"/>
  <c r="AA761" i="1"/>
  <c r="AA763" i="1"/>
  <c r="AA765" i="1"/>
  <c r="AA766" i="1"/>
  <c r="AA767" i="1"/>
  <c r="AA770" i="1"/>
  <c r="AA771" i="1"/>
  <c r="AA772" i="1"/>
  <c r="AA773" i="1"/>
  <c r="AA774" i="1"/>
  <c r="AA775" i="1"/>
  <c r="AA778" i="1"/>
  <c r="AA780" i="1"/>
  <c r="AA781" i="1"/>
  <c r="AA782" i="1"/>
  <c r="AA783" i="1"/>
  <c r="AA784" i="1"/>
  <c r="AA785" i="1"/>
  <c r="AA786" i="1"/>
  <c r="AA788" i="1"/>
  <c r="AA789" i="1"/>
  <c r="AA790" i="1"/>
  <c r="AA791" i="1"/>
  <c r="AA793" i="1"/>
  <c r="AA794" i="1"/>
  <c r="AA797" i="1"/>
  <c r="AA798" i="1"/>
  <c r="AA799" i="1"/>
  <c r="AA801" i="1"/>
  <c r="AA802" i="1"/>
  <c r="AA804" i="1"/>
  <c r="AA805" i="1"/>
  <c r="AA806" i="1"/>
  <c r="AA807" i="1"/>
  <c r="AA813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5" i="1"/>
  <c r="AA866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8" i="1"/>
  <c r="AA889" i="1"/>
  <c r="AA890" i="1"/>
  <c r="AA891" i="1"/>
  <c r="AA892" i="1"/>
  <c r="AA893" i="1"/>
  <c r="AA894" i="1"/>
  <c r="AA895" i="1"/>
  <c r="AA896" i="1"/>
  <c r="AA897" i="1"/>
  <c r="AA898" i="1"/>
  <c r="AA900" i="1"/>
  <c r="AA901" i="1"/>
  <c r="AA902" i="1"/>
  <c r="AA905" i="1"/>
  <c r="AA906" i="1"/>
  <c r="AA908" i="1"/>
  <c r="AA909" i="1"/>
  <c r="AA910" i="1"/>
  <c r="AA911" i="1"/>
  <c r="AA913" i="1"/>
  <c r="AA914" i="1"/>
  <c r="AA917" i="1"/>
  <c r="AA918" i="1"/>
  <c r="AA919" i="1"/>
  <c r="AA921" i="1"/>
  <c r="AA922" i="1"/>
  <c r="AA924" i="1"/>
  <c r="AA925" i="1"/>
  <c r="AA927" i="1"/>
  <c r="AA929" i="1"/>
  <c r="AA930" i="1"/>
  <c r="AA931" i="1"/>
  <c r="AA932" i="1"/>
  <c r="AA933" i="1"/>
  <c r="AA934" i="1"/>
  <c r="AA936" i="1"/>
  <c r="AA937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7" i="1"/>
  <c r="AA958" i="1"/>
  <c r="AA961" i="1"/>
  <c r="AA962" i="1"/>
  <c r="AA969" i="1"/>
  <c r="AA973" i="1"/>
  <c r="AA974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9" i="1"/>
  <c r="AA1053" i="1"/>
  <c r="AA1054" i="1"/>
  <c r="AA1057" i="1"/>
  <c r="AA1058" i="1"/>
  <c r="AA1065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40" i="1"/>
  <c r="AA1241" i="1"/>
  <c r="AA1242" i="1"/>
  <c r="AA1244" i="1"/>
  <c r="AA1246" i="1"/>
  <c r="AA1247" i="1"/>
  <c r="AA1248" i="1"/>
  <c r="AA1250" i="1"/>
  <c r="AA1251" i="1"/>
  <c r="AA1253" i="1"/>
  <c r="AA1254" i="1"/>
  <c r="AA1255" i="1"/>
  <c r="AA1256" i="1"/>
  <c r="AA1257" i="1"/>
  <c r="AA1258" i="1"/>
  <c r="AA1259" i="1"/>
  <c r="AA1261" i="1"/>
  <c r="AA1262" i="1"/>
  <c r="AA1265" i="1"/>
  <c r="AA1266" i="1"/>
  <c r="AA1267" i="1"/>
  <c r="AA1269" i="1"/>
  <c r="Y3" i="1"/>
  <c r="AA3" i="1" s="1"/>
  <c r="Y4" i="1"/>
  <c r="AA4" i="1" s="1"/>
  <c r="Y5" i="1"/>
  <c r="AA5" i="1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AA70" i="1" s="1"/>
  <c r="Y71" i="1"/>
  <c r="AA71" i="1" s="1"/>
  <c r="Y72" i="1"/>
  <c r="AA72" i="1" s="1"/>
  <c r="Y73" i="1"/>
  <c r="AA73" i="1" s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AA103" i="1" s="1"/>
  <c r="Y104" i="1"/>
  <c r="AA104" i="1" s="1"/>
  <c r="Y105" i="1"/>
  <c r="AA105" i="1" s="1"/>
  <c r="Y106" i="1"/>
  <c r="Y107" i="1"/>
  <c r="AA107" i="1" s="1"/>
  <c r="Y108" i="1"/>
  <c r="AA108" i="1" s="1"/>
  <c r="Y109" i="1"/>
  <c r="AA109" i="1" s="1"/>
  <c r="Y110" i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Y123" i="1"/>
  <c r="AA123" i="1" s="1"/>
  <c r="Y124" i="1"/>
  <c r="AA124" i="1" s="1"/>
  <c r="Y125" i="1"/>
  <c r="AA125" i="1" s="1"/>
  <c r="Y126" i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AA169" i="1" s="1"/>
  <c r="Y170" i="1"/>
  <c r="Y171" i="1"/>
  <c r="AA171" i="1" s="1"/>
  <c r="Y172" i="1"/>
  <c r="Y173" i="1"/>
  <c r="Y174" i="1"/>
  <c r="AA174" i="1" s="1"/>
  <c r="Y175" i="1"/>
  <c r="Y176" i="1"/>
  <c r="AA176" i="1" s="1"/>
  <c r="Y177" i="1"/>
  <c r="Y178" i="1"/>
  <c r="Y179" i="1"/>
  <c r="Y180" i="1"/>
  <c r="Y181" i="1"/>
  <c r="Y182" i="1"/>
  <c r="Y183" i="1"/>
  <c r="Y184" i="1"/>
  <c r="AA184" i="1" s="1"/>
  <c r="Y185" i="1"/>
  <c r="Y186" i="1"/>
  <c r="Y187" i="1"/>
  <c r="Y188" i="1"/>
  <c r="AA188" i="1" s="1"/>
  <c r="Y189" i="1"/>
  <c r="Y190" i="1"/>
  <c r="Y191" i="1"/>
  <c r="Y192" i="1"/>
  <c r="AA192" i="1" s="1"/>
  <c r="Y193" i="1"/>
  <c r="AA193" i="1" s="1"/>
  <c r="Y194" i="1"/>
  <c r="Y195" i="1"/>
  <c r="AA195" i="1" s="1"/>
  <c r="Y196" i="1"/>
  <c r="Y197" i="1"/>
  <c r="AA197" i="1" s="1"/>
  <c r="Y198" i="1"/>
  <c r="Y199" i="1"/>
  <c r="AA199" i="1" s="1"/>
  <c r="Y200" i="1"/>
  <c r="Y201" i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Y211" i="1"/>
  <c r="AA211" i="1" s="1"/>
  <c r="Y212" i="1"/>
  <c r="AA212" i="1" s="1"/>
  <c r="Y213" i="1"/>
  <c r="AA213" i="1" s="1"/>
  <c r="Y214" i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Y223" i="1"/>
  <c r="AA223" i="1" s="1"/>
  <c r="Y224" i="1"/>
  <c r="Y225" i="1"/>
  <c r="AA225" i="1" s="1"/>
  <c r="Y226" i="1"/>
  <c r="Y227" i="1"/>
  <c r="Y228" i="1"/>
  <c r="Y229" i="1"/>
  <c r="Y230" i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Y243" i="1"/>
  <c r="AA243" i="1" s="1"/>
  <c r="Y244" i="1"/>
  <c r="AA244" i="1" s="1"/>
  <c r="Y245" i="1"/>
  <c r="AA245" i="1" s="1"/>
  <c r="Y246" i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Y259" i="1"/>
  <c r="AA259" i="1" s="1"/>
  <c r="Y260" i="1"/>
  <c r="AA260" i="1" s="1"/>
  <c r="Y261" i="1"/>
  <c r="AA261" i="1" s="1"/>
  <c r="Y262" i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Y275" i="1"/>
  <c r="AA275" i="1" s="1"/>
  <c r="Y276" i="1"/>
  <c r="AA276" i="1" s="1"/>
  <c r="Y277" i="1"/>
  <c r="AA277" i="1" s="1"/>
  <c r="Y278" i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Y354" i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Y362" i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Y370" i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AA520" i="1" s="1"/>
  <c r="Y521" i="1"/>
  <c r="Y522" i="1"/>
  <c r="Y523" i="1"/>
  <c r="AA523" i="1" s="1"/>
  <c r="Y524" i="1"/>
  <c r="AA524" i="1" s="1"/>
  <c r="Y525" i="1"/>
  <c r="Y526" i="1"/>
  <c r="AA526" i="1" s="1"/>
  <c r="Y527" i="1"/>
  <c r="AA527" i="1" s="1"/>
  <c r="Y528" i="1"/>
  <c r="AA528" i="1" s="1"/>
  <c r="Y529" i="1"/>
  <c r="Y530" i="1"/>
  <c r="Y531" i="1"/>
  <c r="AA531" i="1" s="1"/>
  <c r="Y532" i="1"/>
  <c r="AA532" i="1" s="1"/>
  <c r="Y533" i="1"/>
  <c r="Y534" i="1"/>
  <c r="AA534" i="1" s="1"/>
  <c r="Y535" i="1"/>
  <c r="AA535" i="1" s="1"/>
  <c r="Y536" i="1"/>
  <c r="AA536" i="1" s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AA627" i="1" s="1"/>
  <c r="Y628" i="1"/>
  <c r="AA628" i="1" s="1"/>
  <c r="Y629" i="1"/>
  <c r="Y630" i="1"/>
  <c r="AA630" i="1" s="1"/>
  <c r="Y631" i="1"/>
  <c r="AA631" i="1" s="1"/>
  <c r="Y632" i="1"/>
  <c r="AA632" i="1" s="1"/>
  <c r="Y633" i="1"/>
  <c r="Y634" i="1"/>
  <c r="Y635" i="1"/>
  <c r="AA635" i="1" s="1"/>
  <c r="Y636" i="1"/>
  <c r="AA636" i="1" s="1"/>
  <c r="Y637" i="1"/>
  <c r="Y638" i="1"/>
  <c r="AA638" i="1" s="1"/>
  <c r="Y639" i="1"/>
  <c r="AA639" i="1" s="1"/>
  <c r="Y640" i="1"/>
  <c r="AA640" i="1" s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Y722" i="1"/>
  <c r="AA722" i="1" s="1"/>
  <c r="Y723" i="1"/>
  <c r="AA723" i="1" s="1"/>
  <c r="Y724" i="1"/>
  <c r="AA724" i="1" s="1"/>
  <c r="Y725" i="1"/>
  <c r="Y726" i="1"/>
  <c r="Y727" i="1"/>
  <c r="AA727" i="1" s="1"/>
  <c r="Y728" i="1"/>
  <c r="AA728" i="1" s="1"/>
  <c r="Y729" i="1"/>
  <c r="Y730" i="1"/>
  <c r="Y731" i="1"/>
  <c r="AA731" i="1" s="1"/>
  <c r="Y732" i="1"/>
  <c r="AA732" i="1" s="1"/>
  <c r="Y733" i="1"/>
  <c r="AA733" i="1" s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AA758" i="1" s="1"/>
  <c r="Y759" i="1"/>
  <c r="Y760" i="1"/>
  <c r="Y761" i="1"/>
  <c r="Y762" i="1"/>
  <c r="AA762" i="1" s="1"/>
  <c r="Y763" i="1"/>
  <c r="Y764" i="1"/>
  <c r="AA764" i="1" s="1"/>
  <c r="Y765" i="1"/>
  <c r="Y766" i="1"/>
  <c r="Y767" i="1"/>
  <c r="Y768" i="1"/>
  <c r="AA768" i="1" s="1"/>
  <c r="Y769" i="1"/>
  <c r="AA769" i="1" s="1"/>
  <c r="Y770" i="1"/>
  <c r="Y771" i="1"/>
  <c r="Y772" i="1"/>
  <c r="Y773" i="1"/>
  <c r="Y774" i="1"/>
  <c r="Y775" i="1"/>
  <c r="Y776" i="1"/>
  <c r="AA776" i="1" s="1"/>
  <c r="Y777" i="1"/>
  <c r="AA777" i="1" s="1"/>
  <c r="Y778" i="1"/>
  <c r="Y779" i="1"/>
  <c r="AA779" i="1" s="1"/>
  <c r="Y780" i="1"/>
  <c r="Y781" i="1"/>
  <c r="Y782" i="1"/>
  <c r="Y783" i="1"/>
  <c r="Y784" i="1"/>
  <c r="Y785" i="1"/>
  <c r="Y786" i="1"/>
  <c r="Y787" i="1"/>
  <c r="AA787" i="1" s="1"/>
  <c r="Y788" i="1"/>
  <c r="Y789" i="1"/>
  <c r="Y790" i="1"/>
  <c r="Y791" i="1"/>
  <c r="Y792" i="1"/>
  <c r="AA792" i="1" s="1"/>
  <c r="Y793" i="1"/>
  <c r="Y794" i="1"/>
  <c r="Y795" i="1"/>
  <c r="AA795" i="1" s="1"/>
  <c r="Y796" i="1"/>
  <c r="AA796" i="1" s="1"/>
  <c r="Y797" i="1"/>
  <c r="Y798" i="1"/>
  <c r="Y799" i="1"/>
  <c r="Y800" i="1"/>
  <c r="AA800" i="1" s="1"/>
  <c r="Y801" i="1"/>
  <c r="Y802" i="1"/>
  <c r="Y803" i="1"/>
  <c r="AA803" i="1" s="1"/>
  <c r="Y804" i="1"/>
  <c r="Y805" i="1"/>
  <c r="Y806" i="1"/>
  <c r="Y807" i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Y814" i="1"/>
  <c r="AA814" i="1" s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AA864" i="1" s="1"/>
  <c r="Y865" i="1"/>
  <c r="Y866" i="1"/>
  <c r="Y867" i="1"/>
  <c r="AA867" i="1" s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AA887" i="1" s="1"/>
  <c r="Y888" i="1"/>
  <c r="Y889" i="1"/>
  <c r="Y890" i="1"/>
  <c r="Y891" i="1"/>
  <c r="Y892" i="1"/>
  <c r="Y893" i="1"/>
  <c r="Y894" i="1"/>
  <c r="Y895" i="1"/>
  <c r="Y896" i="1"/>
  <c r="Y897" i="1"/>
  <c r="Y898" i="1"/>
  <c r="Y899" i="1"/>
  <c r="AA899" i="1" s="1"/>
  <c r="Y900" i="1"/>
  <c r="Y901" i="1"/>
  <c r="Y902" i="1"/>
  <c r="Y903" i="1"/>
  <c r="AA903" i="1" s="1"/>
  <c r="Y904" i="1"/>
  <c r="AA904" i="1" s="1"/>
  <c r="Y905" i="1"/>
  <c r="Y906" i="1"/>
  <c r="Y907" i="1"/>
  <c r="AA907" i="1" s="1"/>
  <c r="Y908" i="1"/>
  <c r="Y909" i="1"/>
  <c r="Y910" i="1"/>
  <c r="Y911" i="1"/>
  <c r="Y912" i="1"/>
  <c r="AA912" i="1" s="1"/>
  <c r="Y913" i="1"/>
  <c r="Y914" i="1"/>
  <c r="Y915" i="1"/>
  <c r="AA915" i="1" s="1"/>
  <c r="Y916" i="1"/>
  <c r="AA916" i="1" s="1"/>
  <c r="Y917" i="1"/>
  <c r="Y918" i="1"/>
  <c r="Y919" i="1"/>
  <c r="Y920" i="1"/>
  <c r="AA920" i="1" s="1"/>
  <c r="Y921" i="1"/>
  <c r="Y922" i="1"/>
  <c r="Y923" i="1"/>
  <c r="AA923" i="1" s="1"/>
  <c r="Y924" i="1"/>
  <c r="Y925" i="1"/>
  <c r="Y926" i="1"/>
  <c r="AA926" i="1" s="1"/>
  <c r="Y927" i="1"/>
  <c r="Y928" i="1"/>
  <c r="AA928" i="1" s="1"/>
  <c r="Y929" i="1"/>
  <c r="Y930" i="1"/>
  <c r="Y931" i="1"/>
  <c r="Y932" i="1"/>
  <c r="Y933" i="1"/>
  <c r="Y934" i="1"/>
  <c r="Y935" i="1"/>
  <c r="AA935" i="1" s="1"/>
  <c r="Y936" i="1"/>
  <c r="Y937" i="1"/>
  <c r="Y938" i="1"/>
  <c r="AA938" i="1" s="1"/>
  <c r="Y939" i="1"/>
  <c r="AA939" i="1" s="1"/>
  <c r="Y940" i="1"/>
  <c r="AA940" i="1" s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AA956" i="1" s="1"/>
  <c r="Y957" i="1"/>
  <c r="Y958" i="1"/>
  <c r="Y959" i="1"/>
  <c r="AA959" i="1" s="1"/>
  <c r="Y960" i="1"/>
  <c r="AA960" i="1" s="1"/>
  <c r="Y961" i="1"/>
  <c r="Y962" i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Y970" i="1"/>
  <c r="AA970" i="1" s="1"/>
  <c r="Y971" i="1"/>
  <c r="AA971" i="1" s="1"/>
  <c r="Y972" i="1"/>
  <c r="AA972" i="1" s="1"/>
  <c r="Y973" i="1"/>
  <c r="Y974" i="1"/>
  <c r="Y975" i="1"/>
  <c r="AA975" i="1" s="1"/>
  <c r="Y976" i="1"/>
  <c r="AA976" i="1" s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AA1027" i="1" s="1"/>
  <c r="Y1028" i="1"/>
  <c r="AA1028" i="1" s="1"/>
  <c r="Y1029" i="1"/>
  <c r="AA1029" i="1" s="1"/>
  <c r="Y1030" i="1"/>
  <c r="AA1030" i="1" s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AA1047" i="1" s="1"/>
  <c r="Y1048" i="1"/>
  <c r="AA1048" i="1" s="1"/>
  <c r="Y1049" i="1"/>
  <c r="Y1050" i="1"/>
  <c r="AA1050" i="1" s="1"/>
  <c r="Y1051" i="1"/>
  <c r="AA1051" i="1" s="1"/>
  <c r="Y1052" i="1"/>
  <c r="AA1052" i="1" s="1"/>
  <c r="Y1053" i="1"/>
  <c r="Y1054" i="1"/>
  <c r="Y1055" i="1"/>
  <c r="AA1055" i="1" s="1"/>
  <c r="Y1056" i="1"/>
  <c r="AA1056" i="1" s="1"/>
  <c r="Y1057" i="1"/>
  <c r="Y1058" i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Y1066" i="1"/>
  <c r="AA1066" i="1" s="1"/>
  <c r="Y1067" i="1"/>
  <c r="AA1067" i="1" s="1"/>
  <c r="Y1068" i="1"/>
  <c r="AA1068" i="1" s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AA1239" i="1" s="1"/>
  <c r="Y1240" i="1"/>
  <c r="Y1241" i="1"/>
  <c r="Y1242" i="1"/>
  <c r="Y1243" i="1"/>
  <c r="AA1243" i="1" s="1"/>
  <c r="Y1244" i="1"/>
  <c r="Y1245" i="1"/>
  <c r="AA1245" i="1" s="1"/>
  <c r="Y1246" i="1"/>
  <c r="Y1247" i="1"/>
  <c r="Y1248" i="1"/>
  <c r="Y1249" i="1"/>
  <c r="AA1249" i="1" s="1"/>
  <c r="Y1250" i="1"/>
  <c r="Y1251" i="1"/>
  <c r="Y1252" i="1"/>
  <c r="AA1252" i="1" s="1"/>
  <c r="Y1253" i="1"/>
  <c r="Y1254" i="1"/>
  <c r="Y1255" i="1"/>
  <c r="Y1256" i="1"/>
  <c r="Y1257" i="1"/>
  <c r="Y1258" i="1"/>
  <c r="Y1259" i="1"/>
  <c r="Y1260" i="1"/>
  <c r="AA1260" i="1" s="1"/>
  <c r="Y1261" i="1"/>
  <c r="Y1262" i="1"/>
  <c r="Y1263" i="1"/>
  <c r="AA1263" i="1" s="1"/>
  <c r="Y1264" i="1"/>
  <c r="AA1264" i="1" s="1"/>
  <c r="Y1265" i="1"/>
  <c r="Y1266" i="1"/>
  <c r="Y1267" i="1"/>
  <c r="Y1268" i="1"/>
  <c r="AA1268" i="1" s="1"/>
  <c r="Y1269" i="1"/>
  <c r="Y1270" i="1"/>
  <c r="AA1270" i="1" s="1"/>
  <c r="Y2" i="1"/>
  <c r="AA2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<sst xmlns="http://schemas.openxmlformats.org/spreadsheetml/2006/main" count="15503" uniqueCount="3031">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</sst>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$-409]* #,##0.00_);_([$$-409]* \(#,##0.00\);_([$$-409]* &quot;-&quot;??_);_(@_)"/>
    <numFmt numFmtId="167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4" sqref="D4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E1" sqref="E1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270"/>
  <sheetViews>
    <sheetView tabSelected="1" topLeftCell="W1" zoomScale="97" workbookViewId="0">
      <selection activeCell="X23" sqref="X23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11.875" bestFit="1" customWidth="1"/>
    <col min="20" max="20" width="14.5" bestFit="1" customWidth="1"/>
    <col min="21" max="21" width="13.875" bestFit="1" customWidth="1"/>
    <col min="22" max="22" width="16.125" bestFit="1" customWidth="1"/>
    <col min="23" max="23" width="21" bestFit="1" customWidth="1"/>
    <col min="24" max="24" width="11.875" bestFit="1" customWidth="1"/>
    <col min="25" max="25" width="18.125" bestFit="1" customWidth="1"/>
    <col min="26" max="26" width="15.75" bestFit="1" customWidth="1"/>
    <col min="27" max="27" width="15.75" customWidth="1"/>
  </cols>
  <sheetData>
    <row r="1" spans="1:27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3029</v>
      </c>
      <c r="Z1" s="1" t="s">
        <v>22</v>
      </c>
      <c r="AA1" s="1" t="s">
        <v>3030</v>
      </c>
    </row>
    <row r="2" spans="1:27" hidden="1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6">
        <v>99.989997860000003</v>
      </c>
      <c r="U2" s="6">
        <v>95.114003926871106</v>
      </c>
      <c r="V2">
        <v>3</v>
      </c>
      <c r="W2" s="6">
        <v>36</v>
      </c>
      <c r="X2" s="6">
        <v>299.96999357999999</v>
      </c>
      <c r="Y2" s="6">
        <f>X2-W2</f>
        <v>263.96999357999999</v>
      </c>
      <c r="Z2" t="s">
        <v>30</v>
      </c>
      <c r="AA2" t="str">
        <f>IF(Z2="CASH", IF(AND(Z2="CASH",Y2&gt;200), "Cash Over 200", "Cash Not Over 200"), "Non-Cash Payment")</f>
        <v>Cash Over 200</v>
      </c>
    </row>
    <row r="3" spans="1:27" hidden="1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6">
        <v>39.990001679999999</v>
      </c>
      <c r="U3" s="6">
        <v>34.198098313835338</v>
      </c>
      <c r="V3">
        <v>3</v>
      </c>
      <c r="W3" s="6">
        <v>6</v>
      </c>
      <c r="X3" s="6">
        <v>119.97000503999999</v>
      </c>
      <c r="Y3" s="6">
        <f t="shared" ref="Y3:Y66" si="2">X3-W3</f>
        <v>113.97000503999999</v>
      </c>
      <c r="Z3" t="s">
        <v>30</v>
      </c>
      <c r="AA3" t="str">
        <f t="shared" ref="AA3:AA66" si="3">IF(Z3="CASH", IF(AND(Z3="CASH",Y3&gt;200), "Cash Over 200", "Cash Not Over 200"), "Non-Cash Payment")</f>
        <v>Cash Not Over 200</v>
      </c>
    </row>
    <row r="4" spans="1:27" hidden="1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6">
        <v>21.989999770000001</v>
      </c>
      <c r="U4" s="6">
        <v>20.391999720066668</v>
      </c>
      <c r="V4">
        <v>3</v>
      </c>
      <c r="W4" s="6">
        <v>1.980000019</v>
      </c>
      <c r="X4" s="6">
        <v>65.969999310000006</v>
      </c>
      <c r="Y4" s="6">
        <f t="shared" si="2"/>
        <v>63.989999291000004</v>
      </c>
      <c r="Z4" t="s">
        <v>30</v>
      </c>
      <c r="AA4" t="str">
        <f t="shared" si="3"/>
        <v>Cash Not Over 200</v>
      </c>
    </row>
    <row r="5" spans="1:27" hidden="1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6">
        <v>31.989999770000001</v>
      </c>
      <c r="U5" s="6">
        <v>24.284221986666665</v>
      </c>
      <c r="V5">
        <v>3</v>
      </c>
      <c r="W5" s="6">
        <v>16.309999470000001</v>
      </c>
      <c r="X5" s="6">
        <v>95.969999310000006</v>
      </c>
      <c r="Y5" s="6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6">
        <v>99.989997860000003</v>
      </c>
      <c r="U6" s="6">
        <v>95.114003926871064</v>
      </c>
      <c r="V6">
        <v>1</v>
      </c>
      <c r="W6" s="6">
        <v>13</v>
      </c>
      <c r="X6" s="6">
        <v>99.989997860000003</v>
      </c>
      <c r="Y6" s="6">
        <f t="shared" si="2"/>
        <v>86.989997860000003</v>
      </c>
      <c r="Z6" t="s">
        <v>45</v>
      </c>
      <c r="AA6" t="str">
        <f t="shared" si="3"/>
        <v>Non-Cash Payment</v>
      </c>
    </row>
    <row r="7" spans="1:27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6">
        <v>129.9900055</v>
      </c>
      <c r="U7" s="6">
        <v>110.80340837177086</v>
      </c>
      <c r="V7">
        <v>1</v>
      </c>
      <c r="W7" s="6">
        <v>2.5999999049999998</v>
      </c>
      <c r="X7" s="6">
        <v>129.9900055</v>
      </c>
      <c r="Y7" s="6">
        <f t="shared" si="2"/>
        <v>127.39000559499999</v>
      </c>
      <c r="Z7" t="s">
        <v>45</v>
      </c>
      <c r="AA7" t="str">
        <f t="shared" si="3"/>
        <v>Non-Cash Payment</v>
      </c>
    </row>
    <row r="8" spans="1:27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6">
        <v>129.9900055</v>
      </c>
      <c r="U8" s="6">
        <v>110.80340837177086</v>
      </c>
      <c r="V8">
        <v>1</v>
      </c>
      <c r="W8" s="6">
        <v>11.69999981</v>
      </c>
      <c r="X8" s="6">
        <v>129.9900055</v>
      </c>
      <c r="Y8" s="6">
        <f t="shared" si="2"/>
        <v>118.29000569</v>
      </c>
      <c r="Z8" t="s">
        <v>45</v>
      </c>
      <c r="AA8" t="str">
        <f t="shared" si="3"/>
        <v>Non-Cash Payment</v>
      </c>
    </row>
    <row r="9" spans="1:27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6">
        <v>129.9900055</v>
      </c>
      <c r="U9" s="6">
        <v>110.80340837177086</v>
      </c>
      <c r="V9">
        <v>1</v>
      </c>
      <c r="W9" s="6">
        <v>13</v>
      </c>
      <c r="X9" s="6">
        <v>129.9900055</v>
      </c>
      <c r="Y9" s="6">
        <f t="shared" si="2"/>
        <v>116.9900055</v>
      </c>
      <c r="Z9" t="s">
        <v>45</v>
      </c>
      <c r="AA9" t="str">
        <f t="shared" si="3"/>
        <v>Non-Cash Payment</v>
      </c>
    </row>
    <row r="10" spans="1:27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6">
        <v>59.990001679999999</v>
      </c>
      <c r="U10" s="6">
        <v>54.488929209402009</v>
      </c>
      <c r="V10">
        <v>1</v>
      </c>
      <c r="W10" s="6">
        <v>10.80000019</v>
      </c>
      <c r="X10" s="6">
        <v>59.990001679999999</v>
      </c>
      <c r="Y10" s="6">
        <f t="shared" si="2"/>
        <v>49.19000149</v>
      </c>
      <c r="Z10" t="s">
        <v>45</v>
      </c>
      <c r="AA10" t="str">
        <f t="shared" si="3"/>
        <v>Non-Cash Payment</v>
      </c>
    </row>
    <row r="11" spans="1:27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6">
        <v>129.9900055</v>
      </c>
      <c r="U11" s="6">
        <v>110.80340837177086</v>
      </c>
      <c r="V11">
        <v>1</v>
      </c>
      <c r="W11" s="6">
        <v>26</v>
      </c>
      <c r="X11" s="6">
        <v>129.9900055</v>
      </c>
      <c r="Y11" s="6">
        <f t="shared" si="2"/>
        <v>103.9900055</v>
      </c>
      <c r="Z11" t="s">
        <v>45</v>
      </c>
      <c r="AA11" t="str">
        <f t="shared" si="3"/>
        <v>Non-Cash Payment</v>
      </c>
    </row>
    <row r="12" spans="1:27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6">
        <v>299.98001099999999</v>
      </c>
      <c r="U12" s="6">
        <v>295.0300103351052</v>
      </c>
      <c r="V12">
        <v>1</v>
      </c>
      <c r="W12" s="6">
        <v>3</v>
      </c>
      <c r="X12" s="6">
        <v>299.98001099999999</v>
      </c>
      <c r="Y12" s="6">
        <f t="shared" si="2"/>
        <v>296.98001099999999</v>
      </c>
      <c r="Z12" t="s">
        <v>45</v>
      </c>
      <c r="AA12" t="str">
        <f t="shared" si="3"/>
        <v>Non-Cash Payment</v>
      </c>
    </row>
    <row r="13" spans="1:27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6">
        <v>299.98001099999999</v>
      </c>
      <c r="U13" s="6">
        <v>295.0300103351052</v>
      </c>
      <c r="V13">
        <v>1</v>
      </c>
      <c r="W13" s="6">
        <v>6</v>
      </c>
      <c r="X13" s="6">
        <v>299.98001099999999</v>
      </c>
      <c r="Y13" s="6">
        <f t="shared" si="2"/>
        <v>293.98001099999999</v>
      </c>
      <c r="Z13" t="s">
        <v>45</v>
      </c>
      <c r="AA13" t="str">
        <f t="shared" si="3"/>
        <v>Non-Cash Payment</v>
      </c>
    </row>
    <row r="14" spans="1:27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6">
        <v>59.990001679999999</v>
      </c>
      <c r="U14" s="6">
        <v>54.488929209402009</v>
      </c>
      <c r="V14">
        <v>4</v>
      </c>
      <c r="W14" s="6">
        <v>12</v>
      </c>
      <c r="X14" s="6">
        <v>239.96000672</v>
      </c>
      <c r="Y14" s="6">
        <f t="shared" si="2"/>
        <v>227.96000672</v>
      </c>
      <c r="Z14" t="s">
        <v>66</v>
      </c>
      <c r="AA14" t="str">
        <f t="shared" si="3"/>
        <v>Non-Cash Payment</v>
      </c>
    </row>
    <row r="15" spans="1:27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6">
        <v>59.990001679999999</v>
      </c>
      <c r="U15" s="6">
        <v>54.488929209402009</v>
      </c>
      <c r="V15">
        <v>4</v>
      </c>
      <c r="W15" s="6">
        <v>35.990001679999999</v>
      </c>
      <c r="X15" s="6">
        <v>239.96000672</v>
      </c>
      <c r="Y15" s="6">
        <f t="shared" si="2"/>
        <v>203.97000503999999</v>
      </c>
      <c r="Z15" t="s">
        <v>66</v>
      </c>
      <c r="AA15" t="str">
        <f t="shared" si="3"/>
        <v>Non-Cash Payment</v>
      </c>
    </row>
    <row r="16" spans="1:27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6">
        <v>50</v>
      </c>
      <c r="U16" s="6">
        <v>43.678035218757444</v>
      </c>
      <c r="V16">
        <v>4</v>
      </c>
      <c r="W16" s="6">
        <v>0</v>
      </c>
      <c r="X16" s="6">
        <v>200</v>
      </c>
      <c r="Y16" s="6">
        <f t="shared" si="2"/>
        <v>200</v>
      </c>
      <c r="Z16" t="s">
        <v>66</v>
      </c>
      <c r="AA16" t="str">
        <f t="shared" si="3"/>
        <v>Non-Cash Payment</v>
      </c>
    </row>
    <row r="17" spans="1:27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6">
        <v>39.990001679999999</v>
      </c>
      <c r="U17" s="6">
        <v>34.198098313835338</v>
      </c>
      <c r="V17">
        <v>4</v>
      </c>
      <c r="W17" s="6">
        <v>3.2000000480000002</v>
      </c>
      <c r="X17" s="6">
        <v>159.96000672</v>
      </c>
      <c r="Y17" s="6">
        <f t="shared" si="2"/>
        <v>156.760006672</v>
      </c>
      <c r="Z17" t="s">
        <v>66</v>
      </c>
      <c r="AA17" t="str">
        <f t="shared" si="3"/>
        <v>Non-Cash Payment</v>
      </c>
    </row>
    <row r="18" spans="1:27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6">
        <v>50</v>
      </c>
      <c r="U18" s="6">
        <v>43.678035218757444</v>
      </c>
      <c r="V18">
        <v>4</v>
      </c>
      <c r="W18" s="6">
        <v>11</v>
      </c>
      <c r="X18" s="6">
        <v>200</v>
      </c>
      <c r="Y18" s="6">
        <f t="shared" si="2"/>
        <v>189</v>
      </c>
      <c r="Z18" t="s">
        <v>66</v>
      </c>
      <c r="AA18" t="str">
        <f t="shared" si="3"/>
        <v>Non-Cash Payment</v>
      </c>
    </row>
    <row r="19" spans="1:27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6">
        <v>24.989999770000001</v>
      </c>
      <c r="U19" s="6">
        <v>20.52742837007143</v>
      </c>
      <c r="V19">
        <v>4</v>
      </c>
      <c r="W19" s="6">
        <v>19.989999770000001</v>
      </c>
      <c r="X19" s="6">
        <v>99.959999080000003</v>
      </c>
      <c r="Y19" s="6">
        <f t="shared" si="2"/>
        <v>79.969999310000006</v>
      </c>
      <c r="Z19" t="s">
        <v>66</v>
      </c>
      <c r="AA19" t="str">
        <f t="shared" si="3"/>
        <v>Non-Cash Payment</v>
      </c>
    </row>
    <row r="20" spans="1:27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6">
        <v>99.989997860000003</v>
      </c>
      <c r="U20" s="6">
        <v>95.114003926871064</v>
      </c>
      <c r="V20">
        <v>4</v>
      </c>
      <c r="W20" s="6">
        <v>36</v>
      </c>
      <c r="X20" s="6">
        <v>399.95999144000001</v>
      </c>
      <c r="Y20" s="6">
        <f t="shared" si="2"/>
        <v>363.95999144000001</v>
      </c>
      <c r="Z20" t="s">
        <v>66</v>
      </c>
      <c r="AA20" t="str">
        <f t="shared" si="3"/>
        <v>Non-Cash Payment</v>
      </c>
    </row>
    <row r="21" spans="1:27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6">
        <v>59.990001679999999</v>
      </c>
      <c r="U21" s="6">
        <v>54.488929209402009</v>
      </c>
      <c r="V21">
        <v>4</v>
      </c>
      <c r="W21" s="6">
        <v>0</v>
      </c>
      <c r="X21" s="6">
        <v>239.96000672</v>
      </c>
      <c r="Y21" s="6">
        <f t="shared" si="2"/>
        <v>239.96000672</v>
      </c>
      <c r="Z21" t="s">
        <v>66</v>
      </c>
      <c r="AA21" t="str">
        <f t="shared" si="3"/>
        <v>Non-Cash Payment</v>
      </c>
    </row>
    <row r="22" spans="1:27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6">
        <v>59.990001679999999</v>
      </c>
      <c r="U22" s="6">
        <v>54.488929209402009</v>
      </c>
      <c r="V22">
        <v>4</v>
      </c>
      <c r="W22" s="6">
        <v>9.6000003809999992</v>
      </c>
      <c r="X22" s="6">
        <v>239.96000672</v>
      </c>
      <c r="Y22" s="6">
        <f t="shared" si="2"/>
        <v>230.36000633899999</v>
      </c>
      <c r="Z22" t="s">
        <v>66</v>
      </c>
      <c r="AA22" t="str">
        <f t="shared" si="3"/>
        <v>Non-Cash Payment</v>
      </c>
    </row>
    <row r="23" spans="1:27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6">
        <v>59.990001679999999</v>
      </c>
      <c r="U23" s="6">
        <v>54.488929209402009</v>
      </c>
      <c r="V23">
        <v>4</v>
      </c>
      <c r="W23" s="6">
        <v>12</v>
      </c>
      <c r="X23" s="6">
        <v>239.96000672</v>
      </c>
      <c r="Y23" s="6">
        <f t="shared" si="2"/>
        <v>227.96000672</v>
      </c>
      <c r="Z23" t="s">
        <v>66</v>
      </c>
      <c r="AA23" t="str">
        <f t="shared" si="3"/>
        <v>Non-Cash Payment</v>
      </c>
    </row>
    <row r="24" spans="1:27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6">
        <v>59.990001679999999</v>
      </c>
      <c r="U24" s="6">
        <v>54.488929209402009</v>
      </c>
      <c r="V24">
        <v>4</v>
      </c>
      <c r="W24" s="6">
        <v>13.19999981</v>
      </c>
      <c r="X24" s="6">
        <v>239.96000672</v>
      </c>
      <c r="Y24" s="6">
        <f t="shared" si="2"/>
        <v>226.76000690999999</v>
      </c>
      <c r="Z24" t="s">
        <v>66</v>
      </c>
      <c r="AA24" t="str">
        <f t="shared" si="3"/>
        <v>Non-Cash Payment</v>
      </c>
    </row>
    <row r="25" spans="1:27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6">
        <v>59.990001679999999</v>
      </c>
      <c r="U25" s="6">
        <v>54.488929209402009</v>
      </c>
      <c r="V25">
        <v>4</v>
      </c>
      <c r="W25" s="6">
        <v>31.190000529999999</v>
      </c>
      <c r="X25" s="6">
        <v>239.96000672</v>
      </c>
      <c r="Y25" s="6">
        <f t="shared" si="2"/>
        <v>208.77000619</v>
      </c>
      <c r="Z25" t="s">
        <v>66</v>
      </c>
      <c r="AA25" t="str">
        <f t="shared" si="3"/>
        <v>Non-Cash Payment</v>
      </c>
    </row>
    <row r="26" spans="1:27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6">
        <v>50</v>
      </c>
      <c r="U26" s="6">
        <v>43.678035218757444</v>
      </c>
      <c r="V26">
        <v>4</v>
      </c>
      <c r="W26" s="6">
        <v>0</v>
      </c>
      <c r="X26" s="6">
        <v>200</v>
      </c>
      <c r="Y26" s="6">
        <f t="shared" si="2"/>
        <v>200</v>
      </c>
      <c r="Z26" t="s">
        <v>66</v>
      </c>
      <c r="AA26" t="str">
        <f t="shared" si="3"/>
        <v>Non-Cash Payment</v>
      </c>
    </row>
    <row r="27" spans="1:27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6">
        <v>50</v>
      </c>
      <c r="U27" s="6">
        <v>43.678035218757444</v>
      </c>
      <c r="V27">
        <v>4</v>
      </c>
      <c r="W27" s="6">
        <v>2</v>
      </c>
      <c r="X27" s="6">
        <v>200</v>
      </c>
      <c r="Y27" s="6">
        <f t="shared" si="2"/>
        <v>198</v>
      </c>
      <c r="Z27" t="s">
        <v>66</v>
      </c>
      <c r="AA27" t="str">
        <f t="shared" si="3"/>
        <v>Non-Cash Payment</v>
      </c>
    </row>
    <row r="28" spans="1:27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6">
        <v>39.990001679999999</v>
      </c>
      <c r="U28" s="6">
        <v>34.198098313835338</v>
      </c>
      <c r="V28">
        <v>4</v>
      </c>
      <c r="W28" s="6">
        <v>4.8000001909999996</v>
      </c>
      <c r="X28" s="6">
        <v>159.96000672</v>
      </c>
      <c r="Y28" s="6">
        <f t="shared" si="2"/>
        <v>155.16000652899999</v>
      </c>
      <c r="Z28" t="s">
        <v>66</v>
      </c>
      <c r="AA28" t="str">
        <f t="shared" si="3"/>
        <v>Non-Cash Payment</v>
      </c>
    </row>
    <row r="29" spans="1:27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6">
        <v>39.990001679999999</v>
      </c>
      <c r="U29" s="6">
        <v>34.198098313835338</v>
      </c>
      <c r="V29">
        <v>4</v>
      </c>
      <c r="W29" s="6">
        <v>8.8000001910000005</v>
      </c>
      <c r="X29" s="6">
        <v>159.96000672</v>
      </c>
      <c r="Y29" s="6">
        <f t="shared" si="2"/>
        <v>151.16000652899999</v>
      </c>
      <c r="Z29" t="s">
        <v>66</v>
      </c>
      <c r="AA29" t="str">
        <f t="shared" si="3"/>
        <v>Non-Cash Payment</v>
      </c>
    </row>
    <row r="30" spans="1:27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6">
        <v>30</v>
      </c>
      <c r="U30" s="6">
        <v>45.158749390000004</v>
      </c>
      <c r="V30">
        <v>4</v>
      </c>
      <c r="W30" s="6">
        <v>8.3999996190000008</v>
      </c>
      <c r="X30" s="6">
        <v>120</v>
      </c>
      <c r="Y30" s="6">
        <f t="shared" si="2"/>
        <v>111.600000381</v>
      </c>
      <c r="Z30" t="s">
        <v>66</v>
      </c>
      <c r="AA30" t="str">
        <f t="shared" si="3"/>
        <v>Non-Cash Payment</v>
      </c>
    </row>
    <row r="31" spans="1:27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6">
        <v>50</v>
      </c>
      <c r="U31" s="6">
        <v>43.678035218757444</v>
      </c>
      <c r="V31">
        <v>4</v>
      </c>
      <c r="W31" s="6">
        <v>30</v>
      </c>
      <c r="X31" s="6">
        <v>200</v>
      </c>
      <c r="Y31" s="6">
        <f t="shared" si="2"/>
        <v>170</v>
      </c>
      <c r="Z31" t="s">
        <v>66</v>
      </c>
      <c r="AA31" t="str">
        <f t="shared" si="3"/>
        <v>Non-Cash Payment</v>
      </c>
    </row>
    <row r="32" spans="1:27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6">
        <v>50</v>
      </c>
      <c r="U32" s="6">
        <v>43.678035218757444</v>
      </c>
      <c r="V32">
        <v>4</v>
      </c>
      <c r="W32" s="6">
        <v>40</v>
      </c>
      <c r="X32" s="6">
        <v>200</v>
      </c>
      <c r="Y32" s="6">
        <f t="shared" si="2"/>
        <v>160</v>
      </c>
      <c r="Z32" t="s">
        <v>66</v>
      </c>
      <c r="AA32" t="str">
        <f t="shared" si="3"/>
        <v>Non-Cash Payment</v>
      </c>
    </row>
    <row r="33" spans="1:27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6">
        <v>50</v>
      </c>
      <c r="U33" s="6">
        <v>43.678035218757444</v>
      </c>
      <c r="V33">
        <v>4</v>
      </c>
      <c r="W33" s="6">
        <v>50</v>
      </c>
      <c r="X33" s="6">
        <v>200</v>
      </c>
      <c r="Y33" s="6">
        <f t="shared" si="2"/>
        <v>150</v>
      </c>
      <c r="Z33" t="s">
        <v>66</v>
      </c>
      <c r="AA33" t="str">
        <f t="shared" si="3"/>
        <v>Non-Cash Payment</v>
      </c>
    </row>
    <row r="34" spans="1:27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6">
        <v>24.989999770000001</v>
      </c>
      <c r="U34" s="6">
        <v>29.483249567625002</v>
      </c>
      <c r="V34">
        <v>4</v>
      </c>
      <c r="W34" s="6">
        <v>5.5</v>
      </c>
      <c r="X34" s="6">
        <v>99.959999080000003</v>
      </c>
      <c r="Y34" s="6">
        <f t="shared" si="2"/>
        <v>94.459999080000003</v>
      </c>
      <c r="Z34" t="s">
        <v>66</v>
      </c>
      <c r="AA34" t="str">
        <f t="shared" si="3"/>
        <v>Non-Cash Payment</v>
      </c>
    </row>
    <row r="35" spans="1:27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6">
        <v>99.989997860000003</v>
      </c>
      <c r="U35" s="6">
        <v>95.114003926871064</v>
      </c>
      <c r="V35">
        <v>4</v>
      </c>
      <c r="W35" s="6">
        <v>4</v>
      </c>
      <c r="X35" s="6">
        <v>399.95999144000001</v>
      </c>
      <c r="Y35" s="6">
        <f t="shared" si="2"/>
        <v>395.95999144000001</v>
      </c>
      <c r="Z35" t="s">
        <v>66</v>
      </c>
      <c r="AA35" t="str">
        <f t="shared" si="3"/>
        <v>Non-Cash Payment</v>
      </c>
    </row>
    <row r="36" spans="1:27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6">
        <v>99.989997860000003</v>
      </c>
      <c r="U36" s="6">
        <v>95.114003926871064</v>
      </c>
      <c r="V36">
        <v>4</v>
      </c>
      <c r="W36" s="6">
        <v>8</v>
      </c>
      <c r="X36" s="6">
        <v>399.95999144000001</v>
      </c>
      <c r="Y36" s="6">
        <f t="shared" si="2"/>
        <v>391.95999144000001</v>
      </c>
      <c r="Z36" t="s">
        <v>66</v>
      </c>
      <c r="AA36" t="str">
        <f t="shared" si="3"/>
        <v>Non-Cash Payment</v>
      </c>
    </row>
    <row r="37" spans="1:27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6">
        <v>99.989997860000003</v>
      </c>
      <c r="U37" s="6">
        <v>95.114003926871064</v>
      </c>
      <c r="V37">
        <v>4</v>
      </c>
      <c r="W37" s="6">
        <v>20</v>
      </c>
      <c r="X37" s="6">
        <v>399.95999144000001</v>
      </c>
      <c r="Y37" s="6">
        <f t="shared" si="2"/>
        <v>379.95999144000001</v>
      </c>
      <c r="Z37" t="s">
        <v>66</v>
      </c>
      <c r="AA37" t="str">
        <f t="shared" si="3"/>
        <v>Non-Cash Payment</v>
      </c>
    </row>
    <row r="38" spans="1:27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6">
        <v>99.989997860000003</v>
      </c>
      <c r="U38" s="6">
        <v>95.114003926871064</v>
      </c>
      <c r="V38">
        <v>4</v>
      </c>
      <c r="W38" s="6">
        <v>36</v>
      </c>
      <c r="X38" s="6">
        <v>399.95999144000001</v>
      </c>
      <c r="Y38" s="6">
        <f t="shared" si="2"/>
        <v>363.95999144000001</v>
      </c>
      <c r="Z38" t="s">
        <v>66</v>
      </c>
      <c r="AA38" t="str">
        <f t="shared" si="3"/>
        <v>Non-Cash Payment</v>
      </c>
    </row>
    <row r="39" spans="1:27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6">
        <v>99.989997860000003</v>
      </c>
      <c r="U39" s="6">
        <v>95.114003926871064</v>
      </c>
      <c r="V39">
        <v>4</v>
      </c>
      <c r="W39" s="6">
        <v>40</v>
      </c>
      <c r="X39" s="6">
        <v>399.95999144000001</v>
      </c>
      <c r="Y39" s="6">
        <f t="shared" si="2"/>
        <v>359.95999144000001</v>
      </c>
      <c r="Z39" t="s">
        <v>66</v>
      </c>
      <c r="AA39" t="str">
        <f t="shared" si="3"/>
        <v>Non-Cash Payment</v>
      </c>
    </row>
    <row r="40" spans="1:27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6">
        <v>99.989997860000003</v>
      </c>
      <c r="U40" s="6">
        <v>95.114003926871064</v>
      </c>
      <c r="V40">
        <v>4</v>
      </c>
      <c r="W40" s="6">
        <v>48</v>
      </c>
      <c r="X40" s="6">
        <v>399.95999144000001</v>
      </c>
      <c r="Y40" s="6">
        <f t="shared" si="2"/>
        <v>351.95999144000001</v>
      </c>
      <c r="Z40" t="s">
        <v>66</v>
      </c>
      <c r="AA40" t="str">
        <f t="shared" si="3"/>
        <v>Non-Cash Payment</v>
      </c>
    </row>
    <row r="41" spans="1:27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6">
        <v>99.989997860000003</v>
      </c>
      <c r="U41" s="6">
        <v>95.114003926871064</v>
      </c>
      <c r="V41">
        <v>4</v>
      </c>
      <c r="W41" s="6">
        <v>48</v>
      </c>
      <c r="X41" s="6">
        <v>399.95999144000001</v>
      </c>
      <c r="Y41" s="6">
        <f t="shared" si="2"/>
        <v>351.95999144000001</v>
      </c>
      <c r="Z41" t="s">
        <v>66</v>
      </c>
      <c r="AA41" t="str">
        <f t="shared" si="3"/>
        <v>Non-Cash Payment</v>
      </c>
    </row>
    <row r="42" spans="1:27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6">
        <v>99.989997860000003</v>
      </c>
      <c r="U42" s="6">
        <v>95.114003926871064</v>
      </c>
      <c r="V42">
        <v>4</v>
      </c>
      <c r="W42" s="6">
        <v>59.990001679999999</v>
      </c>
      <c r="X42" s="6">
        <v>399.95999144000001</v>
      </c>
      <c r="Y42" s="6">
        <f t="shared" si="2"/>
        <v>339.96998976000003</v>
      </c>
      <c r="Z42" t="s">
        <v>66</v>
      </c>
      <c r="AA42" t="str">
        <f t="shared" si="3"/>
        <v>Non-Cash Payment</v>
      </c>
    </row>
    <row r="43" spans="1:27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6">
        <v>50</v>
      </c>
      <c r="U43" s="6">
        <v>43.678035218757444</v>
      </c>
      <c r="V43">
        <v>5</v>
      </c>
      <c r="W43" s="6">
        <v>25</v>
      </c>
      <c r="X43" s="6">
        <v>250</v>
      </c>
      <c r="Y43" s="6">
        <f t="shared" si="2"/>
        <v>225</v>
      </c>
      <c r="Z43" t="s">
        <v>45</v>
      </c>
      <c r="AA43" t="str">
        <f t="shared" si="3"/>
        <v>Non-Cash Payment</v>
      </c>
    </row>
    <row r="44" spans="1:27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6">
        <v>50</v>
      </c>
      <c r="U44" s="6">
        <v>43.678035218757444</v>
      </c>
      <c r="V44">
        <v>5</v>
      </c>
      <c r="W44" s="6">
        <v>30</v>
      </c>
      <c r="X44" s="6">
        <v>250</v>
      </c>
      <c r="Y44" s="6">
        <f t="shared" si="2"/>
        <v>220</v>
      </c>
      <c r="Z44" t="s">
        <v>45</v>
      </c>
      <c r="AA44" t="str">
        <f t="shared" si="3"/>
        <v>Non-Cash Payment</v>
      </c>
    </row>
    <row r="45" spans="1:27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6">
        <v>39.990001679999999</v>
      </c>
      <c r="U45" s="6">
        <v>34.198098313835338</v>
      </c>
      <c r="V45">
        <v>5</v>
      </c>
      <c r="W45" s="6">
        <v>25.989999770000001</v>
      </c>
      <c r="X45" s="6">
        <v>199.9500084</v>
      </c>
      <c r="Y45" s="6">
        <f t="shared" si="2"/>
        <v>173.96000863</v>
      </c>
      <c r="Z45" t="s">
        <v>45</v>
      </c>
      <c r="AA45" t="str">
        <f t="shared" si="3"/>
        <v>Non-Cash Payment</v>
      </c>
    </row>
    <row r="46" spans="1:27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6">
        <v>39.990001679999999</v>
      </c>
      <c r="U46" s="6">
        <v>34.198098313835338</v>
      </c>
      <c r="V46">
        <v>5</v>
      </c>
      <c r="W46" s="6">
        <v>29.989999770000001</v>
      </c>
      <c r="X46" s="6">
        <v>199.9500084</v>
      </c>
      <c r="Y46" s="6">
        <f t="shared" si="2"/>
        <v>169.96000863</v>
      </c>
      <c r="Z46" t="s">
        <v>45</v>
      </c>
      <c r="AA46" t="str">
        <f t="shared" si="3"/>
        <v>Non-Cash Payment</v>
      </c>
    </row>
    <row r="47" spans="1:27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6">
        <v>50</v>
      </c>
      <c r="U47" s="6">
        <v>43.678035218757444</v>
      </c>
      <c r="V47">
        <v>5</v>
      </c>
      <c r="W47" s="6">
        <v>40</v>
      </c>
      <c r="X47" s="6">
        <v>250</v>
      </c>
      <c r="Y47" s="6">
        <f t="shared" si="2"/>
        <v>210</v>
      </c>
      <c r="Z47" t="s">
        <v>45</v>
      </c>
      <c r="AA47" t="str">
        <f t="shared" si="3"/>
        <v>Non-Cash Payment</v>
      </c>
    </row>
    <row r="48" spans="1:27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6">
        <v>50</v>
      </c>
      <c r="U48" s="6">
        <v>43.678035218757444</v>
      </c>
      <c r="V48">
        <v>5</v>
      </c>
      <c r="W48" s="6">
        <v>42.5</v>
      </c>
      <c r="X48" s="6">
        <v>250</v>
      </c>
      <c r="Y48" s="6">
        <f t="shared" si="2"/>
        <v>207.5</v>
      </c>
      <c r="Z48" t="s">
        <v>45</v>
      </c>
      <c r="AA48" t="str">
        <f t="shared" si="3"/>
        <v>Non-Cash Payment</v>
      </c>
    </row>
    <row r="49" spans="1:27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6">
        <v>50</v>
      </c>
      <c r="U49" s="6">
        <v>43.678035218757444</v>
      </c>
      <c r="V49">
        <v>5</v>
      </c>
      <c r="W49" s="6">
        <v>42.5</v>
      </c>
      <c r="X49" s="6">
        <v>250</v>
      </c>
      <c r="Y49" s="6">
        <f t="shared" si="2"/>
        <v>207.5</v>
      </c>
      <c r="Z49" t="s">
        <v>45</v>
      </c>
      <c r="AA49" t="str">
        <f t="shared" si="3"/>
        <v>Non-Cash Payment</v>
      </c>
    </row>
    <row r="50" spans="1:27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6">
        <v>50</v>
      </c>
      <c r="U50" s="6">
        <v>43.678035218757444</v>
      </c>
      <c r="V50">
        <v>5</v>
      </c>
      <c r="W50" s="6">
        <v>42.5</v>
      </c>
      <c r="X50" s="6">
        <v>250</v>
      </c>
      <c r="Y50" s="6">
        <f t="shared" si="2"/>
        <v>207.5</v>
      </c>
      <c r="Z50" t="s">
        <v>45</v>
      </c>
      <c r="AA50" t="str">
        <f t="shared" si="3"/>
        <v>Non-Cash Payment</v>
      </c>
    </row>
    <row r="51" spans="1:27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6">
        <v>50</v>
      </c>
      <c r="U51" s="6">
        <v>43.678035218757444</v>
      </c>
      <c r="V51">
        <v>5</v>
      </c>
      <c r="W51" s="6">
        <v>45</v>
      </c>
      <c r="X51" s="6">
        <v>250</v>
      </c>
      <c r="Y51" s="6">
        <f t="shared" si="2"/>
        <v>205</v>
      </c>
      <c r="Z51" t="s">
        <v>45</v>
      </c>
      <c r="AA51" t="str">
        <f t="shared" si="3"/>
        <v>Non-Cash Payment</v>
      </c>
    </row>
    <row r="52" spans="1:27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6">
        <v>50</v>
      </c>
      <c r="U52" s="6">
        <v>43.678035218757444</v>
      </c>
      <c r="V52">
        <v>5</v>
      </c>
      <c r="W52" s="6">
        <v>45</v>
      </c>
      <c r="X52" s="6">
        <v>250</v>
      </c>
      <c r="Y52" s="6">
        <f t="shared" si="2"/>
        <v>205</v>
      </c>
      <c r="Z52" t="s">
        <v>45</v>
      </c>
      <c r="AA52" t="str">
        <f t="shared" si="3"/>
        <v>Non-Cash Payment</v>
      </c>
    </row>
    <row r="53" spans="1:27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6">
        <v>50</v>
      </c>
      <c r="U53" s="6">
        <v>43.678035218757444</v>
      </c>
      <c r="V53">
        <v>5</v>
      </c>
      <c r="W53" s="6">
        <v>45</v>
      </c>
      <c r="X53" s="6">
        <v>250</v>
      </c>
      <c r="Y53" s="6">
        <f t="shared" si="2"/>
        <v>205</v>
      </c>
      <c r="Z53" t="s">
        <v>45</v>
      </c>
      <c r="AA53" t="str">
        <f t="shared" si="3"/>
        <v>Non-Cash Payment</v>
      </c>
    </row>
    <row r="54" spans="1:27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6">
        <v>50</v>
      </c>
      <c r="U54" s="6">
        <v>43.678035218757444</v>
      </c>
      <c r="V54">
        <v>5</v>
      </c>
      <c r="W54" s="6">
        <v>50</v>
      </c>
      <c r="X54" s="6">
        <v>250</v>
      </c>
      <c r="Y54" s="6">
        <f t="shared" si="2"/>
        <v>200</v>
      </c>
      <c r="Z54" t="s">
        <v>45</v>
      </c>
      <c r="AA54" t="str">
        <f t="shared" si="3"/>
        <v>Non-Cash Payment</v>
      </c>
    </row>
    <row r="55" spans="1:27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6">
        <v>39.990001679999999</v>
      </c>
      <c r="U55" s="6">
        <v>34.198098313835338</v>
      </c>
      <c r="V55">
        <v>5</v>
      </c>
      <c r="W55" s="6">
        <v>49.990001679999999</v>
      </c>
      <c r="X55" s="6">
        <v>199.9500084</v>
      </c>
      <c r="Y55" s="6">
        <f t="shared" si="2"/>
        <v>149.96000672</v>
      </c>
      <c r="Z55" t="s">
        <v>45</v>
      </c>
      <c r="AA55" t="str">
        <f t="shared" si="3"/>
        <v>Non-Cash Payment</v>
      </c>
    </row>
    <row r="56" spans="1:27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6">
        <v>50</v>
      </c>
      <c r="U56" s="6">
        <v>43.678035218757444</v>
      </c>
      <c r="V56">
        <v>5</v>
      </c>
      <c r="W56" s="6">
        <v>62.5</v>
      </c>
      <c r="X56" s="6">
        <v>250</v>
      </c>
      <c r="Y56" s="6">
        <f t="shared" si="2"/>
        <v>187.5</v>
      </c>
      <c r="Z56" t="s">
        <v>45</v>
      </c>
      <c r="AA56" t="str">
        <f t="shared" si="3"/>
        <v>Non-Cash Payment</v>
      </c>
    </row>
    <row r="57" spans="1:27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6">
        <v>24.989999770000001</v>
      </c>
      <c r="U57" s="6">
        <v>16.911999892000001</v>
      </c>
      <c r="V57">
        <v>5</v>
      </c>
      <c r="W57" s="6">
        <v>0</v>
      </c>
      <c r="X57" s="6">
        <v>124.94999885</v>
      </c>
      <c r="Y57" s="6">
        <f t="shared" si="2"/>
        <v>124.94999885</v>
      </c>
      <c r="Z57" t="s">
        <v>45</v>
      </c>
      <c r="AA57" t="str">
        <f t="shared" si="3"/>
        <v>Non-Cash Payment</v>
      </c>
    </row>
    <row r="58" spans="1:27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6">
        <v>24.989999770000001</v>
      </c>
      <c r="U58" s="6">
        <v>29.483249567625002</v>
      </c>
      <c r="V58">
        <v>5</v>
      </c>
      <c r="W58" s="6">
        <v>6.25</v>
      </c>
      <c r="X58" s="6">
        <v>124.94999885</v>
      </c>
      <c r="Y58" s="6">
        <f t="shared" si="2"/>
        <v>118.69999885</v>
      </c>
      <c r="Z58" t="s">
        <v>45</v>
      </c>
      <c r="AA58" t="str">
        <f t="shared" si="3"/>
        <v>Non-Cash Payment</v>
      </c>
    </row>
    <row r="59" spans="1:27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6">
        <v>24.989999770000001</v>
      </c>
      <c r="U59" s="6">
        <v>18.459749817000002</v>
      </c>
      <c r="V59">
        <v>5</v>
      </c>
      <c r="W59" s="6">
        <v>6.8699998860000004</v>
      </c>
      <c r="X59" s="6">
        <v>124.94999885</v>
      </c>
      <c r="Y59" s="6">
        <f t="shared" si="2"/>
        <v>118.079998964</v>
      </c>
      <c r="Z59" t="s">
        <v>45</v>
      </c>
      <c r="AA59" t="str">
        <f t="shared" si="3"/>
        <v>Non-Cash Payment</v>
      </c>
    </row>
    <row r="60" spans="1:27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6">
        <v>15.989999770000001</v>
      </c>
      <c r="U60" s="6">
        <v>12.230249713200003</v>
      </c>
      <c r="V60">
        <v>5</v>
      </c>
      <c r="W60" s="6">
        <v>5.5999999049999998</v>
      </c>
      <c r="X60" s="6">
        <v>79.94999885</v>
      </c>
      <c r="Y60" s="6">
        <f t="shared" si="2"/>
        <v>74.349998944999996</v>
      </c>
      <c r="Z60" t="s">
        <v>45</v>
      </c>
      <c r="AA60" t="str">
        <f t="shared" si="3"/>
        <v>Non-Cash Payment</v>
      </c>
    </row>
    <row r="61" spans="1:27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6">
        <v>15.989999770000001</v>
      </c>
      <c r="U61" s="6">
        <v>16.143866608000003</v>
      </c>
      <c r="V61">
        <v>5</v>
      </c>
      <c r="W61" s="6">
        <v>12.789999959999999</v>
      </c>
      <c r="X61" s="6">
        <v>79.94999885</v>
      </c>
      <c r="Y61" s="6">
        <f t="shared" si="2"/>
        <v>67.159998889999997</v>
      </c>
      <c r="Z61" t="s">
        <v>45</v>
      </c>
      <c r="AA61" t="str">
        <f t="shared" si="3"/>
        <v>Non-Cash Payment</v>
      </c>
    </row>
    <row r="62" spans="1:27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6">
        <v>31.989999770000001</v>
      </c>
      <c r="U62" s="6">
        <v>23.973333102666668</v>
      </c>
      <c r="V62">
        <v>5</v>
      </c>
      <c r="W62" s="6">
        <v>28.790000920000001</v>
      </c>
      <c r="X62" s="6">
        <v>159.94999885000001</v>
      </c>
      <c r="Y62" s="6">
        <f t="shared" si="2"/>
        <v>131.15999793</v>
      </c>
      <c r="Z62" t="s">
        <v>45</v>
      </c>
      <c r="AA62" t="str">
        <f t="shared" si="3"/>
        <v>Non-Cash Payment</v>
      </c>
    </row>
    <row r="63" spans="1:27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6">
        <v>29.989999770000001</v>
      </c>
      <c r="U63" s="6">
        <v>21.106999969000004</v>
      </c>
      <c r="V63">
        <v>5</v>
      </c>
      <c r="W63" s="6">
        <v>29.989999770000001</v>
      </c>
      <c r="X63" s="6">
        <v>149.94999885000001</v>
      </c>
      <c r="Y63" s="6">
        <f t="shared" si="2"/>
        <v>119.95999908000002</v>
      </c>
      <c r="Z63" t="s">
        <v>45</v>
      </c>
      <c r="AA63" t="str">
        <f t="shared" si="3"/>
        <v>Non-Cash Payment</v>
      </c>
    </row>
    <row r="64" spans="1:27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6">
        <v>44.990001679999999</v>
      </c>
      <c r="U64" s="6">
        <v>30.409585080374999</v>
      </c>
      <c r="V64">
        <v>5</v>
      </c>
      <c r="W64" s="6">
        <v>38.240001679999999</v>
      </c>
      <c r="X64" s="6">
        <v>224.9500084</v>
      </c>
      <c r="Y64" s="6">
        <f t="shared" si="2"/>
        <v>186.71000672</v>
      </c>
      <c r="Z64" t="s">
        <v>45</v>
      </c>
      <c r="AA64" t="str">
        <f t="shared" si="3"/>
        <v>Non-Cash Payment</v>
      </c>
    </row>
    <row r="65" spans="1:27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6">
        <v>99.989997860000003</v>
      </c>
      <c r="U65" s="6">
        <v>95.114003926871064</v>
      </c>
      <c r="V65">
        <v>5</v>
      </c>
      <c r="W65" s="6">
        <v>25</v>
      </c>
      <c r="X65" s="6">
        <v>499.94998930000003</v>
      </c>
      <c r="Y65" s="6">
        <f t="shared" si="2"/>
        <v>474.94998930000003</v>
      </c>
      <c r="Z65" t="s">
        <v>45</v>
      </c>
      <c r="AA65" t="str">
        <f t="shared" si="3"/>
        <v>Non-Cash Payment</v>
      </c>
    </row>
    <row r="66" spans="1:27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6">
        <v>59.990001679999999</v>
      </c>
      <c r="U66" s="6">
        <v>54.488929209402009</v>
      </c>
      <c r="V66">
        <v>5</v>
      </c>
      <c r="W66" s="6">
        <v>0</v>
      </c>
      <c r="X66" s="6">
        <v>299.9500084</v>
      </c>
      <c r="Y66" s="6">
        <f t="shared" si="2"/>
        <v>299.9500084</v>
      </c>
      <c r="Z66" t="s">
        <v>45</v>
      </c>
      <c r="AA66" t="str">
        <f t="shared" si="3"/>
        <v>Non-Cash Payment</v>
      </c>
    </row>
    <row r="67" spans="1:27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6">
        <v>39.990001679999999</v>
      </c>
      <c r="U67" s="6">
        <v>34.198098313835338</v>
      </c>
      <c r="V67">
        <v>5</v>
      </c>
      <c r="W67" s="6">
        <v>33.990001679999999</v>
      </c>
      <c r="X67" s="6">
        <v>199.9500084</v>
      </c>
      <c r="Y67" s="6">
        <f t="shared" ref="Y67:Y130" si="6">X67-W67</f>
        <v>165.96000672</v>
      </c>
      <c r="Z67" t="s">
        <v>45</v>
      </c>
      <c r="AA67" t="str">
        <f t="shared" ref="AA67:AA130" si="7">IF(Z67="CASH", IF(AND(Z67="CASH",Y67&gt;200), "Cash Over 200", "Cash Not Over 200"), "Non-Cash Payment")</f>
        <v>Non-Cash Payment</v>
      </c>
    </row>
    <row r="68" spans="1:27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6">
        <v>50</v>
      </c>
      <c r="U68" s="6">
        <v>43.678035218757444</v>
      </c>
      <c r="V68">
        <v>5</v>
      </c>
      <c r="W68" s="6">
        <v>50</v>
      </c>
      <c r="X68" s="6">
        <v>250</v>
      </c>
      <c r="Y68" s="6">
        <f t="shared" si="6"/>
        <v>200</v>
      </c>
      <c r="Z68" t="s">
        <v>45</v>
      </c>
      <c r="AA68" t="str">
        <f t="shared" si="7"/>
        <v>Non-Cash Payment</v>
      </c>
    </row>
    <row r="69" spans="1:27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6">
        <v>47.990001679999999</v>
      </c>
      <c r="U69" s="6">
        <v>51.274287170714288</v>
      </c>
      <c r="V69">
        <v>5</v>
      </c>
      <c r="W69" s="6">
        <v>43.189998629999998</v>
      </c>
      <c r="X69" s="6">
        <v>239.9500084</v>
      </c>
      <c r="Y69" s="6">
        <f t="shared" si="6"/>
        <v>196.76000977000001</v>
      </c>
      <c r="Z69" t="s">
        <v>45</v>
      </c>
      <c r="AA69" t="str">
        <f t="shared" si="7"/>
        <v>Non-Cash Payment</v>
      </c>
    </row>
    <row r="70" spans="1:27" hidden="1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6">
        <v>99.989997860000003</v>
      </c>
      <c r="U70" s="6">
        <v>95.114003926871064</v>
      </c>
      <c r="V70">
        <v>4</v>
      </c>
      <c r="W70" s="6">
        <v>63.990001679999999</v>
      </c>
      <c r="X70" s="6">
        <v>399.95999144000001</v>
      </c>
      <c r="Y70" s="6">
        <f t="shared" si="6"/>
        <v>335.96998976000003</v>
      </c>
      <c r="Z70" t="s">
        <v>30</v>
      </c>
      <c r="AA70" t="str">
        <f t="shared" si="7"/>
        <v>Cash Over 200</v>
      </c>
    </row>
    <row r="71" spans="1:27" hidden="1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6">
        <v>31.989999770000001</v>
      </c>
      <c r="U71" s="6">
        <v>21.242499350000003</v>
      </c>
      <c r="V71">
        <v>4</v>
      </c>
      <c r="W71" s="6">
        <v>5.1199998860000004</v>
      </c>
      <c r="X71" s="6">
        <v>127.95999908</v>
      </c>
      <c r="Y71" s="6">
        <f t="shared" si="6"/>
        <v>122.839999194</v>
      </c>
      <c r="Z71" t="s">
        <v>30</v>
      </c>
      <c r="AA71" t="str">
        <f t="shared" si="7"/>
        <v>Cash Not Over 200</v>
      </c>
    </row>
    <row r="72" spans="1:27" hidden="1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6">
        <v>99.989997860000003</v>
      </c>
      <c r="U72" s="6">
        <v>95.114003926871064</v>
      </c>
      <c r="V72">
        <v>5</v>
      </c>
      <c r="W72" s="6">
        <v>64.989997860000003</v>
      </c>
      <c r="X72" s="6">
        <v>499.94998930000003</v>
      </c>
      <c r="Y72" s="6">
        <f t="shared" si="6"/>
        <v>434.95999144000001</v>
      </c>
      <c r="Z72" t="s">
        <v>30</v>
      </c>
      <c r="AA72" t="str">
        <f t="shared" si="7"/>
        <v>Cash Over 200</v>
      </c>
    </row>
    <row r="73" spans="1:27" hidden="1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6">
        <v>50</v>
      </c>
      <c r="U73" s="6">
        <v>43.678035218757444</v>
      </c>
      <c r="V73">
        <v>5</v>
      </c>
      <c r="W73" s="6">
        <v>22.5</v>
      </c>
      <c r="X73" s="6">
        <v>250</v>
      </c>
      <c r="Y73" s="6">
        <f t="shared" si="6"/>
        <v>227.5</v>
      </c>
      <c r="Z73" t="s">
        <v>30</v>
      </c>
      <c r="AA73" t="str">
        <f t="shared" si="7"/>
        <v>Cash Over 200</v>
      </c>
    </row>
    <row r="74" spans="1:27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6">
        <v>99.989997860000003</v>
      </c>
      <c r="U74" s="6">
        <v>95.114003926871064</v>
      </c>
      <c r="V74">
        <v>4</v>
      </c>
      <c r="W74" s="6">
        <v>67.989997860000003</v>
      </c>
      <c r="X74" s="6">
        <v>399.95999144000001</v>
      </c>
      <c r="Y74" s="6">
        <f t="shared" si="6"/>
        <v>331.96999357999999</v>
      </c>
      <c r="Z74" t="s">
        <v>66</v>
      </c>
      <c r="AA74" t="str">
        <f t="shared" si="7"/>
        <v>Non-Cash Payment</v>
      </c>
    </row>
    <row r="75" spans="1:27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6">
        <v>99.989997860000003</v>
      </c>
      <c r="U75" s="6">
        <v>95.114003926871064</v>
      </c>
      <c r="V75">
        <v>4</v>
      </c>
      <c r="W75" s="6">
        <v>67.989997860000003</v>
      </c>
      <c r="X75" s="6">
        <v>399.95999144000001</v>
      </c>
      <c r="Y75" s="6">
        <f t="shared" si="6"/>
        <v>331.96999357999999</v>
      </c>
      <c r="Z75" t="s">
        <v>66</v>
      </c>
      <c r="AA75" t="str">
        <f t="shared" si="7"/>
        <v>Non-Cash Payment</v>
      </c>
    </row>
    <row r="76" spans="1:27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6">
        <v>59.990001679999999</v>
      </c>
      <c r="U76" s="6">
        <v>54.488929209402009</v>
      </c>
      <c r="V76">
        <v>4</v>
      </c>
      <c r="W76" s="6">
        <v>21.600000380000001</v>
      </c>
      <c r="X76" s="6">
        <v>239.96000672</v>
      </c>
      <c r="Y76" s="6">
        <f t="shared" si="6"/>
        <v>218.36000633999998</v>
      </c>
      <c r="Z76" t="s">
        <v>66</v>
      </c>
      <c r="AA76" t="str">
        <f t="shared" si="7"/>
        <v>Non-Cash Payment</v>
      </c>
    </row>
    <row r="77" spans="1:27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6">
        <v>59.990001679999999</v>
      </c>
      <c r="U77" s="6">
        <v>54.488929209402009</v>
      </c>
      <c r="V77">
        <v>4</v>
      </c>
      <c r="W77" s="6">
        <v>21.600000380000001</v>
      </c>
      <c r="X77" s="6">
        <v>239.96000672</v>
      </c>
      <c r="Y77" s="6">
        <f t="shared" si="6"/>
        <v>218.36000633999998</v>
      </c>
      <c r="Z77" t="s">
        <v>66</v>
      </c>
      <c r="AA77" t="str">
        <f t="shared" si="7"/>
        <v>Non-Cash Payment</v>
      </c>
    </row>
    <row r="78" spans="1:27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6">
        <v>59.990001679999999</v>
      </c>
      <c r="U78" s="6">
        <v>54.488929209402009</v>
      </c>
      <c r="V78">
        <v>4</v>
      </c>
      <c r="W78" s="6">
        <v>28.799999239999998</v>
      </c>
      <c r="X78" s="6">
        <v>239.96000672</v>
      </c>
      <c r="Y78" s="6">
        <f t="shared" si="6"/>
        <v>211.16000747999999</v>
      </c>
      <c r="Z78" t="s">
        <v>66</v>
      </c>
      <c r="AA78" t="str">
        <f t="shared" si="7"/>
        <v>Non-Cash Payment</v>
      </c>
    </row>
    <row r="79" spans="1:27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6">
        <v>59.990001679999999</v>
      </c>
      <c r="U79" s="6">
        <v>54.488929209402009</v>
      </c>
      <c r="V79">
        <v>4</v>
      </c>
      <c r="W79" s="6">
        <v>28.799999239999998</v>
      </c>
      <c r="X79" s="6">
        <v>239.96000672</v>
      </c>
      <c r="Y79" s="6">
        <f t="shared" si="6"/>
        <v>211.16000747999999</v>
      </c>
      <c r="Z79" t="s">
        <v>66</v>
      </c>
      <c r="AA79" t="str">
        <f t="shared" si="7"/>
        <v>Non-Cash Payment</v>
      </c>
    </row>
    <row r="80" spans="1:27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6">
        <v>59.990001679999999</v>
      </c>
      <c r="U80" s="6">
        <v>54.488929209402009</v>
      </c>
      <c r="V80">
        <v>4</v>
      </c>
      <c r="W80" s="6">
        <v>35.990001679999999</v>
      </c>
      <c r="X80" s="6">
        <v>239.96000672</v>
      </c>
      <c r="Y80" s="6">
        <f t="shared" si="6"/>
        <v>203.97000503999999</v>
      </c>
      <c r="Z80" t="s">
        <v>66</v>
      </c>
      <c r="AA80" t="str">
        <f t="shared" si="7"/>
        <v>Non-Cash Payment</v>
      </c>
    </row>
    <row r="81" spans="1:27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6">
        <v>59.990001679999999</v>
      </c>
      <c r="U81" s="6">
        <v>54.488929209402009</v>
      </c>
      <c r="V81">
        <v>4</v>
      </c>
      <c r="W81" s="6">
        <v>38.38999939</v>
      </c>
      <c r="X81" s="6">
        <v>239.96000672</v>
      </c>
      <c r="Y81" s="6">
        <f t="shared" si="6"/>
        <v>201.57000733000001</v>
      </c>
      <c r="Z81" t="s">
        <v>66</v>
      </c>
      <c r="AA81" t="str">
        <f t="shared" si="7"/>
        <v>Non-Cash Payment</v>
      </c>
    </row>
    <row r="82" spans="1:27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6">
        <v>39.990001679999999</v>
      </c>
      <c r="U82" s="6">
        <v>34.198098313835338</v>
      </c>
      <c r="V82">
        <v>4</v>
      </c>
      <c r="W82" s="6">
        <v>1.6000000240000001</v>
      </c>
      <c r="X82" s="6">
        <v>159.96000672</v>
      </c>
      <c r="Y82" s="6">
        <f t="shared" si="6"/>
        <v>158.360006696</v>
      </c>
      <c r="Z82" t="s">
        <v>66</v>
      </c>
      <c r="AA82" t="str">
        <f t="shared" si="7"/>
        <v>Non-Cash Payment</v>
      </c>
    </row>
    <row r="83" spans="1:27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6">
        <v>39.990001679999999</v>
      </c>
      <c r="U83" s="6">
        <v>34.198098313835338</v>
      </c>
      <c r="V83">
        <v>4</v>
      </c>
      <c r="W83" s="6">
        <v>1.6000000240000001</v>
      </c>
      <c r="X83" s="6">
        <v>159.96000672</v>
      </c>
      <c r="Y83" s="6">
        <f t="shared" si="6"/>
        <v>158.360006696</v>
      </c>
      <c r="Z83" t="s">
        <v>66</v>
      </c>
      <c r="AA83" t="str">
        <f t="shared" si="7"/>
        <v>Non-Cash Payment</v>
      </c>
    </row>
    <row r="84" spans="1:27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6">
        <v>50</v>
      </c>
      <c r="U84" s="6">
        <v>43.678035218757444</v>
      </c>
      <c r="V84">
        <v>4</v>
      </c>
      <c r="W84" s="6">
        <v>6</v>
      </c>
      <c r="X84" s="6">
        <v>200</v>
      </c>
      <c r="Y84" s="6">
        <f t="shared" si="6"/>
        <v>194</v>
      </c>
      <c r="Z84" t="s">
        <v>66</v>
      </c>
      <c r="AA84" t="str">
        <f t="shared" si="7"/>
        <v>Non-Cash Payment</v>
      </c>
    </row>
    <row r="85" spans="1:27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6">
        <v>50</v>
      </c>
      <c r="U85" s="6">
        <v>43.678035218757444</v>
      </c>
      <c r="V85">
        <v>4</v>
      </c>
      <c r="W85" s="6">
        <v>14</v>
      </c>
      <c r="X85" s="6">
        <v>200</v>
      </c>
      <c r="Y85" s="6">
        <f t="shared" si="6"/>
        <v>186</v>
      </c>
      <c r="Z85" t="s">
        <v>66</v>
      </c>
      <c r="AA85" t="str">
        <f t="shared" si="7"/>
        <v>Non-Cash Payment</v>
      </c>
    </row>
    <row r="86" spans="1:27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6">
        <v>50</v>
      </c>
      <c r="U86" s="6">
        <v>43.678035218757444</v>
      </c>
      <c r="V86">
        <v>4</v>
      </c>
      <c r="W86" s="6">
        <v>20</v>
      </c>
      <c r="X86" s="6">
        <v>200</v>
      </c>
      <c r="Y86" s="6">
        <f t="shared" si="6"/>
        <v>180</v>
      </c>
      <c r="Z86" t="s">
        <v>66</v>
      </c>
      <c r="AA86" t="str">
        <f t="shared" si="7"/>
        <v>Non-Cash Payment</v>
      </c>
    </row>
    <row r="87" spans="1:27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6">
        <v>39.990001679999999</v>
      </c>
      <c r="U87" s="6">
        <v>34.198098313835338</v>
      </c>
      <c r="V87">
        <v>4</v>
      </c>
      <c r="W87" s="6">
        <v>20.790000920000001</v>
      </c>
      <c r="X87" s="6">
        <v>159.96000672</v>
      </c>
      <c r="Y87" s="6">
        <f t="shared" si="6"/>
        <v>139.17000579999998</v>
      </c>
      <c r="Z87" t="s">
        <v>66</v>
      </c>
      <c r="AA87" t="str">
        <f t="shared" si="7"/>
        <v>Non-Cash Payment</v>
      </c>
    </row>
    <row r="88" spans="1:27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6">
        <v>39.990001679999999</v>
      </c>
      <c r="U88" s="6">
        <v>34.198098313835338</v>
      </c>
      <c r="V88">
        <v>4</v>
      </c>
      <c r="W88" s="6">
        <v>20.790000920000001</v>
      </c>
      <c r="X88" s="6">
        <v>159.96000672</v>
      </c>
      <c r="Y88" s="6">
        <f t="shared" si="6"/>
        <v>139.17000579999998</v>
      </c>
      <c r="Z88" t="s">
        <v>66</v>
      </c>
      <c r="AA88" t="str">
        <f t="shared" si="7"/>
        <v>Non-Cash Payment</v>
      </c>
    </row>
    <row r="89" spans="1:27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6">
        <v>50</v>
      </c>
      <c r="U89" s="6">
        <v>43.678035218757444</v>
      </c>
      <c r="V89">
        <v>4</v>
      </c>
      <c r="W89" s="6">
        <v>34</v>
      </c>
      <c r="X89" s="6">
        <v>200</v>
      </c>
      <c r="Y89" s="6">
        <f t="shared" si="6"/>
        <v>166</v>
      </c>
      <c r="Z89" t="s">
        <v>66</v>
      </c>
      <c r="AA89" t="str">
        <f t="shared" si="7"/>
        <v>Non-Cash Payment</v>
      </c>
    </row>
    <row r="90" spans="1:27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6">
        <v>50</v>
      </c>
      <c r="U90" s="6">
        <v>43.678035218757444</v>
      </c>
      <c r="V90">
        <v>4</v>
      </c>
      <c r="W90" s="6">
        <v>34</v>
      </c>
      <c r="X90" s="6">
        <v>200</v>
      </c>
      <c r="Y90" s="6">
        <f t="shared" si="6"/>
        <v>166</v>
      </c>
      <c r="Z90" t="s">
        <v>66</v>
      </c>
      <c r="AA90" t="str">
        <f t="shared" si="7"/>
        <v>Non-Cash Payment</v>
      </c>
    </row>
    <row r="91" spans="1:27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6">
        <v>39.990001679999999</v>
      </c>
      <c r="U91" s="6">
        <v>34.198098313835338</v>
      </c>
      <c r="V91">
        <v>4</v>
      </c>
      <c r="W91" s="6">
        <v>27.190000529999999</v>
      </c>
      <c r="X91" s="6">
        <v>159.96000672</v>
      </c>
      <c r="Y91" s="6">
        <f t="shared" si="6"/>
        <v>132.77000619</v>
      </c>
      <c r="Z91" t="s">
        <v>66</v>
      </c>
      <c r="AA91" t="str">
        <f t="shared" si="7"/>
        <v>Non-Cash Payment</v>
      </c>
    </row>
    <row r="92" spans="1:27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6">
        <v>50</v>
      </c>
      <c r="U92" s="6">
        <v>43.678035218757444</v>
      </c>
      <c r="V92">
        <v>4</v>
      </c>
      <c r="W92" s="6">
        <v>36</v>
      </c>
      <c r="X92" s="6">
        <v>200</v>
      </c>
      <c r="Y92" s="6">
        <f t="shared" si="6"/>
        <v>164</v>
      </c>
      <c r="Z92" t="s">
        <v>66</v>
      </c>
      <c r="AA92" t="str">
        <f t="shared" si="7"/>
        <v>Non-Cash Payment</v>
      </c>
    </row>
    <row r="93" spans="1:27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6">
        <v>19.989999770000001</v>
      </c>
      <c r="U93" s="6">
        <v>13.40499973</v>
      </c>
      <c r="V93">
        <v>4</v>
      </c>
      <c r="W93" s="6">
        <v>12.789999959999999</v>
      </c>
      <c r="X93" s="6">
        <v>79.959999080000003</v>
      </c>
      <c r="Y93" s="6">
        <f t="shared" si="6"/>
        <v>67.16999912</v>
      </c>
      <c r="Z93" t="s">
        <v>66</v>
      </c>
      <c r="AA93" t="str">
        <f t="shared" si="7"/>
        <v>Non-Cash Payment</v>
      </c>
    </row>
    <row r="94" spans="1:27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6">
        <v>44.990001679999999</v>
      </c>
      <c r="U94" s="6">
        <v>30.409585080374999</v>
      </c>
      <c r="V94">
        <v>4</v>
      </c>
      <c r="W94" s="6">
        <v>9</v>
      </c>
      <c r="X94" s="6">
        <v>179.96000672</v>
      </c>
      <c r="Y94" s="6">
        <f t="shared" si="6"/>
        <v>170.96000672</v>
      </c>
      <c r="Z94" t="s">
        <v>66</v>
      </c>
      <c r="AA94" t="str">
        <f t="shared" si="7"/>
        <v>Non-Cash Payment</v>
      </c>
    </row>
    <row r="95" spans="1:27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6">
        <v>99.989997860000003</v>
      </c>
      <c r="U95" s="6">
        <v>95.114003926871064</v>
      </c>
      <c r="V95">
        <v>4</v>
      </c>
      <c r="W95" s="6">
        <v>12</v>
      </c>
      <c r="X95" s="6">
        <v>399.95999144000001</v>
      </c>
      <c r="Y95" s="6">
        <f t="shared" si="6"/>
        <v>387.95999144000001</v>
      </c>
      <c r="Z95" t="s">
        <v>66</v>
      </c>
      <c r="AA95" t="str">
        <f t="shared" si="7"/>
        <v>Non-Cash Payment</v>
      </c>
    </row>
    <row r="96" spans="1:27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6">
        <v>59.990001679999999</v>
      </c>
      <c r="U96" s="6">
        <v>54.488929209402009</v>
      </c>
      <c r="V96">
        <v>4</v>
      </c>
      <c r="W96" s="6">
        <v>47.990001679999999</v>
      </c>
      <c r="X96" s="6">
        <v>239.96000672</v>
      </c>
      <c r="Y96" s="6">
        <f t="shared" si="6"/>
        <v>191.97000503999999</v>
      </c>
      <c r="Z96" t="s">
        <v>66</v>
      </c>
      <c r="AA96" t="str">
        <f t="shared" si="7"/>
        <v>Non-Cash Payment</v>
      </c>
    </row>
    <row r="97" spans="1:27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6">
        <v>50</v>
      </c>
      <c r="U97" s="6">
        <v>43.678035218757444</v>
      </c>
      <c r="V97">
        <v>4</v>
      </c>
      <c r="W97" s="6">
        <v>24</v>
      </c>
      <c r="X97" s="6">
        <v>200</v>
      </c>
      <c r="Y97" s="6">
        <f t="shared" si="6"/>
        <v>176</v>
      </c>
      <c r="Z97" t="s">
        <v>66</v>
      </c>
      <c r="AA97" t="str">
        <f t="shared" si="7"/>
        <v>Non-Cash Payment</v>
      </c>
    </row>
    <row r="98" spans="1:27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6">
        <v>39.990001679999999</v>
      </c>
      <c r="U98" s="6">
        <v>34.198098313835338</v>
      </c>
      <c r="V98">
        <v>4</v>
      </c>
      <c r="W98" s="6">
        <v>20.790000920000001</v>
      </c>
      <c r="X98" s="6">
        <v>159.96000672</v>
      </c>
      <c r="Y98" s="6">
        <f t="shared" si="6"/>
        <v>139.17000579999998</v>
      </c>
      <c r="Z98" t="s">
        <v>66</v>
      </c>
      <c r="AA98" t="str">
        <f t="shared" si="7"/>
        <v>Non-Cash Payment</v>
      </c>
    </row>
    <row r="99" spans="1:27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6">
        <v>70</v>
      </c>
      <c r="U99" s="6">
        <v>62.759999940857142</v>
      </c>
      <c r="V99">
        <v>4</v>
      </c>
      <c r="W99" s="6">
        <v>44.799999239999998</v>
      </c>
      <c r="X99" s="6">
        <v>280</v>
      </c>
      <c r="Y99" s="6">
        <f t="shared" si="6"/>
        <v>235.20000075999999</v>
      </c>
      <c r="Z99" t="s">
        <v>66</v>
      </c>
      <c r="AA99" t="str">
        <f t="shared" si="7"/>
        <v>Non-Cash Payment</v>
      </c>
    </row>
    <row r="100" spans="1:27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6">
        <v>39.990001679999999</v>
      </c>
      <c r="U100" s="6">
        <v>34.198098313835338</v>
      </c>
      <c r="V100">
        <v>4</v>
      </c>
      <c r="W100" s="6">
        <v>28.790000920000001</v>
      </c>
      <c r="X100" s="6">
        <v>159.96000672</v>
      </c>
      <c r="Y100" s="6">
        <f t="shared" si="6"/>
        <v>131.17000579999998</v>
      </c>
      <c r="Z100" t="s">
        <v>66</v>
      </c>
      <c r="AA100" t="str">
        <f t="shared" si="7"/>
        <v>Non-Cash Payment</v>
      </c>
    </row>
    <row r="101" spans="1:27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6">
        <v>50</v>
      </c>
      <c r="U101" s="6">
        <v>43.678035218757444</v>
      </c>
      <c r="V101">
        <v>4</v>
      </c>
      <c r="W101" s="6">
        <v>40</v>
      </c>
      <c r="X101" s="6">
        <v>200</v>
      </c>
      <c r="Y101" s="6">
        <f t="shared" si="6"/>
        <v>160</v>
      </c>
      <c r="Z101" t="s">
        <v>66</v>
      </c>
      <c r="AA101" t="str">
        <f t="shared" si="7"/>
        <v>Non-Cash Payment</v>
      </c>
    </row>
    <row r="102" spans="1:27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6">
        <v>51.990001679999999</v>
      </c>
      <c r="U102" s="6">
        <v>36.5500021</v>
      </c>
      <c r="V102">
        <v>4</v>
      </c>
      <c r="W102" s="6">
        <v>2.079999924</v>
      </c>
      <c r="X102" s="6">
        <v>207.96000672</v>
      </c>
      <c r="Y102" s="6">
        <f t="shared" si="6"/>
        <v>205.880006796</v>
      </c>
      <c r="Z102" t="s">
        <v>66</v>
      </c>
      <c r="AA102" t="str">
        <f t="shared" si="7"/>
        <v>Non-Cash Payment</v>
      </c>
    </row>
    <row r="103" spans="1:27" hidden="1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6">
        <v>50</v>
      </c>
      <c r="U103" s="6">
        <v>43.678035218757444</v>
      </c>
      <c r="V103">
        <v>1</v>
      </c>
      <c r="W103" s="6">
        <v>12.5</v>
      </c>
      <c r="X103" s="6">
        <v>50</v>
      </c>
      <c r="Y103" s="6">
        <f t="shared" si="6"/>
        <v>37.5</v>
      </c>
      <c r="Z103" t="s">
        <v>30</v>
      </c>
      <c r="AA103" t="str">
        <f t="shared" si="7"/>
        <v>Cash Not Over 200</v>
      </c>
    </row>
    <row r="104" spans="1:27" hidden="1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6">
        <v>99.989997860000003</v>
      </c>
      <c r="U104" s="6">
        <v>95.114003926871064</v>
      </c>
      <c r="V104">
        <v>1</v>
      </c>
      <c r="W104" s="6">
        <v>25</v>
      </c>
      <c r="X104" s="6">
        <v>99.989997860000003</v>
      </c>
      <c r="Y104" s="6">
        <f t="shared" si="6"/>
        <v>74.989997860000003</v>
      </c>
      <c r="Z104" t="s">
        <v>30</v>
      </c>
      <c r="AA104" t="str">
        <f t="shared" si="7"/>
        <v>Cash Not Over 200</v>
      </c>
    </row>
    <row r="105" spans="1:27" hidden="1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6">
        <v>129.9900055</v>
      </c>
      <c r="U105" s="6">
        <v>110.80340837177086</v>
      </c>
      <c r="V105">
        <v>1</v>
      </c>
      <c r="W105" s="6">
        <v>0</v>
      </c>
      <c r="X105" s="6">
        <v>129.9900055</v>
      </c>
      <c r="Y105" s="6">
        <f t="shared" si="6"/>
        <v>129.9900055</v>
      </c>
      <c r="Z105" t="s">
        <v>30</v>
      </c>
      <c r="AA105" t="str">
        <f t="shared" si="7"/>
        <v>Cash Not Over 200</v>
      </c>
    </row>
    <row r="106" spans="1:27" hidden="1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6">
        <v>129.9900055</v>
      </c>
      <c r="U106" s="6">
        <v>110.80340837177086</v>
      </c>
      <c r="V106">
        <v>1</v>
      </c>
      <c r="W106" s="6">
        <v>0</v>
      </c>
      <c r="X106" s="6">
        <v>129.9900055</v>
      </c>
      <c r="Y106" s="6">
        <f t="shared" si="6"/>
        <v>129.9900055</v>
      </c>
      <c r="Z106" t="s">
        <v>30</v>
      </c>
      <c r="AA106" t="str">
        <f t="shared" si="7"/>
        <v>Cash Not Over 200</v>
      </c>
    </row>
    <row r="107" spans="1:27" hidden="1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6">
        <v>129.9900055</v>
      </c>
      <c r="U107" s="6">
        <v>110.80340837177086</v>
      </c>
      <c r="V107">
        <v>1</v>
      </c>
      <c r="W107" s="6">
        <v>1.2999999520000001</v>
      </c>
      <c r="X107" s="6">
        <v>129.9900055</v>
      </c>
      <c r="Y107" s="6">
        <f t="shared" si="6"/>
        <v>128.69000554799999</v>
      </c>
      <c r="Z107" t="s">
        <v>30</v>
      </c>
      <c r="AA107" t="str">
        <f t="shared" si="7"/>
        <v>Cash Not Over 200</v>
      </c>
    </row>
    <row r="108" spans="1:27" hidden="1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6">
        <v>129.9900055</v>
      </c>
      <c r="U108" s="6">
        <v>110.80340837177086</v>
      </c>
      <c r="V108">
        <v>1</v>
      </c>
      <c r="W108" s="6">
        <v>2.5999999049999998</v>
      </c>
      <c r="X108" s="6">
        <v>129.9900055</v>
      </c>
      <c r="Y108" s="6">
        <f t="shared" si="6"/>
        <v>127.39000559499999</v>
      </c>
      <c r="Z108" t="s">
        <v>30</v>
      </c>
      <c r="AA108" t="str">
        <f t="shared" si="7"/>
        <v>Cash Not Over 200</v>
      </c>
    </row>
    <row r="109" spans="1:27" hidden="1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6">
        <v>129.9900055</v>
      </c>
      <c r="U109" s="6">
        <v>110.80340837177086</v>
      </c>
      <c r="V109">
        <v>1</v>
      </c>
      <c r="W109" s="6">
        <v>3.9000000950000002</v>
      </c>
      <c r="X109" s="6">
        <v>129.9900055</v>
      </c>
      <c r="Y109" s="6">
        <f t="shared" si="6"/>
        <v>126.090005405</v>
      </c>
      <c r="Z109" t="s">
        <v>30</v>
      </c>
      <c r="AA109" t="str">
        <f t="shared" si="7"/>
        <v>Cash Not Over 200</v>
      </c>
    </row>
    <row r="110" spans="1:27" hidden="1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6">
        <v>59.990001679999999</v>
      </c>
      <c r="U110" s="6">
        <v>54.488929209402009</v>
      </c>
      <c r="V110">
        <v>1</v>
      </c>
      <c r="W110" s="6">
        <v>1.7999999520000001</v>
      </c>
      <c r="X110" s="6">
        <v>59.990001679999999</v>
      </c>
      <c r="Y110" s="6">
        <f t="shared" si="6"/>
        <v>58.190001727999999</v>
      </c>
      <c r="Z110" t="s">
        <v>30</v>
      </c>
      <c r="AA110" t="str">
        <f t="shared" si="7"/>
        <v>Cash Not Over 200</v>
      </c>
    </row>
    <row r="111" spans="1:27" hidden="1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6">
        <v>129.9900055</v>
      </c>
      <c r="U111" s="6">
        <v>110.80340837177086</v>
      </c>
      <c r="V111">
        <v>1</v>
      </c>
      <c r="W111" s="6">
        <v>5.1999998090000004</v>
      </c>
      <c r="X111" s="6">
        <v>129.9900055</v>
      </c>
      <c r="Y111" s="6">
        <f t="shared" si="6"/>
        <v>124.79000569099999</v>
      </c>
      <c r="Z111" t="s">
        <v>30</v>
      </c>
      <c r="AA111" t="str">
        <f t="shared" si="7"/>
        <v>Cash Not Over 200</v>
      </c>
    </row>
    <row r="112" spans="1:27" hidden="1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6">
        <v>59.990001679999999</v>
      </c>
      <c r="U112" s="6">
        <v>54.488929209402009</v>
      </c>
      <c r="V112">
        <v>1</v>
      </c>
      <c r="W112" s="6">
        <v>5.4000000950000002</v>
      </c>
      <c r="X112" s="6">
        <v>59.990001679999999</v>
      </c>
      <c r="Y112" s="6">
        <f t="shared" si="6"/>
        <v>54.590001584999996</v>
      </c>
      <c r="Z112" t="s">
        <v>30</v>
      </c>
      <c r="AA112" t="str">
        <f t="shared" si="7"/>
        <v>Cash Not Over 200</v>
      </c>
    </row>
    <row r="113" spans="1:27" hidden="1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6">
        <v>129.9900055</v>
      </c>
      <c r="U113" s="6">
        <v>110.80340837177086</v>
      </c>
      <c r="V113">
        <v>1</v>
      </c>
      <c r="W113" s="6">
        <v>19.5</v>
      </c>
      <c r="X113" s="6">
        <v>129.9900055</v>
      </c>
      <c r="Y113" s="6">
        <f t="shared" si="6"/>
        <v>110.4900055</v>
      </c>
      <c r="Z113" t="s">
        <v>30</v>
      </c>
      <c r="AA113" t="str">
        <f t="shared" si="7"/>
        <v>Cash Not Over 200</v>
      </c>
    </row>
    <row r="114" spans="1:27" hidden="1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6">
        <v>59.990001679999999</v>
      </c>
      <c r="U114" s="6">
        <v>54.488929209402009</v>
      </c>
      <c r="V114">
        <v>1</v>
      </c>
      <c r="W114" s="6">
        <v>9.6000003809999992</v>
      </c>
      <c r="X114" s="6">
        <v>59.990001679999999</v>
      </c>
      <c r="Y114" s="6">
        <f t="shared" si="6"/>
        <v>50.390001298999998</v>
      </c>
      <c r="Z114" t="s">
        <v>30</v>
      </c>
      <c r="AA114" t="str">
        <f t="shared" si="7"/>
        <v>Cash Not Over 200</v>
      </c>
    </row>
    <row r="115" spans="1:27" hidden="1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6">
        <v>129.9900055</v>
      </c>
      <c r="U115" s="6">
        <v>110.80340837177086</v>
      </c>
      <c r="V115">
        <v>1</v>
      </c>
      <c r="W115" s="6">
        <v>20.799999239999998</v>
      </c>
      <c r="X115" s="6">
        <v>129.9900055</v>
      </c>
      <c r="Y115" s="6">
        <f t="shared" si="6"/>
        <v>109.19000625999999</v>
      </c>
      <c r="Z115" t="s">
        <v>30</v>
      </c>
      <c r="AA115" t="str">
        <f t="shared" si="7"/>
        <v>Cash Not Over 200</v>
      </c>
    </row>
    <row r="116" spans="1:27" hidden="1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6">
        <v>129.9900055</v>
      </c>
      <c r="U116" s="6">
        <v>110.80340837177086</v>
      </c>
      <c r="V116">
        <v>1</v>
      </c>
      <c r="W116" s="6">
        <v>22.100000380000001</v>
      </c>
      <c r="X116" s="6">
        <v>129.9900055</v>
      </c>
      <c r="Y116" s="6">
        <f t="shared" si="6"/>
        <v>107.89000512</v>
      </c>
      <c r="Z116" t="s">
        <v>30</v>
      </c>
      <c r="AA116" t="str">
        <f t="shared" si="7"/>
        <v>Cash Not Over 200</v>
      </c>
    </row>
    <row r="117" spans="1:27" hidden="1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6">
        <v>129.9900055</v>
      </c>
      <c r="U117" s="6">
        <v>110.80340837177086</v>
      </c>
      <c r="V117">
        <v>1</v>
      </c>
      <c r="W117" s="6">
        <v>23.399999619999999</v>
      </c>
      <c r="X117" s="6">
        <v>129.9900055</v>
      </c>
      <c r="Y117" s="6">
        <f t="shared" si="6"/>
        <v>106.59000587999999</v>
      </c>
      <c r="Z117" t="s">
        <v>30</v>
      </c>
      <c r="AA117" t="str">
        <f t="shared" si="7"/>
        <v>Cash Not Over 200</v>
      </c>
    </row>
    <row r="118" spans="1:27" hidden="1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6">
        <v>129.9900055</v>
      </c>
      <c r="U118" s="6">
        <v>110.80340837177086</v>
      </c>
      <c r="V118">
        <v>1</v>
      </c>
      <c r="W118" s="6">
        <v>32.5</v>
      </c>
      <c r="X118" s="6">
        <v>129.9900055</v>
      </c>
      <c r="Y118" s="6">
        <f t="shared" si="6"/>
        <v>97.490005499999995</v>
      </c>
      <c r="Z118" t="s">
        <v>30</v>
      </c>
      <c r="AA118" t="str">
        <f t="shared" si="7"/>
        <v>Cash Not Over 200</v>
      </c>
    </row>
    <row r="119" spans="1:27" hidden="1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6">
        <v>59.990001679999999</v>
      </c>
      <c r="U119" s="6">
        <v>54.488929209402009</v>
      </c>
      <c r="V119">
        <v>1</v>
      </c>
      <c r="W119" s="6">
        <v>15</v>
      </c>
      <c r="X119" s="6">
        <v>59.990001679999999</v>
      </c>
      <c r="Y119" s="6">
        <f t="shared" si="6"/>
        <v>44.990001679999999</v>
      </c>
      <c r="Z119" t="s">
        <v>30</v>
      </c>
      <c r="AA119" t="str">
        <f t="shared" si="7"/>
        <v>Cash Not Over 200</v>
      </c>
    </row>
    <row r="120" spans="1:27" hidden="1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6">
        <v>129.9900055</v>
      </c>
      <c r="U120" s="6">
        <v>110.80340837177086</v>
      </c>
      <c r="V120">
        <v>1</v>
      </c>
      <c r="W120" s="6">
        <v>32.5</v>
      </c>
      <c r="X120" s="6">
        <v>129.9900055</v>
      </c>
      <c r="Y120" s="6">
        <f t="shared" si="6"/>
        <v>97.490005499999995</v>
      </c>
      <c r="Z120" t="s">
        <v>30</v>
      </c>
      <c r="AA120" t="str">
        <f t="shared" si="7"/>
        <v>Cash Not Over 200</v>
      </c>
    </row>
    <row r="121" spans="1:27" hidden="1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6">
        <v>59.990001679999999</v>
      </c>
      <c r="U121" s="6">
        <v>54.488929209402009</v>
      </c>
      <c r="V121">
        <v>1</v>
      </c>
      <c r="W121" s="6">
        <v>15</v>
      </c>
      <c r="X121" s="6">
        <v>59.990001679999999</v>
      </c>
      <c r="Y121" s="6">
        <f t="shared" si="6"/>
        <v>44.990001679999999</v>
      </c>
      <c r="Z121" t="s">
        <v>30</v>
      </c>
      <c r="AA121" t="str">
        <f t="shared" si="7"/>
        <v>Cash Not Over 200</v>
      </c>
    </row>
    <row r="122" spans="1:27" hidden="1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6">
        <v>50</v>
      </c>
      <c r="U122" s="6">
        <v>43.678035218757444</v>
      </c>
      <c r="V122">
        <v>1</v>
      </c>
      <c r="W122" s="6">
        <v>3.5</v>
      </c>
      <c r="X122" s="6">
        <v>50</v>
      </c>
      <c r="Y122" s="6">
        <f t="shared" si="6"/>
        <v>46.5</v>
      </c>
      <c r="Z122" t="s">
        <v>30</v>
      </c>
      <c r="AA122" t="str">
        <f t="shared" si="7"/>
        <v>Cash Not Over 200</v>
      </c>
    </row>
    <row r="123" spans="1:27" hidden="1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6">
        <v>50</v>
      </c>
      <c r="U123" s="6">
        <v>43.678035218757444</v>
      </c>
      <c r="V123">
        <v>1</v>
      </c>
      <c r="W123" s="6">
        <v>6</v>
      </c>
      <c r="X123" s="6">
        <v>50</v>
      </c>
      <c r="Y123" s="6">
        <f t="shared" si="6"/>
        <v>44</v>
      </c>
      <c r="Z123" t="s">
        <v>30</v>
      </c>
      <c r="AA123" t="str">
        <f t="shared" si="7"/>
        <v>Cash Not Over 200</v>
      </c>
    </row>
    <row r="124" spans="1:27" hidden="1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6">
        <v>31.989999770000001</v>
      </c>
      <c r="U124" s="6">
        <v>23.973333102666668</v>
      </c>
      <c r="V124">
        <v>1</v>
      </c>
      <c r="W124" s="6">
        <v>0.31999999299999998</v>
      </c>
      <c r="X124" s="6">
        <v>31.989999770000001</v>
      </c>
      <c r="Y124" s="6">
        <f t="shared" si="6"/>
        <v>31.669999777000001</v>
      </c>
      <c r="Z124" t="s">
        <v>30</v>
      </c>
      <c r="AA124" t="str">
        <f t="shared" si="7"/>
        <v>Cash Not Over 200</v>
      </c>
    </row>
    <row r="125" spans="1:27" hidden="1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6">
        <v>24.989999770000001</v>
      </c>
      <c r="U125" s="6">
        <v>31.600000078500003</v>
      </c>
      <c r="V125">
        <v>1</v>
      </c>
      <c r="W125" s="6">
        <v>2.25</v>
      </c>
      <c r="X125" s="6">
        <v>24.989999770000001</v>
      </c>
      <c r="Y125" s="6">
        <f t="shared" si="6"/>
        <v>22.739999770000001</v>
      </c>
      <c r="Z125" t="s">
        <v>30</v>
      </c>
      <c r="AA125" t="str">
        <f t="shared" si="7"/>
        <v>Cash Not Over 200</v>
      </c>
    </row>
    <row r="126" spans="1:27" hidden="1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6">
        <v>299.98001099999999</v>
      </c>
      <c r="U126" s="6">
        <v>295.0300103351052</v>
      </c>
      <c r="V126">
        <v>1</v>
      </c>
      <c r="W126" s="6">
        <v>9</v>
      </c>
      <c r="X126" s="6">
        <v>299.98001099999999</v>
      </c>
      <c r="Y126" s="6">
        <f t="shared" si="6"/>
        <v>290.98001099999999</v>
      </c>
      <c r="Z126" t="s">
        <v>30</v>
      </c>
      <c r="AA126" t="str">
        <f t="shared" si="7"/>
        <v>Cash Over 200</v>
      </c>
    </row>
    <row r="127" spans="1:27" hidden="1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6">
        <v>299.98001099999999</v>
      </c>
      <c r="U127" s="6">
        <v>295.0300103351052</v>
      </c>
      <c r="V127">
        <v>1</v>
      </c>
      <c r="W127" s="6">
        <v>12</v>
      </c>
      <c r="X127" s="6">
        <v>299.98001099999999</v>
      </c>
      <c r="Y127" s="6">
        <f t="shared" si="6"/>
        <v>287.98001099999999</v>
      </c>
      <c r="Z127" t="s">
        <v>30</v>
      </c>
      <c r="AA127" t="str">
        <f t="shared" si="7"/>
        <v>Cash Over 200</v>
      </c>
    </row>
    <row r="128" spans="1:27" hidden="1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6">
        <v>299.98001099999999</v>
      </c>
      <c r="U128" s="6">
        <v>295.0300103351052</v>
      </c>
      <c r="V128">
        <v>1</v>
      </c>
      <c r="W128" s="6">
        <v>21</v>
      </c>
      <c r="X128" s="6">
        <v>299.98001099999999</v>
      </c>
      <c r="Y128" s="6">
        <f t="shared" si="6"/>
        <v>278.98001099999999</v>
      </c>
      <c r="Z128" t="s">
        <v>30</v>
      </c>
      <c r="AA128" t="str">
        <f t="shared" si="7"/>
        <v>Cash Over 200</v>
      </c>
    </row>
    <row r="129" spans="1:27" hidden="1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6">
        <v>299.98001099999999</v>
      </c>
      <c r="U129" s="6">
        <v>295.0300103351052</v>
      </c>
      <c r="V129">
        <v>1</v>
      </c>
      <c r="W129" s="6">
        <v>21</v>
      </c>
      <c r="X129" s="6">
        <v>299.98001099999999</v>
      </c>
      <c r="Y129" s="6">
        <f t="shared" si="6"/>
        <v>278.98001099999999</v>
      </c>
      <c r="Z129" t="s">
        <v>30</v>
      </c>
      <c r="AA129" t="str">
        <f t="shared" si="7"/>
        <v>Cash Over 200</v>
      </c>
    </row>
    <row r="130" spans="1:27" hidden="1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6">
        <v>299.98001099999999</v>
      </c>
      <c r="U130" s="6">
        <v>295.0300103351052</v>
      </c>
      <c r="V130">
        <v>1</v>
      </c>
      <c r="W130" s="6">
        <v>36</v>
      </c>
      <c r="X130" s="6">
        <v>299.98001099999999</v>
      </c>
      <c r="Y130" s="6">
        <f t="shared" si="6"/>
        <v>263.98001099999999</v>
      </c>
      <c r="Z130" t="s">
        <v>30</v>
      </c>
      <c r="AA130" t="str">
        <f t="shared" si="7"/>
        <v>Cash Over 200</v>
      </c>
    </row>
    <row r="131" spans="1:27" hidden="1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6">
        <v>299.98001099999999</v>
      </c>
      <c r="U131" s="6">
        <v>295.0300103351052</v>
      </c>
      <c r="V131">
        <v>1</v>
      </c>
      <c r="W131" s="6">
        <v>39</v>
      </c>
      <c r="X131" s="6">
        <v>299.98001099999999</v>
      </c>
      <c r="Y131" s="6">
        <f t="shared" ref="Y131:Y194" si="10">X131-W131</f>
        <v>260.98001099999999</v>
      </c>
      <c r="Z131" t="s">
        <v>30</v>
      </c>
      <c r="AA131" t="str">
        <f t="shared" ref="AA131:AA194" si="11">IF(Z131="CASH", IF(AND(Z131="CASH",Y131&gt;200), "Cash Over 200", "Cash Not Over 200"), "Non-Cash Payment")</f>
        <v>Cash Over 200</v>
      </c>
    </row>
    <row r="132" spans="1:27" hidden="1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6">
        <v>299.98001099999999</v>
      </c>
      <c r="U132" s="6">
        <v>295.0300103351052</v>
      </c>
      <c r="V132">
        <v>1</v>
      </c>
      <c r="W132" s="6">
        <v>45</v>
      </c>
      <c r="X132" s="6">
        <v>299.98001099999999</v>
      </c>
      <c r="Y132" s="6">
        <f t="shared" si="10"/>
        <v>254.98001099999999</v>
      </c>
      <c r="Z132" t="s">
        <v>30</v>
      </c>
      <c r="AA132" t="str">
        <f t="shared" si="11"/>
        <v>Cash Over 200</v>
      </c>
    </row>
    <row r="133" spans="1:27" hidden="1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6">
        <v>299.98001099999999</v>
      </c>
      <c r="U133" s="6">
        <v>295.0300103351052</v>
      </c>
      <c r="V133">
        <v>1</v>
      </c>
      <c r="W133" s="6">
        <v>51</v>
      </c>
      <c r="X133" s="6">
        <v>299.98001099999999</v>
      </c>
      <c r="Y133" s="6">
        <f t="shared" si="10"/>
        <v>248.98001099999999</v>
      </c>
      <c r="Z133" t="s">
        <v>30</v>
      </c>
      <c r="AA133" t="str">
        <f t="shared" si="11"/>
        <v>Cash Over 200</v>
      </c>
    </row>
    <row r="134" spans="1:27" hidden="1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6">
        <v>299.98001099999999</v>
      </c>
      <c r="U134" s="6">
        <v>295.0300103351052</v>
      </c>
      <c r="V134">
        <v>1</v>
      </c>
      <c r="W134" s="6">
        <v>54</v>
      </c>
      <c r="X134" s="6">
        <v>299.98001099999999</v>
      </c>
      <c r="Y134" s="6">
        <f t="shared" si="10"/>
        <v>245.98001099999999</v>
      </c>
      <c r="Z134" t="s">
        <v>30</v>
      </c>
      <c r="AA134" t="str">
        <f t="shared" si="11"/>
        <v>Cash Over 200</v>
      </c>
    </row>
    <row r="135" spans="1:27" hidden="1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6">
        <v>299.98001099999999</v>
      </c>
      <c r="U135" s="6">
        <v>295.0300103351052</v>
      </c>
      <c r="V135">
        <v>1</v>
      </c>
      <c r="W135" s="6">
        <v>60</v>
      </c>
      <c r="X135" s="6">
        <v>299.98001099999999</v>
      </c>
      <c r="Y135" s="6">
        <f t="shared" si="10"/>
        <v>239.98001099999999</v>
      </c>
      <c r="Z135" t="s">
        <v>30</v>
      </c>
      <c r="AA135" t="str">
        <f t="shared" si="11"/>
        <v>Cash Over 200</v>
      </c>
    </row>
    <row r="136" spans="1:27" hidden="1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6">
        <v>129.9900055</v>
      </c>
      <c r="U136" s="6">
        <v>110.80340837177086</v>
      </c>
      <c r="V136">
        <v>1</v>
      </c>
      <c r="W136" s="6">
        <v>5.1999998090000004</v>
      </c>
      <c r="X136" s="6">
        <v>129.9900055</v>
      </c>
      <c r="Y136" s="6">
        <f t="shared" si="10"/>
        <v>124.79000569099999</v>
      </c>
      <c r="Z136" t="s">
        <v>30</v>
      </c>
      <c r="AA136" t="str">
        <f t="shared" si="11"/>
        <v>Cash Not Over 200</v>
      </c>
    </row>
    <row r="137" spans="1:27" hidden="1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6">
        <v>129.9900055</v>
      </c>
      <c r="U137" s="6">
        <v>110.80340837177086</v>
      </c>
      <c r="V137">
        <v>1</v>
      </c>
      <c r="W137" s="6">
        <v>7.1500000950000002</v>
      </c>
      <c r="X137" s="6">
        <v>129.9900055</v>
      </c>
      <c r="Y137" s="6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6">
        <v>59.990001679999999</v>
      </c>
      <c r="U138" s="6">
        <v>54.488929209402009</v>
      </c>
      <c r="V138">
        <v>3</v>
      </c>
      <c r="W138" s="6">
        <v>0</v>
      </c>
      <c r="X138" s="6">
        <v>179.97000503999999</v>
      </c>
      <c r="Y138" s="6">
        <f t="shared" si="10"/>
        <v>179.97000503999999</v>
      </c>
      <c r="Z138" t="s">
        <v>66</v>
      </c>
      <c r="AA138" t="str">
        <f t="shared" si="11"/>
        <v>Non-Cash Payment</v>
      </c>
    </row>
    <row r="139" spans="1:27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6">
        <v>59.990001679999999</v>
      </c>
      <c r="U139" s="6">
        <v>54.488929209402009</v>
      </c>
      <c r="V139">
        <v>3</v>
      </c>
      <c r="W139" s="6">
        <v>16.200000760000002</v>
      </c>
      <c r="X139" s="6">
        <v>179.97000503999999</v>
      </c>
      <c r="Y139" s="6">
        <f t="shared" si="10"/>
        <v>163.77000427999999</v>
      </c>
      <c r="Z139" t="s">
        <v>66</v>
      </c>
      <c r="AA139" t="str">
        <f t="shared" si="11"/>
        <v>Non-Cash Payment</v>
      </c>
    </row>
    <row r="140" spans="1:27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6">
        <v>59.990001679999999</v>
      </c>
      <c r="U140" s="6">
        <v>54.488929209402009</v>
      </c>
      <c r="V140">
        <v>3</v>
      </c>
      <c r="W140" s="6">
        <v>18</v>
      </c>
      <c r="X140" s="6">
        <v>179.97000503999999</v>
      </c>
      <c r="Y140" s="6">
        <f t="shared" si="10"/>
        <v>161.97000503999999</v>
      </c>
      <c r="Z140" t="s">
        <v>66</v>
      </c>
      <c r="AA140" t="str">
        <f t="shared" si="11"/>
        <v>Non-Cash Payment</v>
      </c>
    </row>
    <row r="141" spans="1:27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6">
        <v>50</v>
      </c>
      <c r="U141" s="6">
        <v>43.678035218757444</v>
      </c>
      <c r="V141">
        <v>3</v>
      </c>
      <c r="W141" s="6">
        <v>10.5</v>
      </c>
      <c r="X141" s="6">
        <v>150</v>
      </c>
      <c r="Y141" s="6">
        <f t="shared" si="10"/>
        <v>139.5</v>
      </c>
      <c r="Z141" t="s">
        <v>66</v>
      </c>
      <c r="AA141" t="str">
        <f t="shared" si="11"/>
        <v>Non-Cash Payment</v>
      </c>
    </row>
    <row r="142" spans="1:27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6">
        <v>99.989997860000003</v>
      </c>
      <c r="U142" s="6">
        <v>95.114003926871064</v>
      </c>
      <c r="V142">
        <v>3</v>
      </c>
      <c r="W142" s="6">
        <v>48</v>
      </c>
      <c r="X142" s="6">
        <v>299.96999357999999</v>
      </c>
      <c r="Y142" s="6">
        <f t="shared" si="10"/>
        <v>251.96999357999999</v>
      </c>
      <c r="Z142" t="s">
        <v>66</v>
      </c>
      <c r="AA142" t="str">
        <f t="shared" si="11"/>
        <v>Non-Cash Payment</v>
      </c>
    </row>
    <row r="143" spans="1:27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6">
        <v>99.989997860000003</v>
      </c>
      <c r="U143" s="6">
        <v>95.114003926871064</v>
      </c>
      <c r="V143">
        <v>3</v>
      </c>
      <c r="W143" s="6">
        <v>50.990001679999999</v>
      </c>
      <c r="X143" s="6">
        <v>299.96999357999999</v>
      </c>
      <c r="Y143" s="6">
        <f t="shared" si="10"/>
        <v>248.97999189999999</v>
      </c>
      <c r="Z143" t="s">
        <v>66</v>
      </c>
      <c r="AA143" t="str">
        <f t="shared" si="11"/>
        <v>Non-Cash Payment</v>
      </c>
    </row>
    <row r="144" spans="1:27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6">
        <v>59.990001679999999</v>
      </c>
      <c r="U144" s="6">
        <v>54.488929209402009</v>
      </c>
      <c r="V144">
        <v>3</v>
      </c>
      <c r="W144" s="6">
        <v>0</v>
      </c>
      <c r="X144" s="6">
        <v>179.97000503999999</v>
      </c>
      <c r="Y144" s="6">
        <f t="shared" si="10"/>
        <v>179.97000503999999</v>
      </c>
      <c r="Z144" t="s">
        <v>66</v>
      </c>
      <c r="AA144" t="str">
        <f t="shared" si="11"/>
        <v>Non-Cash Payment</v>
      </c>
    </row>
    <row r="145" spans="1:27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6">
        <v>59.990001679999999</v>
      </c>
      <c r="U145" s="6">
        <v>54.488929209402009</v>
      </c>
      <c r="V145">
        <v>3</v>
      </c>
      <c r="W145" s="6">
        <v>0</v>
      </c>
      <c r="X145" s="6">
        <v>179.97000503999999</v>
      </c>
      <c r="Y145" s="6">
        <f t="shared" si="10"/>
        <v>179.97000503999999</v>
      </c>
      <c r="Z145" t="s">
        <v>66</v>
      </c>
      <c r="AA145" t="str">
        <f t="shared" si="11"/>
        <v>Non-Cash Payment</v>
      </c>
    </row>
    <row r="146" spans="1:27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6">
        <v>59.990001679999999</v>
      </c>
      <c r="U146" s="6">
        <v>54.488929209402009</v>
      </c>
      <c r="V146">
        <v>3</v>
      </c>
      <c r="W146" s="6">
        <v>23.399999619999999</v>
      </c>
      <c r="X146" s="6">
        <v>179.97000503999999</v>
      </c>
      <c r="Y146" s="6">
        <f t="shared" si="10"/>
        <v>156.57000542</v>
      </c>
      <c r="Z146" t="s">
        <v>66</v>
      </c>
      <c r="AA146" t="str">
        <f t="shared" si="11"/>
        <v>Non-Cash Payment</v>
      </c>
    </row>
    <row r="147" spans="1:27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6">
        <v>25</v>
      </c>
      <c r="U147" s="6">
        <v>17.922466723766668</v>
      </c>
      <c r="V147">
        <v>3</v>
      </c>
      <c r="W147" s="6">
        <v>2.25</v>
      </c>
      <c r="X147" s="6">
        <v>75</v>
      </c>
      <c r="Y147" s="6">
        <f t="shared" si="10"/>
        <v>72.75</v>
      </c>
      <c r="Z147" t="s">
        <v>66</v>
      </c>
      <c r="AA147" t="str">
        <f t="shared" si="11"/>
        <v>Non-Cash Payment</v>
      </c>
    </row>
    <row r="148" spans="1:27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6">
        <v>50</v>
      </c>
      <c r="U148" s="6">
        <v>43.678035218757444</v>
      </c>
      <c r="V148">
        <v>3</v>
      </c>
      <c r="W148" s="6">
        <v>8.25</v>
      </c>
      <c r="X148" s="6">
        <v>150</v>
      </c>
      <c r="Y148" s="6">
        <f t="shared" si="10"/>
        <v>141.75</v>
      </c>
      <c r="Z148" t="s">
        <v>66</v>
      </c>
      <c r="AA148" t="str">
        <f t="shared" si="11"/>
        <v>Non-Cash Payment</v>
      </c>
    </row>
    <row r="149" spans="1:27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6">
        <v>50</v>
      </c>
      <c r="U149" s="6">
        <v>43.678035218757444</v>
      </c>
      <c r="V149">
        <v>3</v>
      </c>
      <c r="W149" s="6">
        <v>22.5</v>
      </c>
      <c r="X149" s="6">
        <v>150</v>
      </c>
      <c r="Y149" s="6">
        <f t="shared" si="10"/>
        <v>127.5</v>
      </c>
      <c r="Z149" t="s">
        <v>66</v>
      </c>
      <c r="AA149" t="str">
        <f t="shared" si="11"/>
        <v>Non-Cash Payment</v>
      </c>
    </row>
    <row r="150" spans="1:27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6">
        <v>39.990001679999999</v>
      </c>
      <c r="U150" s="6">
        <v>34.198098313835338</v>
      </c>
      <c r="V150">
        <v>3</v>
      </c>
      <c r="W150" s="6">
        <v>20.38999939</v>
      </c>
      <c r="X150" s="6">
        <v>119.97000503999999</v>
      </c>
      <c r="Y150" s="6">
        <f t="shared" si="10"/>
        <v>99.58000564999999</v>
      </c>
      <c r="Z150" t="s">
        <v>66</v>
      </c>
      <c r="AA150" t="str">
        <f t="shared" si="11"/>
        <v>Non-Cash Payment</v>
      </c>
    </row>
    <row r="151" spans="1:27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6">
        <v>99.989997860000003</v>
      </c>
      <c r="U151" s="6">
        <v>95.114003926871064</v>
      </c>
      <c r="V151">
        <v>3</v>
      </c>
      <c r="W151" s="6">
        <v>39</v>
      </c>
      <c r="X151" s="6">
        <v>299.96999357999999</v>
      </c>
      <c r="Y151" s="6">
        <f t="shared" si="10"/>
        <v>260.96999357999999</v>
      </c>
      <c r="Z151" t="s">
        <v>66</v>
      </c>
      <c r="AA151" t="str">
        <f t="shared" si="11"/>
        <v>Non-Cash Payment</v>
      </c>
    </row>
    <row r="152" spans="1:27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6">
        <v>99.989997860000003</v>
      </c>
      <c r="U152" s="6">
        <v>95.114003926871064</v>
      </c>
      <c r="V152">
        <v>3</v>
      </c>
      <c r="W152" s="6">
        <v>53.990001679999999</v>
      </c>
      <c r="X152" s="6">
        <v>299.96999357999999</v>
      </c>
      <c r="Y152" s="6">
        <f t="shared" si="10"/>
        <v>245.97999189999999</v>
      </c>
      <c r="Z152" t="s">
        <v>66</v>
      </c>
      <c r="AA152" t="str">
        <f t="shared" si="11"/>
        <v>Non-Cash Payment</v>
      </c>
    </row>
    <row r="153" spans="1:27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6">
        <v>59.990001679999999</v>
      </c>
      <c r="U153" s="6">
        <v>54.488929209402009</v>
      </c>
      <c r="V153">
        <v>3</v>
      </c>
      <c r="W153" s="6">
        <v>21.600000380000001</v>
      </c>
      <c r="X153" s="6">
        <v>179.97000503999999</v>
      </c>
      <c r="Y153" s="6">
        <f t="shared" si="10"/>
        <v>158.37000465999998</v>
      </c>
      <c r="Z153" t="s">
        <v>66</v>
      </c>
      <c r="AA153" t="str">
        <f t="shared" si="11"/>
        <v>Non-Cash Payment</v>
      </c>
    </row>
    <row r="154" spans="1:27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6">
        <v>59.990001679999999</v>
      </c>
      <c r="U154" s="6">
        <v>54.488929209402009</v>
      </c>
      <c r="V154">
        <v>3</v>
      </c>
      <c r="W154" s="6">
        <v>23.399999619999999</v>
      </c>
      <c r="X154" s="6">
        <v>179.97000503999999</v>
      </c>
      <c r="Y154" s="6">
        <f t="shared" si="10"/>
        <v>156.57000542</v>
      </c>
      <c r="Z154" t="s">
        <v>66</v>
      </c>
      <c r="AA154" t="str">
        <f t="shared" si="11"/>
        <v>Non-Cash Payment</v>
      </c>
    </row>
    <row r="155" spans="1:27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6">
        <v>59.990001679999999</v>
      </c>
      <c r="U155" s="6">
        <v>54.488929209402009</v>
      </c>
      <c r="V155">
        <v>3</v>
      </c>
      <c r="W155" s="6">
        <v>27</v>
      </c>
      <c r="X155" s="6">
        <v>179.97000503999999</v>
      </c>
      <c r="Y155" s="6">
        <f t="shared" si="10"/>
        <v>152.97000503999999</v>
      </c>
      <c r="Z155" t="s">
        <v>66</v>
      </c>
      <c r="AA155" t="str">
        <f t="shared" si="11"/>
        <v>Non-Cash Payment</v>
      </c>
    </row>
    <row r="156" spans="1:27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6">
        <v>59.990001679999999</v>
      </c>
      <c r="U156" s="6">
        <v>54.488929209402009</v>
      </c>
      <c r="V156">
        <v>3</v>
      </c>
      <c r="W156" s="6">
        <v>27</v>
      </c>
      <c r="X156" s="6">
        <v>179.97000503999999</v>
      </c>
      <c r="Y156" s="6">
        <f t="shared" si="10"/>
        <v>152.97000503999999</v>
      </c>
      <c r="Z156" t="s">
        <v>66</v>
      </c>
      <c r="AA156" t="str">
        <f t="shared" si="11"/>
        <v>Non-Cash Payment</v>
      </c>
    </row>
    <row r="157" spans="1:27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6">
        <v>59.990001679999999</v>
      </c>
      <c r="U157" s="6">
        <v>54.488929209402009</v>
      </c>
      <c r="V157">
        <v>3</v>
      </c>
      <c r="W157" s="6">
        <v>28.799999239999998</v>
      </c>
      <c r="X157" s="6">
        <v>179.97000503999999</v>
      </c>
      <c r="Y157" s="6">
        <f t="shared" si="10"/>
        <v>151.17000579999998</v>
      </c>
      <c r="Z157" t="s">
        <v>66</v>
      </c>
      <c r="AA157" t="str">
        <f t="shared" si="11"/>
        <v>Non-Cash Payment</v>
      </c>
    </row>
    <row r="158" spans="1:27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6">
        <v>59.990001679999999</v>
      </c>
      <c r="U158" s="6">
        <v>54.488929209402009</v>
      </c>
      <c r="V158">
        <v>3</v>
      </c>
      <c r="W158" s="6">
        <v>32.38999939</v>
      </c>
      <c r="X158" s="6">
        <v>179.97000503999999</v>
      </c>
      <c r="Y158" s="6">
        <f t="shared" si="10"/>
        <v>147.58000564999998</v>
      </c>
      <c r="Z158" t="s">
        <v>66</v>
      </c>
      <c r="AA158" t="str">
        <f t="shared" si="11"/>
        <v>Non-Cash Payment</v>
      </c>
    </row>
    <row r="159" spans="1:27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6">
        <v>50</v>
      </c>
      <c r="U159" s="6">
        <v>43.678035218757444</v>
      </c>
      <c r="V159">
        <v>3</v>
      </c>
      <c r="W159" s="6">
        <v>6</v>
      </c>
      <c r="X159" s="6">
        <v>150</v>
      </c>
      <c r="Y159" s="6">
        <f t="shared" si="10"/>
        <v>144</v>
      </c>
      <c r="Z159" t="s">
        <v>66</v>
      </c>
      <c r="AA159" t="str">
        <f t="shared" si="11"/>
        <v>Non-Cash Payment</v>
      </c>
    </row>
    <row r="160" spans="1:27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6">
        <v>39.990001679999999</v>
      </c>
      <c r="U160" s="6">
        <v>34.198098313835338</v>
      </c>
      <c r="V160">
        <v>3</v>
      </c>
      <c r="W160" s="6">
        <v>6.5999999049999998</v>
      </c>
      <c r="X160" s="6">
        <v>119.97000503999999</v>
      </c>
      <c r="Y160" s="6">
        <f t="shared" si="10"/>
        <v>113.37000513499999</v>
      </c>
      <c r="Z160" t="s">
        <v>66</v>
      </c>
      <c r="AA160" t="str">
        <f t="shared" si="11"/>
        <v>Non-Cash Payment</v>
      </c>
    </row>
    <row r="161" spans="1:27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6">
        <v>50</v>
      </c>
      <c r="U161" s="6">
        <v>43.678035218757444</v>
      </c>
      <c r="V161">
        <v>3</v>
      </c>
      <c r="W161" s="6">
        <v>10.5</v>
      </c>
      <c r="X161" s="6">
        <v>150</v>
      </c>
      <c r="Y161" s="6">
        <f t="shared" si="10"/>
        <v>139.5</v>
      </c>
      <c r="Z161" t="s">
        <v>66</v>
      </c>
      <c r="AA161" t="str">
        <f t="shared" si="11"/>
        <v>Non-Cash Payment</v>
      </c>
    </row>
    <row r="162" spans="1:27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6">
        <v>50</v>
      </c>
      <c r="U162" s="6">
        <v>43.678035218757444</v>
      </c>
      <c r="V162">
        <v>3</v>
      </c>
      <c r="W162" s="6">
        <v>24</v>
      </c>
      <c r="X162" s="6">
        <v>150</v>
      </c>
      <c r="Y162" s="6">
        <f t="shared" si="10"/>
        <v>126</v>
      </c>
      <c r="Z162" t="s">
        <v>66</v>
      </c>
      <c r="AA162" t="str">
        <f t="shared" si="11"/>
        <v>Non-Cash Payment</v>
      </c>
    </row>
    <row r="163" spans="1:27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6">
        <v>39.990001679999999</v>
      </c>
      <c r="U163" s="6">
        <v>34.198098313835338</v>
      </c>
      <c r="V163">
        <v>3</v>
      </c>
      <c r="W163" s="6">
        <v>20.38999939</v>
      </c>
      <c r="X163" s="6">
        <v>119.97000503999999</v>
      </c>
      <c r="Y163" s="6">
        <f t="shared" si="10"/>
        <v>99.58000564999999</v>
      </c>
      <c r="Z163" t="s">
        <v>66</v>
      </c>
      <c r="AA163" t="str">
        <f t="shared" si="11"/>
        <v>Non-Cash Payment</v>
      </c>
    </row>
    <row r="164" spans="1:27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6">
        <v>50</v>
      </c>
      <c r="U164" s="6">
        <v>43.678035218757444</v>
      </c>
      <c r="V164">
        <v>3</v>
      </c>
      <c r="W164" s="6">
        <v>25.5</v>
      </c>
      <c r="X164" s="6">
        <v>150</v>
      </c>
      <c r="Y164" s="6">
        <f t="shared" si="10"/>
        <v>124.5</v>
      </c>
      <c r="Z164" t="s">
        <v>66</v>
      </c>
      <c r="AA164" t="str">
        <f t="shared" si="11"/>
        <v>Non-Cash Payment</v>
      </c>
    </row>
    <row r="165" spans="1:27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6">
        <v>21.989999770000001</v>
      </c>
      <c r="U165" s="6">
        <v>20.391999720066668</v>
      </c>
      <c r="V165">
        <v>3</v>
      </c>
      <c r="W165" s="6">
        <v>4.6199998860000004</v>
      </c>
      <c r="X165" s="6">
        <v>65.969999310000006</v>
      </c>
      <c r="Y165" s="6">
        <f t="shared" si="10"/>
        <v>61.349999424000004</v>
      </c>
      <c r="Z165" t="s">
        <v>66</v>
      </c>
      <c r="AA165" t="str">
        <f t="shared" si="11"/>
        <v>Non-Cash Payment</v>
      </c>
    </row>
    <row r="166" spans="1:27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6">
        <v>99.989997860000003</v>
      </c>
      <c r="U166" s="6">
        <v>95.114003926871064</v>
      </c>
      <c r="V166">
        <v>3</v>
      </c>
      <c r="W166" s="6">
        <v>45</v>
      </c>
      <c r="X166" s="6">
        <v>299.96999357999999</v>
      </c>
      <c r="Y166" s="6">
        <f t="shared" si="10"/>
        <v>254.96999357999999</v>
      </c>
      <c r="Z166" t="s">
        <v>66</v>
      </c>
      <c r="AA166" t="str">
        <f t="shared" si="11"/>
        <v>Non-Cash Payment</v>
      </c>
    </row>
    <row r="167" spans="1:27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6">
        <v>59.990001679999999</v>
      </c>
      <c r="U167" s="6">
        <v>54.488929209402009</v>
      </c>
      <c r="V167">
        <v>3</v>
      </c>
      <c r="W167" s="6">
        <v>7.1999998090000004</v>
      </c>
      <c r="X167" s="6">
        <v>179.97000503999999</v>
      </c>
      <c r="Y167" s="6">
        <f t="shared" si="10"/>
        <v>172.770005231</v>
      </c>
      <c r="Z167" t="s">
        <v>66</v>
      </c>
      <c r="AA167" t="str">
        <f t="shared" si="11"/>
        <v>Non-Cash Payment</v>
      </c>
    </row>
    <row r="168" spans="1:27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6">
        <v>59.990001679999999</v>
      </c>
      <c r="U168" s="6">
        <v>54.488929209402009</v>
      </c>
      <c r="V168">
        <v>3</v>
      </c>
      <c r="W168" s="6">
        <v>9</v>
      </c>
      <c r="X168" s="6">
        <v>179.97000503999999</v>
      </c>
      <c r="Y168" s="6">
        <f t="shared" si="10"/>
        <v>170.97000503999999</v>
      </c>
      <c r="Z168" t="s">
        <v>66</v>
      </c>
      <c r="AA168" t="str">
        <f t="shared" si="11"/>
        <v>Non-Cash Payment</v>
      </c>
    </row>
    <row r="169" spans="1:27" hidden="1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6">
        <v>22</v>
      </c>
      <c r="U169" s="6">
        <v>19.656208341820829</v>
      </c>
      <c r="V169">
        <v>4</v>
      </c>
      <c r="W169" s="6">
        <v>6.1599998469999999</v>
      </c>
      <c r="X169" s="6">
        <v>88</v>
      </c>
      <c r="Y169" s="6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6">
        <v>22</v>
      </c>
      <c r="U170" s="6">
        <v>19.656208341820829</v>
      </c>
      <c r="V170">
        <v>1</v>
      </c>
      <c r="W170" s="6">
        <v>2.8599998950000001</v>
      </c>
      <c r="X170" s="6">
        <v>22</v>
      </c>
      <c r="Y170" s="6">
        <f t="shared" si="10"/>
        <v>19.140000104999999</v>
      </c>
      <c r="Z170" t="s">
        <v>45</v>
      </c>
      <c r="AA170" t="str">
        <f t="shared" si="11"/>
        <v>Non-Cash Payment</v>
      </c>
    </row>
    <row r="171" spans="1:27" hidden="1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6">
        <v>22</v>
      </c>
      <c r="U171" s="6">
        <v>19.656208341820829</v>
      </c>
      <c r="V171">
        <v>5</v>
      </c>
      <c r="W171" s="6">
        <v>7.6999998090000004</v>
      </c>
      <c r="X171" s="6">
        <v>110</v>
      </c>
      <c r="Y171" s="6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6">
        <v>22</v>
      </c>
      <c r="U172" s="6">
        <v>19.656208341820829</v>
      </c>
      <c r="V172">
        <v>4</v>
      </c>
      <c r="W172" s="6">
        <v>8.8000001910000005</v>
      </c>
      <c r="X172" s="6">
        <v>88</v>
      </c>
      <c r="Y172" s="6">
        <f t="shared" si="10"/>
        <v>79.199999809000005</v>
      </c>
      <c r="Z172" t="s">
        <v>45</v>
      </c>
      <c r="AA172" t="str">
        <f t="shared" si="11"/>
        <v>Non-Cash Payment</v>
      </c>
    </row>
    <row r="173" spans="1:27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6">
        <v>22</v>
      </c>
      <c r="U173" s="6">
        <v>19.656208341820829</v>
      </c>
      <c r="V173">
        <v>5</v>
      </c>
      <c r="W173" s="6">
        <v>9.8999996190000008</v>
      </c>
      <c r="X173" s="6">
        <v>110</v>
      </c>
      <c r="Y173" s="6">
        <f t="shared" si="10"/>
        <v>100.100000381</v>
      </c>
      <c r="Z173" t="s">
        <v>45</v>
      </c>
      <c r="AA173" t="str">
        <f t="shared" si="11"/>
        <v>Non-Cash Payment</v>
      </c>
    </row>
    <row r="174" spans="1:27" hidden="1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6">
        <v>22</v>
      </c>
      <c r="U174" s="6">
        <v>19.656208341820829</v>
      </c>
      <c r="V174">
        <v>2</v>
      </c>
      <c r="W174" s="6">
        <v>6.5999999049999998</v>
      </c>
      <c r="X174" s="6">
        <v>44</v>
      </c>
      <c r="Y174" s="6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6">
        <v>22</v>
      </c>
      <c r="U175" s="6">
        <v>19.656208341820829</v>
      </c>
      <c r="V175">
        <v>4</v>
      </c>
      <c r="W175" s="6">
        <v>10.56000042</v>
      </c>
      <c r="X175" s="6">
        <v>88</v>
      </c>
      <c r="Y175" s="6">
        <f t="shared" si="10"/>
        <v>77.439999580000006</v>
      </c>
      <c r="Z175" t="s">
        <v>66</v>
      </c>
      <c r="AA175" t="str">
        <f t="shared" si="11"/>
        <v>Non-Cash Payment</v>
      </c>
    </row>
    <row r="176" spans="1:27" hidden="1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6">
        <v>22</v>
      </c>
      <c r="U176" s="6">
        <v>19.656208341820829</v>
      </c>
      <c r="V176">
        <v>5</v>
      </c>
      <c r="W176" s="6">
        <v>13.19999981</v>
      </c>
      <c r="X176" s="6">
        <v>110</v>
      </c>
      <c r="Y176" s="6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6">
        <v>22</v>
      </c>
      <c r="U177" s="6">
        <v>19.656208341820829</v>
      </c>
      <c r="V177">
        <v>3</v>
      </c>
      <c r="W177" s="6">
        <v>13.19999981</v>
      </c>
      <c r="X177" s="6">
        <v>66</v>
      </c>
      <c r="Y177" s="6">
        <f t="shared" si="10"/>
        <v>52.800000189999999</v>
      </c>
      <c r="Z177" t="s">
        <v>66</v>
      </c>
      <c r="AA177" t="str">
        <f t="shared" si="11"/>
        <v>Non-Cash Payment</v>
      </c>
    </row>
    <row r="178" spans="1:27" hidden="1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6">
        <v>22</v>
      </c>
      <c r="U178" s="6">
        <v>19.656208341820829</v>
      </c>
      <c r="V178">
        <v>5</v>
      </c>
      <c r="W178" s="6">
        <v>14.30000019</v>
      </c>
      <c r="X178" s="6">
        <v>110</v>
      </c>
      <c r="Y178" s="6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6">
        <v>22</v>
      </c>
      <c r="U179" s="6">
        <v>19.656208341820829</v>
      </c>
      <c r="V179">
        <v>1</v>
      </c>
      <c r="W179" s="6">
        <v>3.7400000100000002</v>
      </c>
      <c r="X179" s="6">
        <v>22</v>
      </c>
      <c r="Y179" s="6">
        <f t="shared" si="10"/>
        <v>18.259999990000001</v>
      </c>
      <c r="Z179" t="s">
        <v>45</v>
      </c>
      <c r="AA179" t="str">
        <f t="shared" si="11"/>
        <v>Non-Cash Payment</v>
      </c>
    </row>
    <row r="180" spans="1:27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6">
        <v>22</v>
      </c>
      <c r="U180" s="6">
        <v>19.656208341820829</v>
      </c>
      <c r="V180">
        <v>4</v>
      </c>
      <c r="W180" s="6">
        <v>11.43999958</v>
      </c>
      <c r="X180" s="6">
        <v>88</v>
      </c>
      <c r="Y180" s="6">
        <f t="shared" si="10"/>
        <v>76.560000419999994</v>
      </c>
      <c r="Z180" t="s">
        <v>66</v>
      </c>
      <c r="AA180" t="str">
        <f t="shared" si="11"/>
        <v>Non-Cash Payment</v>
      </c>
    </row>
    <row r="181" spans="1:27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6">
        <v>22</v>
      </c>
      <c r="U181" s="6">
        <v>19.656208341820829</v>
      </c>
      <c r="V181">
        <v>3</v>
      </c>
      <c r="W181" s="6">
        <v>16.5</v>
      </c>
      <c r="X181" s="6">
        <v>66</v>
      </c>
      <c r="Y181" s="6">
        <f t="shared" si="10"/>
        <v>49.5</v>
      </c>
      <c r="Z181" t="s">
        <v>66</v>
      </c>
      <c r="AA181" t="str">
        <f t="shared" si="11"/>
        <v>Non-Cash Payment</v>
      </c>
    </row>
    <row r="182" spans="1:27" hidden="1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6">
        <v>22</v>
      </c>
      <c r="U182" s="6">
        <v>19.656208341820829</v>
      </c>
      <c r="V182">
        <v>1</v>
      </c>
      <c r="W182" s="6">
        <v>4.4000000950000002</v>
      </c>
      <c r="X182" s="6">
        <v>22</v>
      </c>
      <c r="Y182" s="6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6">
        <v>22</v>
      </c>
      <c r="U183" s="6">
        <v>19.656208341820829</v>
      </c>
      <c r="V183">
        <v>2</v>
      </c>
      <c r="W183" s="6">
        <v>11</v>
      </c>
      <c r="X183" s="6">
        <v>44</v>
      </c>
      <c r="Y183" s="6">
        <f t="shared" si="10"/>
        <v>33</v>
      </c>
      <c r="Z183" t="s">
        <v>45</v>
      </c>
      <c r="AA183" t="str">
        <f t="shared" si="11"/>
        <v>Non-Cash Payment</v>
      </c>
    </row>
    <row r="184" spans="1:27" hidden="1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6">
        <v>22</v>
      </c>
      <c r="U184" s="6">
        <v>19.656208341820829</v>
      </c>
      <c r="V184">
        <v>2</v>
      </c>
      <c r="W184" s="6">
        <v>0.439999998</v>
      </c>
      <c r="X184" s="6">
        <v>44</v>
      </c>
      <c r="Y184" s="6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6">
        <v>22</v>
      </c>
      <c r="U185" s="6">
        <v>19.656208341820829</v>
      </c>
      <c r="V185">
        <v>3</v>
      </c>
      <c r="W185" s="6">
        <v>0</v>
      </c>
      <c r="X185" s="6">
        <v>66</v>
      </c>
      <c r="Y185" s="6">
        <f t="shared" si="10"/>
        <v>66</v>
      </c>
      <c r="Z185" t="s">
        <v>45</v>
      </c>
      <c r="AA185" t="str">
        <f t="shared" si="11"/>
        <v>Non-Cash Payment</v>
      </c>
    </row>
    <row r="186" spans="1:27" hidden="1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6">
        <v>22</v>
      </c>
      <c r="U186" s="6">
        <v>19.656208341820829</v>
      </c>
      <c r="V186">
        <v>4</v>
      </c>
      <c r="W186" s="6">
        <v>14.079999920000001</v>
      </c>
      <c r="X186" s="6">
        <v>88</v>
      </c>
      <c r="Y186" s="6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6">
        <v>22</v>
      </c>
      <c r="U187" s="6">
        <v>19.656208341820829</v>
      </c>
      <c r="V187">
        <v>3</v>
      </c>
      <c r="W187" s="6">
        <v>1.980000019</v>
      </c>
      <c r="X187" s="6">
        <v>66</v>
      </c>
      <c r="Y187" s="6">
        <f t="shared" si="10"/>
        <v>64.019999980999998</v>
      </c>
      <c r="Z187" t="s">
        <v>45</v>
      </c>
      <c r="AA187" t="str">
        <f t="shared" si="11"/>
        <v>Non-Cash Payment</v>
      </c>
    </row>
    <row r="188" spans="1:27" hidden="1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6">
        <v>22</v>
      </c>
      <c r="U188" s="6">
        <v>19.656208341820829</v>
      </c>
      <c r="V188">
        <v>2</v>
      </c>
      <c r="W188" s="6">
        <v>0.87999999500000003</v>
      </c>
      <c r="X188" s="6">
        <v>44</v>
      </c>
      <c r="Y188" s="6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6">
        <v>22</v>
      </c>
      <c r="U189" s="6">
        <v>19.656208341820829</v>
      </c>
      <c r="V189">
        <v>2</v>
      </c>
      <c r="W189" s="6">
        <v>1.3200000519999999</v>
      </c>
      <c r="X189" s="6">
        <v>44</v>
      </c>
      <c r="Y189" s="6">
        <f t="shared" si="10"/>
        <v>42.679999948000003</v>
      </c>
      <c r="Z189" t="s">
        <v>45</v>
      </c>
      <c r="AA189" t="str">
        <f t="shared" si="11"/>
        <v>Non-Cash Payment</v>
      </c>
    </row>
    <row r="190" spans="1:27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6">
        <v>22</v>
      </c>
      <c r="U190" s="6">
        <v>19.656208341820829</v>
      </c>
      <c r="V190">
        <v>4</v>
      </c>
      <c r="W190" s="6">
        <v>15.84000015</v>
      </c>
      <c r="X190" s="6">
        <v>88</v>
      </c>
      <c r="Y190" s="6">
        <f t="shared" si="10"/>
        <v>72.159999850000005</v>
      </c>
      <c r="Z190" t="s">
        <v>45</v>
      </c>
      <c r="AA190" t="str">
        <f t="shared" si="11"/>
        <v>Non-Cash Payment</v>
      </c>
    </row>
    <row r="191" spans="1:27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6">
        <v>25</v>
      </c>
      <c r="U191" s="6">
        <v>23.551858392987498</v>
      </c>
      <c r="V191">
        <v>1</v>
      </c>
      <c r="W191" s="6">
        <v>0.75</v>
      </c>
      <c r="X191" s="6">
        <v>25</v>
      </c>
      <c r="Y191" s="6">
        <f t="shared" si="10"/>
        <v>24.25</v>
      </c>
      <c r="Z191" t="s">
        <v>45</v>
      </c>
      <c r="AA191" t="str">
        <f t="shared" si="11"/>
        <v>Non-Cash Payment</v>
      </c>
    </row>
    <row r="192" spans="1:27" hidden="1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6">
        <v>25</v>
      </c>
      <c r="U192" s="6">
        <v>23.551858392987498</v>
      </c>
      <c r="V192">
        <v>5</v>
      </c>
      <c r="W192" s="6">
        <v>6.25</v>
      </c>
      <c r="X192" s="6">
        <v>125</v>
      </c>
      <c r="Y192" s="6">
        <f t="shared" si="10"/>
        <v>118.75</v>
      </c>
      <c r="Z192" t="s">
        <v>30</v>
      </c>
      <c r="AA192" t="str">
        <f t="shared" si="11"/>
        <v>Cash Not Over 200</v>
      </c>
    </row>
    <row r="193" spans="1:27" hidden="1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6">
        <v>25</v>
      </c>
      <c r="U193" s="6">
        <v>23.551858392987498</v>
      </c>
      <c r="V193">
        <v>1</v>
      </c>
      <c r="W193" s="6">
        <v>1</v>
      </c>
      <c r="X193" s="6">
        <v>25</v>
      </c>
      <c r="Y193" s="6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6">
        <v>25</v>
      </c>
      <c r="U194" s="6">
        <v>23.551858392987498</v>
      </c>
      <c r="V194">
        <v>4</v>
      </c>
      <c r="W194" s="6">
        <v>5</v>
      </c>
      <c r="X194" s="6">
        <v>100</v>
      </c>
      <c r="Y194" s="6">
        <f t="shared" si="10"/>
        <v>95</v>
      </c>
      <c r="Z194" t="s">
        <v>45</v>
      </c>
      <c r="AA194" t="str">
        <f t="shared" si="11"/>
        <v>Non-Cash Payment</v>
      </c>
    </row>
    <row r="195" spans="1:27" hidden="1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6">
        <v>25</v>
      </c>
      <c r="U195" s="6">
        <v>23.551858392987498</v>
      </c>
      <c r="V195">
        <v>1</v>
      </c>
      <c r="W195" s="6">
        <v>1.75</v>
      </c>
      <c r="X195" s="6">
        <v>25</v>
      </c>
      <c r="Y195" s="6">
        <f t="shared" ref="Y195:Y258" si="14">X195-W195</f>
        <v>23.25</v>
      </c>
      <c r="Z195" t="s">
        <v>30</v>
      </c>
      <c r="AA195" t="str">
        <f t="shared" ref="AA195:AA258" si="15">IF(Z195="CASH", IF(AND(Z195="CASH",Y195&gt;200), "Cash Over 200", "Cash Not Over 200"), "Non-Cash Payment")</f>
        <v>Cash Not Over 200</v>
      </c>
    </row>
    <row r="196" spans="1:27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6">
        <v>25</v>
      </c>
      <c r="U196" s="6">
        <v>23.551858392987498</v>
      </c>
      <c r="V196">
        <v>3</v>
      </c>
      <c r="W196" s="6">
        <v>4.1300001139999996</v>
      </c>
      <c r="X196" s="6">
        <v>75</v>
      </c>
      <c r="Y196" s="6">
        <f t="shared" si="14"/>
        <v>70.869999886000002</v>
      </c>
      <c r="Z196" t="s">
        <v>45</v>
      </c>
      <c r="AA196" t="str">
        <f t="shared" si="15"/>
        <v>Non-Cash Payment</v>
      </c>
    </row>
    <row r="197" spans="1:27" hidden="1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6">
        <v>25</v>
      </c>
      <c r="U197" s="6">
        <v>23.551858392987498</v>
      </c>
      <c r="V197">
        <v>2</v>
      </c>
      <c r="W197" s="6">
        <v>0</v>
      </c>
      <c r="X197" s="6">
        <v>50</v>
      </c>
      <c r="Y197" s="6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6">
        <v>25</v>
      </c>
      <c r="U198" s="6">
        <v>23.551858392987498</v>
      </c>
      <c r="V198">
        <v>2</v>
      </c>
      <c r="W198" s="6">
        <v>2</v>
      </c>
      <c r="X198" s="6">
        <v>50</v>
      </c>
      <c r="Y198" s="6">
        <f t="shared" si="14"/>
        <v>48</v>
      </c>
      <c r="Z198" t="s">
        <v>45</v>
      </c>
      <c r="AA198" t="str">
        <f t="shared" si="15"/>
        <v>Non-Cash Payment</v>
      </c>
    </row>
    <row r="199" spans="1:27" hidden="1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6">
        <v>25</v>
      </c>
      <c r="U199" s="6">
        <v>23.551858392987498</v>
      </c>
      <c r="V199">
        <v>4</v>
      </c>
      <c r="W199" s="6">
        <v>3</v>
      </c>
      <c r="X199" s="6">
        <v>100</v>
      </c>
      <c r="Y199" s="6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6">
        <v>25</v>
      </c>
      <c r="U200" s="6">
        <v>23.551858392987498</v>
      </c>
      <c r="V200">
        <v>4</v>
      </c>
      <c r="W200" s="6">
        <v>13</v>
      </c>
      <c r="X200" s="6">
        <v>100</v>
      </c>
      <c r="Y200" s="6">
        <f t="shared" si="14"/>
        <v>87</v>
      </c>
      <c r="Z200" t="s">
        <v>66</v>
      </c>
      <c r="AA200" t="str">
        <f t="shared" si="15"/>
        <v>Non-Cash Payment</v>
      </c>
    </row>
    <row r="201" spans="1:27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6">
        <v>25</v>
      </c>
      <c r="U201" s="6">
        <v>23.551858392987498</v>
      </c>
      <c r="V201">
        <v>3</v>
      </c>
      <c r="W201" s="6">
        <v>6.75</v>
      </c>
      <c r="X201" s="6">
        <v>75</v>
      </c>
      <c r="Y201" s="6">
        <f t="shared" si="14"/>
        <v>68.25</v>
      </c>
      <c r="Z201" t="s">
        <v>66</v>
      </c>
      <c r="AA201" t="str">
        <f t="shared" si="15"/>
        <v>Non-Cash Payment</v>
      </c>
    </row>
    <row r="202" spans="1:27" hidden="1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6">
        <v>25</v>
      </c>
      <c r="U202" s="6">
        <v>23.551858392987498</v>
      </c>
      <c r="V202">
        <v>1</v>
      </c>
      <c r="W202" s="6">
        <v>3.75</v>
      </c>
      <c r="X202" s="6">
        <v>25</v>
      </c>
      <c r="Y202" s="6">
        <f t="shared" si="14"/>
        <v>21.25</v>
      </c>
      <c r="Z202" t="s">
        <v>30</v>
      </c>
      <c r="AA202" t="str">
        <f t="shared" si="15"/>
        <v>Cash Not Over 200</v>
      </c>
    </row>
    <row r="203" spans="1:27" hidden="1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6">
        <v>99.989997860000003</v>
      </c>
      <c r="U203" s="6">
        <v>95.114003926871064</v>
      </c>
      <c r="V203">
        <v>2</v>
      </c>
      <c r="W203" s="6">
        <v>30</v>
      </c>
      <c r="X203" s="6">
        <v>199.97999572000001</v>
      </c>
      <c r="Y203" s="6">
        <f t="shared" si="14"/>
        <v>169.97999572000001</v>
      </c>
      <c r="Z203" t="s">
        <v>30</v>
      </c>
      <c r="AA203" t="str">
        <f t="shared" si="15"/>
        <v>Cash Not Over 200</v>
      </c>
    </row>
    <row r="204" spans="1:27" hidden="1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6">
        <v>59.990001679999999</v>
      </c>
      <c r="U204" s="6">
        <v>54.488929209402009</v>
      </c>
      <c r="V204">
        <v>2</v>
      </c>
      <c r="W204" s="6">
        <v>21.600000380000001</v>
      </c>
      <c r="X204" s="6">
        <v>119.98000336</v>
      </c>
      <c r="Y204" s="6">
        <f t="shared" si="14"/>
        <v>98.38000298</v>
      </c>
      <c r="Z204" t="s">
        <v>30</v>
      </c>
      <c r="AA204" t="str">
        <f t="shared" si="15"/>
        <v>Cash Not Over 200</v>
      </c>
    </row>
    <row r="205" spans="1:27" hidden="1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6">
        <v>50</v>
      </c>
      <c r="U205" s="6">
        <v>43.678035218757444</v>
      </c>
      <c r="V205">
        <v>2</v>
      </c>
      <c r="W205" s="6">
        <v>4</v>
      </c>
      <c r="X205" s="6">
        <v>100</v>
      </c>
      <c r="Y205" s="6">
        <f t="shared" si="14"/>
        <v>96</v>
      </c>
      <c r="Z205" t="s">
        <v>30</v>
      </c>
      <c r="AA205" t="str">
        <f t="shared" si="15"/>
        <v>Cash Not Over 200</v>
      </c>
    </row>
    <row r="206" spans="1:27" hidden="1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6">
        <v>50</v>
      </c>
      <c r="U206" s="6">
        <v>43.678035218757444</v>
      </c>
      <c r="V206">
        <v>2</v>
      </c>
      <c r="W206" s="6">
        <v>5</v>
      </c>
      <c r="X206" s="6">
        <v>100</v>
      </c>
      <c r="Y206" s="6">
        <f t="shared" si="14"/>
        <v>95</v>
      </c>
      <c r="Z206" t="s">
        <v>30</v>
      </c>
      <c r="AA206" t="str">
        <f t="shared" si="15"/>
        <v>Cash Not Over 200</v>
      </c>
    </row>
    <row r="207" spans="1:27" hidden="1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6">
        <v>31.989999770000001</v>
      </c>
      <c r="U207" s="6">
        <v>27.763856872771434</v>
      </c>
      <c r="V207">
        <v>4</v>
      </c>
      <c r="W207" s="6">
        <v>21.75</v>
      </c>
      <c r="X207" s="6">
        <v>127.95999908</v>
      </c>
      <c r="Y207" s="6">
        <f t="shared" si="14"/>
        <v>106.20999908</v>
      </c>
      <c r="Z207" t="s">
        <v>30</v>
      </c>
      <c r="AA207" t="str">
        <f t="shared" si="15"/>
        <v>Cash Not Over 200</v>
      </c>
    </row>
    <row r="208" spans="1:27" hidden="1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6">
        <v>39.990001679999999</v>
      </c>
      <c r="U208" s="6">
        <v>34.198098313835338</v>
      </c>
      <c r="V208">
        <v>4</v>
      </c>
      <c r="W208" s="6">
        <v>11.19999981</v>
      </c>
      <c r="X208" s="6">
        <v>159.96000672</v>
      </c>
      <c r="Y208" s="6">
        <f t="shared" si="14"/>
        <v>148.76000690999999</v>
      </c>
      <c r="Z208" t="s">
        <v>30</v>
      </c>
      <c r="AA208" t="str">
        <f t="shared" si="15"/>
        <v>Cash Not Over 200</v>
      </c>
    </row>
    <row r="209" spans="1:27" hidden="1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6">
        <v>50</v>
      </c>
      <c r="U209" s="6">
        <v>43.678035218757444</v>
      </c>
      <c r="V209">
        <v>4</v>
      </c>
      <c r="W209" s="6">
        <v>40</v>
      </c>
      <c r="X209" s="6">
        <v>200</v>
      </c>
      <c r="Y209" s="6">
        <f t="shared" si="14"/>
        <v>160</v>
      </c>
      <c r="Z209" t="s">
        <v>30</v>
      </c>
      <c r="AA209" t="str">
        <f t="shared" si="15"/>
        <v>Cash Not Over 200</v>
      </c>
    </row>
    <row r="210" spans="1:27" hidden="1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6">
        <v>50</v>
      </c>
      <c r="U210" s="6">
        <v>43.678035218757444</v>
      </c>
      <c r="V210">
        <v>5</v>
      </c>
      <c r="W210" s="6">
        <v>17.5</v>
      </c>
      <c r="X210" s="6">
        <v>250</v>
      </c>
      <c r="Y210" s="6">
        <f t="shared" si="14"/>
        <v>232.5</v>
      </c>
      <c r="Z210" t="s">
        <v>30</v>
      </c>
      <c r="AA210" t="str">
        <f t="shared" si="15"/>
        <v>Cash Over 200</v>
      </c>
    </row>
    <row r="211" spans="1:27" hidden="1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6">
        <v>39.990001679999999</v>
      </c>
      <c r="U211" s="6">
        <v>34.198098313835338</v>
      </c>
      <c r="V211">
        <v>5</v>
      </c>
      <c r="W211" s="6">
        <v>31.989999770000001</v>
      </c>
      <c r="X211" s="6">
        <v>199.9500084</v>
      </c>
      <c r="Y211" s="6">
        <f t="shared" si="14"/>
        <v>167.96000863</v>
      </c>
      <c r="Z211" t="s">
        <v>30</v>
      </c>
      <c r="AA211" t="str">
        <f t="shared" si="15"/>
        <v>Cash Not Over 200</v>
      </c>
    </row>
    <row r="212" spans="1:27" hidden="1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6">
        <v>50</v>
      </c>
      <c r="U212" s="6">
        <v>43.678035218757444</v>
      </c>
      <c r="V212">
        <v>5</v>
      </c>
      <c r="W212" s="6">
        <v>50</v>
      </c>
      <c r="X212" s="6">
        <v>250</v>
      </c>
      <c r="Y212" s="6">
        <f t="shared" si="14"/>
        <v>200</v>
      </c>
      <c r="Z212" t="s">
        <v>30</v>
      </c>
      <c r="AA212" t="str">
        <f t="shared" si="15"/>
        <v>Cash Not Over 200</v>
      </c>
    </row>
    <row r="213" spans="1:27" hidden="1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6">
        <v>54.97000122</v>
      </c>
      <c r="U213" s="6">
        <v>38.635001181666667</v>
      </c>
      <c r="V213">
        <v>2</v>
      </c>
      <c r="W213" s="6">
        <v>6.0500001909999996</v>
      </c>
      <c r="X213" s="6">
        <v>109.94000244</v>
      </c>
      <c r="Y213" s="6">
        <f t="shared" si="14"/>
        <v>103.89000224900001</v>
      </c>
      <c r="Z213" t="s">
        <v>30</v>
      </c>
      <c r="AA213" t="str">
        <f t="shared" si="15"/>
        <v>Cash Not Over 200</v>
      </c>
    </row>
    <row r="214" spans="1:27" hidden="1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6">
        <v>59.990001679999999</v>
      </c>
      <c r="U214" s="6">
        <v>54.488929209402009</v>
      </c>
      <c r="V214">
        <v>5</v>
      </c>
      <c r="W214" s="6">
        <v>21</v>
      </c>
      <c r="X214" s="6">
        <v>299.9500084</v>
      </c>
      <c r="Y214" s="6">
        <f t="shared" si="14"/>
        <v>278.9500084</v>
      </c>
      <c r="Z214" t="s">
        <v>30</v>
      </c>
      <c r="AA214" t="str">
        <f t="shared" si="15"/>
        <v>Cash Over 200</v>
      </c>
    </row>
    <row r="215" spans="1:27" hidden="1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6">
        <v>59.990001679999999</v>
      </c>
      <c r="U215" s="6">
        <v>57.194418487916671</v>
      </c>
      <c r="V215">
        <v>1</v>
      </c>
      <c r="W215" s="6">
        <v>15</v>
      </c>
      <c r="X215" s="6">
        <v>59.990001679999999</v>
      </c>
      <c r="Y215" s="6">
        <f t="shared" si="14"/>
        <v>44.990001679999999</v>
      </c>
      <c r="Z215" t="s">
        <v>30</v>
      </c>
      <c r="AA215" t="str">
        <f t="shared" si="15"/>
        <v>Cash Not Over 200</v>
      </c>
    </row>
    <row r="216" spans="1:27" hidden="1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6">
        <v>129.9900055</v>
      </c>
      <c r="U216" s="6">
        <v>110.80340837177086</v>
      </c>
      <c r="V216">
        <v>1</v>
      </c>
      <c r="W216" s="6">
        <v>3.9000000950000002</v>
      </c>
      <c r="X216" s="6">
        <v>129.9900055</v>
      </c>
      <c r="Y216" s="6">
        <f t="shared" si="14"/>
        <v>126.090005405</v>
      </c>
      <c r="Z216" t="s">
        <v>30</v>
      </c>
      <c r="AA216" t="str">
        <f t="shared" si="15"/>
        <v>Cash Not Over 200</v>
      </c>
    </row>
    <row r="217" spans="1:27" hidden="1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6">
        <v>129.9900055</v>
      </c>
      <c r="U217" s="6">
        <v>110.80340837177086</v>
      </c>
      <c r="V217">
        <v>1</v>
      </c>
      <c r="W217" s="6">
        <v>20.799999239999998</v>
      </c>
      <c r="X217" s="6">
        <v>129.9900055</v>
      </c>
      <c r="Y217" s="6">
        <f t="shared" si="14"/>
        <v>109.19000625999999</v>
      </c>
      <c r="Z217" t="s">
        <v>30</v>
      </c>
      <c r="AA217" t="str">
        <f t="shared" si="15"/>
        <v>Cash Not Over 200</v>
      </c>
    </row>
    <row r="218" spans="1:27" hidden="1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6">
        <v>129.9900055</v>
      </c>
      <c r="U218" s="6">
        <v>110.80340837177086</v>
      </c>
      <c r="V218">
        <v>1</v>
      </c>
      <c r="W218" s="6">
        <v>32.5</v>
      </c>
      <c r="X218" s="6">
        <v>129.9900055</v>
      </c>
      <c r="Y218" s="6">
        <f t="shared" si="14"/>
        <v>97.490005499999995</v>
      </c>
      <c r="Z218" t="s">
        <v>30</v>
      </c>
      <c r="AA218" t="str">
        <f t="shared" si="15"/>
        <v>Cash Not Over 200</v>
      </c>
    </row>
    <row r="219" spans="1:27" hidden="1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6">
        <v>299.98001099999999</v>
      </c>
      <c r="U219" s="6">
        <v>295.0300103351052</v>
      </c>
      <c r="V219">
        <v>1</v>
      </c>
      <c r="W219" s="6">
        <v>15</v>
      </c>
      <c r="X219" s="6">
        <v>299.98001099999999</v>
      </c>
      <c r="Y219" s="6">
        <f t="shared" si="14"/>
        <v>284.98001099999999</v>
      </c>
      <c r="Z219" t="s">
        <v>30</v>
      </c>
      <c r="AA219" t="str">
        <f t="shared" si="15"/>
        <v>Cash Over 200</v>
      </c>
    </row>
    <row r="220" spans="1:27" hidden="1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6">
        <v>299.98001099999999</v>
      </c>
      <c r="U220" s="6">
        <v>295.0300103351052</v>
      </c>
      <c r="V220">
        <v>1</v>
      </c>
      <c r="W220" s="6">
        <v>16.5</v>
      </c>
      <c r="X220" s="6">
        <v>299.98001099999999</v>
      </c>
      <c r="Y220" s="6">
        <f t="shared" si="14"/>
        <v>283.48001099999999</v>
      </c>
      <c r="Z220" t="s">
        <v>30</v>
      </c>
      <c r="AA220" t="str">
        <f t="shared" si="15"/>
        <v>Cash Over 200</v>
      </c>
    </row>
    <row r="221" spans="1:27" hidden="1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6">
        <v>299.98001099999999</v>
      </c>
      <c r="U221" s="6">
        <v>295.0300103351052</v>
      </c>
      <c r="V221">
        <v>1</v>
      </c>
      <c r="W221" s="6">
        <v>45</v>
      </c>
      <c r="X221" s="6">
        <v>299.98001099999999</v>
      </c>
      <c r="Y221" s="6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6">
        <v>25</v>
      </c>
      <c r="U222" s="6">
        <v>23.551858392987498</v>
      </c>
      <c r="V222">
        <v>3</v>
      </c>
      <c r="W222" s="6">
        <v>11.25</v>
      </c>
      <c r="X222" s="6">
        <v>75</v>
      </c>
      <c r="Y222" s="6">
        <f t="shared" si="14"/>
        <v>63.75</v>
      </c>
      <c r="Z222" t="s">
        <v>45</v>
      </c>
      <c r="AA222" t="str">
        <f t="shared" si="15"/>
        <v>Non-Cash Payment</v>
      </c>
    </row>
    <row r="223" spans="1:27" hidden="1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6">
        <v>25</v>
      </c>
      <c r="U223" s="6">
        <v>23.551858392987498</v>
      </c>
      <c r="V223">
        <v>2</v>
      </c>
      <c r="W223" s="6">
        <v>7.5</v>
      </c>
      <c r="X223" s="6">
        <v>50</v>
      </c>
      <c r="Y223" s="6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6">
        <v>25</v>
      </c>
      <c r="U224" s="6">
        <v>23.551858392987498</v>
      </c>
      <c r="V224">
        <v>4</v>
      </c>
      <c r="W224" s="6">
        <v>16</v>
      </c>
      <c r="X224" s="6">
        <v>100</v>
      </c>
      <c r="Y224" s="6">
        <f t="shared" si="14"/>
        <v>84</v>
      </c>
      <c r="Z224" t="s">
        <v>66</v>
      </c>
      <c r="AA224" t="str">
        <f t="shared" si="15"/>
        <v>Non-Cash Payment</v>
      </c>
    </row>
    <row r="225" spans="1:27" hidden="1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6">
        <v>25</v>
      </c>
      <c r="U225" s="6">
        <v>23.551858392987498</v>
      </c>
      <c r="V225">
        <v>2</v>
      </c>
      <c r="W225" s="6">
        <v>2.5</v>
      </c>
      <c r="X225" s="6">
        <v>50</v>
      </c>
      <c r="Y225" s="6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6">
        <v>25</v>
      </c>
      <c r="U226" s="6">
        <v>23.551858392987498</v>
      </c>
      <c r="V226">
        <v>3</v>
      </c>
      <c r="W226" s="6">
        <v>13.5</v>
      </c>
      <c r="X226" s="6">
        <v>75</v>
      </c>
      <c r="Y226" s="6">
        <f t="shared" si="14"/>
        <v>61.5</v>
      </c>
      <c r="Z226" t="s">
        <v>45</v>
      </c>
      <c r="AA226" t="str">
        <f t="shared" si="15"/>
        <v>Non-Cash Payment</v>
      </c>
    </row>
    <row r="227" spans="1:27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6">
        <v>25</v>
      </c>
      <c r="U227" s="6">
        <v>23.551858392987498</v>
      </c>
      <c r="V227">
        <v>4</v>
      </c>
      <c r="W227" s="6">
        <v>2</v>
      </c>
      <c r="X227" s="6">
        <v>100</v>
      </c>
      <c r="Y227" s="6">
        <f t="shared" si="14"/>
        <v>98</v>
      </c>
      <c r="Z227" t="s">
        <v>45</v>
      </c>
      <c r="AA227" t="str">
        <f t="shared" si="15"/>
        <v>Non-Cash Payment</v>
      </c>
    </row>
    <row r="228" spans="1:27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6">
        <v>25</v>
      </c>
      <c r="U228" s="6">
        <v>23.551858392987498</v>
      </c>
      <c r="V228">
        <v>3</v>
      </c>
      <c r="W228" s="6">
        <v>15</v>
      </c>
      <c r="X228" s="6">
        <v>75</v>
      </c>
      <c r="Y228" s="6">
        <f t="shared" si="14"/>
        <v>60</v>
      </c>
      <c r="Z228" t="s">
        <v>66</v>
      </c>
      <c r="AA228" t="str">
        <f t="shared" si="15"/>
        <v>Non-Cash Payment</v>
      </c>
    </row>
    <row r="229" spans="1:27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6">
        <v>25</v>
      </c>
      <c r="U229" s="6">
        <v>23.551858392987498</v>
      </c>
      <c r="V229">
        <v>3</v>
      </c>
      <c r="W229" s="6">
        <v>18.75</v>
      </c>
      <c r="X229" s="6">
        <v>75</v>
      </c>
      <c r="Y229" s="6">
        <f t="shared" si="14"/>
        <v>56.25</v>
      </c>
      <c r="Z229" t="s">
        <v>66</v>
      </c>
      <c r="AA229" t="str">
        <f t="shared" si="15"/>
        <v>Non-Cash Payment</v>
      </c>
    </row>
    <row r="230" spans="1:27" hidden="1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6">
        <v>99.989997860000003</v>
      </c>
      <c r="U230" s="6">
        <v>95.114003926871064</v>
      </c>
      <c r="V230">
        <v>1</v>
      </c>
      <c r="W230" s="6">
        <v>7</v>
      </c>
      <c r="X230" s="6">
        <v>99.989997860000003</v>
      </c>
      <c r="Y230" s="6">
        <f t="shared" si="14"/>
        <v>92.989997860000003</v>
      </c>
      <c r="Z230" t="s">
        <v>30</v>
      </c>
      <c r="AA230" t="str">
        <f t="shared" si="15"/>
        <v>Cash Not Over 200</v>
      </c>
    </row>
    <row r="231" spans="1:27" hidden="1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6">
        <v>99.989997860000003</v>
      </c>
      <c r="U231" s="6">
        <v>95.114003926871064</v>
      </c>
      <c r="V231">
        <v>1</v>
      </c>
      <c r="W231" s="6">
        <v>9</v>
      </c>
      <c r="X231" s="6">
        <v>99.989997860000003</v>
      </c>
      <c r="Y231" s="6">
        <f t="shared" si="14"/>
        <v>90.989997860000003</v>
      </c>
      <c r="Z231" t="s">
        <v>30</v>
      </c>
      <c r="AA231" t="str">
        <f t="shared" si="15"/>
        <v>Cash Not Over 200</v>
      </c>
    </row>
    <row r="232" spans="1:27" hidden="1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6">
        <v>129.9900055</v>
      </c>
      <c r="U232" s="6">
        <v>110.80340837177086</v>
      </c>
      <c r="V232">
        <v>1</v>
      </c>
      <c r="W232" s="6">
        <v>1.2999999520000001</v>
      </c>
      <c r="X232" s="6">
        <v>129.9900055</v>
      </c>
      <c r="Y232" s="6">
        <f t="shared" si="14"/>
        <v>128.69000554799999</v>
      </c>
      <c r="Z232" t="s">
        <v>30</v>
      </c>
      <c r="AA232" t="str">
        <f t="shared" si="15"/>
        <v>Cash Not Over 200</v>
      </c>
    </row>
    <row r="233" spans="1:27" hidden="1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6">
        <v>129.9900055</v>
      </c>
      <c r="U233" s="6">
        <v>110.80340837177086</v>
      </c>
      <c r="V233">
        <v>1</v>
      </c>
      <c r="W233" s="6">
        <v>7.1500000950000002</v>
      </c>
      <c r="X233" s="6">
        <v>129.9900055</v>
      </c>
      <c r="Y233" s="6">
        <f t="shared" si="14"/>
        <v>122.840005405</v>
      </c>
      <c r="Z233" t="s">
        <v>30</v>
      </c>
      <c r="AA233" t="str">
        <f t="shared" si="15"/>
        <v>Cash Not Over 200</v>
      </c>
    </row>
    <row r="234" spans="1:27" hidden="1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6">
        <v>129.9900055</v>
      </c>
      <c r="U234" s="6">
        <v>110.80340837177086</v>
      </c>
      <c r="V234">
        <v>1</v>
      </c>
      <c r="W234" s="6">
        <v>7.1500000950000002</v>
      </c>
      <c r="X234" s="6">
        <v>129.9900055</v>
      </c>
      <c r="Y234" s="6">
        <f t="shared" si="14"/>
        <v>122.840005405</v>
      </c>
      <c r="Z234" t="s">
        <v>30</v>
      </c>
      <c r="AA234" t="str">
        <f t="shared" si="15"/>
        <v>Cash Not Over 200</v>
      </c>
    </row>
    <row r="235" spans="1:27" hidden="1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6">
        <v>59.990001679999999</v>
      </c>
      <c r="U235" s="6">
        <v>54.488929209402009</v>
      </c>
      <c r="V235">
        <v>1</v>
      </c>
      <c r="W235" s="6">
        <v>5.4000000950000002</v>
      </c>
      <c r="X235" s="6">
        <v>59.990001679999999</v>
      </c>
      <c r="Y235" s="6">
        <f t="shared" si="14"/>
        <v>54.590001584999996</v>
      </c>
      <c r="Z235" t="s">
        <v>30</v>
      </c>
      <c r="AA235" t="str">
        <f t="shared" si="15"/>
        <v>Cash Not Over 200</v>
      </c>
    </row>
    <row r="236" spans="1:27" hidden="1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6">
        <v>129.9900055</v>
      </c>
      <c r="U236" s="6">
        <v>110.80340837177086</v>
      </c>
      <c r="V236">
        <v>1</v>
      </c>
      <c r="W236" s="6">
        <v>15.600000380000001</v>
      </c>
      <c r="X236" s="6">
        <v>129.9900055</v>
      </c>
      <c r="Y236" s="6">
        <f t="shared" si="14"/>
        <v>114.39000512</v>
      </c>
      <c r="Z236" t="s">
        <v>30</v>
      </c>
      <c r="AA236" t="str">
        <f t="shared" si="15"/>
        <v>Cash Not Over 200</v>
      </c>
    </row>
    <row r="237" spans="1:27" hidden="1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6">
        <v>129.9900055</v>
      </c>
      <c r="U237" s="6">
        <v>110.80340837177086</v>
      </c>
      <c r="V237">
        <v>1</v>
      </c>
      <c r="W237" s="6">
        <v>16.899999619999999</v>
      </c>
      <c r="X237" s="6">
        <v>129.9900055</v>
      </c>
      <c r="Y237" s="6">
        <f t="shared" si="14"/>
        <v>113.09000587999999</v>
      </c>
      <c r="Z237" t="s">
        <v>30</v>
      </c>
      <c r="AA237" t="str">
        <f t="shared" si="15"/>
        <v>Cash Not Over 200</v>
      </c>
    </row>
    <row r="238" spans="1:27" hidden="1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6">
        <v>129.9900055</v>
      </c>
      <c r="U238" s="6">
        <v>110.80340837177086</v>
      </c>
      <c r="V238">
        <v>1</v>
      </c>
      <c r="W238" s="6">
        <v>20.799999239999998</v>
      </c>
      <c r="X238" s="6">
        <v>129.9900055</v>
      </c>
      <c r="Y238" s="6">
        <f t="shared" si="14"/>
        <v>109.19000625999999</v>
      </c>
      <c r="Z238" t="s">
        <v>30</v>
      </c>
      <c r="AA238" t="str">
        <f t="shared" si="15"/>
        <v>Cash Not Over 200</v>
      </c>
    </row>
    <row r="239" spans="1:27" hidden="1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6">
        <v>129.9900055</v>
      </c>
      <c r="U239" s="6">
        <v>110.80340837177086</v>
      </c>
      <c r="V239">
        <v>1</v>
      </c>
      <c r="W239" s="6">
        <v>22.100000380000001</v>
      </c>
      <c r="X239" s="6">
        <v>129.9900055</v>
      </c>
      <c r="Y239" s="6">
        <f t="shared" si="14"/>
        <v>107.89000512</v>
      </c>
      <c r="Z239" t="s">
        <v>30</v>
      </c>
      <c r="AA239" t="str">
        <f t="shared" si="15"/>
        <v>Cash Not Over 200</v>
      </c>
    </row>
    <row r="240" spans="1:27" hidden="1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6">
        <v>129.9900055</v>
      </c>
      <c r="U240" s="6">
        <v>110.80340837177086</v>
      </c>
      <c r="V240">
        <v>1</v>
      </c>
      <c r="W240" s="6">
        <v>23.399999619999999</v>
      </c>
      <c r="X240" s="6">
        <v>129.9900055</v>
      </c>
      <c r="Y240" s="6">
        <f t="shared" si="14"/>
        <v>106.59000587999999</v>
      </c>
      <c r="Z240" t="s">
        <v>30</v>
      </c>
      <c r="AA240" t="str">
        <f t="shared" si="15"/>
        <v>Cash Not Over 200</v>
      </c>
    </row>
    <row r="241" spans="1:27" hidden="1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6">
        <v>50</v>
      </c>
      <c r="U241" s="6">
        <v>43.678035218757444</v>
      </c>
      <c r="V241">
        <v>1</v>
      </c>
      <c r="W241" s="6">
        <v>5</v>
      </c>
      <c r="X241" s="6">
        <v>50</v>
      </c>
      <c r="Y241" s="6">
        <f t="shared" si="14"/>
        <v>45</v>
      </c>
      <c r="Z241" t="s">
        <v>30</v>
      </c>
      <c r="AA241" t="str">
        <f t="shared" si="15"/>
        <v>Cash Not Over 200</v>
      </c>
    </row>
    <row r="242" spans="1:27" hidden="1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6">
        <v>21.989999770000001</v>
      </c>
      <c r="U242" s="6">
        <v>20.391999720066668</v>
      </c>
      <c r="V242">
        <v>1</v>
      </c>
      <c r="W242" s="6">
        <v>3.7400000100000002</v>
      </c>
      <c r="X242" s="6">
        <v>21.989999770000001</v>
      </c>
      <c r="Y242" s="6">
        <f t="shared" si="14"/>
        <v>18.249999760000001</v>
      </c>
      <c r="Z242" t="s">
        <v>30</v>
      </c>
      <c r="AA242" t="str">
        <f t="shared" si="15"/>
        <v>Cash Not Over 200</v>
      </c>
    </row>
    <row r="243" spans="1:27" hidden="1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6">
        <v>299.98001099999999</v>
      </c>
      <c r="U243" s="6">
        <v>295.0300103351052</v>
      </c>
      <c r="V243">
        <v>1</v>
      </c>
      <c r="W243" s="6">
        <v>3</v>
      </c>
      <c r="X243" s="6">
        <v>299.98001099999999</v>
      </c>
      <c r="Y243" s="6">
        <f t="shared" si="14"/>
        <v>296.98001099999999</v>
      </c>
      <c r="Z243" t="s">
        <v>30</v>
      </c>
      <c r="AA243" t="str">
        <f t="shared" si="15"/>
        <v>Cash Over 200</v>
      </c>
    </row>
    <row r="244" spans="1:27" hidden="1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6">
        <v>299.98001099999999</v>
      </c>
      <c r="U244" s="6">
        <v>295.0300103351052</v>
      </c>
      <c r="V244">
        <v>1</v>
      </c>
      <c r="W244" s="6">
        <v>36</v>
      </c>
      <c r="X244" s="6">
        <v>299.98001099999999</v>
      </c>
      <c r="Y244" s="6">
        <f t="shared" si="14"/>
        <v>263.98001099999999</v>
      </c>
      <c r="Z244" t="s">
        <v>30</v>
      </c>
      <c r="AA244" t="str">
        <f t="shared" si="15"/>
        <v>Cash Over 200</v>
      </c>
    </row>
    <row r="245" spans="1:27" hidden="1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6">
        <v>299.98001099999999</v>
      </c>
      <c r="U245" s="6">
        <v>295.0300103351052</v>
      </c>
      <c r="V245">
        <v>1</v>
      </c>
      <c r="W245" s="6">
        <v>39</v>
      </c>
      <c r="X245" s="6">
        <v>299.98001099999999</v>
      </c>
      <c r="Y245" s="6">
        <f t="shared" si="14"/>
        <v>260.98001099999999</v>
      </c>
      <c r="Z245" t="s">
        <v>30</v>
      </c>
      <c r="AA245" t="str">
        <f t="shared" si="15"/>
        <v>Cash Over 200</v>
      </c>
    </row>
    <row r="246" spans="1:27" hidden="1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6">
        <v>299.98001099999999</v>
      </c>
      <c r="U246" s="6">
        <v>295.0300103351052</v>
      </c>
      <c r="V246">
        <v>1</v>
      </c>
      <c r="W246" s="6">
        <v>54</v>
      </c>
      <c r="X246" s="6">
        <v>299.98001099999999</v>
      </c>
      <c r="Y246" s="6">
        <f t="shared" si="14"/>
        <v>245.98001099999999</v>
      </c>
      <c r="Z246" t="s">
        <v>30</v>
      </c>
      <c r="AA246" t="str">
        <f t="shared" si="15"/>
        <v>Cash Over 200</v>
      </c>
    </row>
    <row r="247" spans="1:27" hidden="1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6">
        <v>99.989997860000003</v>
      </c>
      <c r="U247" s="6">
        <v>95.114003926871064</v>
      </c>
      <c r="V247">
        <v>2</v>
      </c>
      <c r="W247" s="6">
        <v>0</v>
      </c>
      <c r="X247" s="6">
        <v>199.97999572000001</v>
      </c>
      <c r="Y247" s="6">
        <f t="shared" si="14"/>
        <v>199.97999572000001</v>
      </c>
      <c r="Z247" t="s">
        <v>30</v>
      </c>
      <c r="AA247" t="str">
        <f t="shared" si="15"/>
        <v>Cash Not Over 200</v>
      </c>
    </row>
    <row r="248" spans="1:27" hidden="1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6">
        <v>99.989997860000003</v>
      </c>
      <c r="U248" s="6">
        <v>95.114003926871064</v>
      </c>
      <c r="V248">
        <v>2</v>
      </c>
      <c r="W248" s="6">
        <v>18</v>
      </c>
      <c r="X248" s="6">
        <v>199.97999572000001</v>
      </c>
      <c r="Y248" s="6">
        <f t="shared" si="14"/>
        <v>181.97999572000001</v>
      </c>
      <c r="Z248" t="s">
        <v>30</v>
      </c>
      <c r="AA248" t="str">
        <f t="shared" si="15"/>
        <v>Cash Not Over 200</v>
      </c>
    </row>
    <row r="249" spans="1:27" hidden="1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6">
        <v>50</v>
      </c>
      <c r="U249" s="6">
        <v>43.678035218757444</v>
      </c>
      <c r="V249">
        <v>2</v>
      </c>
      <c r="W249" s="6">
        <v>4</v>
      </c>
      <c r="X249" s="6">
        <v>100</v>
      </c>
      <c r="Y249" s="6">
        <f t="shared" si="14"/>
        <v>96</v>
      </c>
      <c r="Z249" t="s">
        <v>30</v>
      </c>
      <c r="AA249" t="str">
        <f t="shared" si="15"/>
        <v>Cash Not Over 200</v>
      </c>
    </row>
    <row r="250" spans="1:27" hidden="1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6">
        <v>44.990001679999999</v>
      </c>
      <c r="U250" s="6">
        <v>30.409585080374999</v>
      </c>
      <c r="V250">
        <v>3</v>
      </c>
      <c r="W250" s="6">
        <v>2.7000000480000002</v>
      </c>
      <c r="X250" s="6">
        <v>134.97000503999999</v>
      </c>
      <c r="Y250" s="6">
        <f t="shared" si="14"/>
        <v>132.270004992</v>
      </c>
      <c r="Z250" t="s">
        <v>30</v>
      </c>
      <c r="AA250" t="str">
        <f t="shared" si="15"/>
        <v>Cash Not Over 200</v>
      </c>
    </row>
    <row r="251" spans="1:27" hidden="1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6">
        <v>99.989997860000003</v>
      </c>
      <c r="U251" s="6">
        <v>95.114003926871064</v>
      </c>
      <c r="V251">
        <v>3</v>
      </c>
      <c r="W251" s="6">
        <v>3</v>
      </c>
      <c r="X251" s="6">
        <v>299.96999357999999</v>
      </c>
      <c r="Y251" s="6">
        <f t="shared" si="14"/>
        <v>296.96999357999999</v>
      </c>
      <c r="Z251" t="s">
        <v>30</v>
      </c>
      <c r="AA251" t="str">
        <f t="shared" si="15"/>
        <v>Cash Over 200</v>
      </c>
    </row>
    <row r="252" spans="1:27" hidden="1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6">
        <v>50</v>
      </c>
      <c r="U252" s="6">
        <v>43.678035218757444</v>
      </c>
      <c r="V252">
        <v>3</v>
      </c>
      <c r="W252" s="6">
        <v>8.25</v>
      </c>
      <c r="X252" s="6">
        <v>150</v>
      </c>
      <c r="Y252" s="6">
        <f t="shared" si="14"/>
        <v>141.75</v>
      </c>
      <c r="Z252" t="s">
        <v>30</v>
      </c>
      <c r="AA252" t="str">
        <f t="shared" si="15"/>
        <v>Cash Not Over 200</v>
      </c>
    </row>
    <row r="253" spans="1:27" hidden="1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6">
        <v>50</v>
      </c>
      <c r="U253" s="6">
        <v>43.678035218757444</v>
      </c>
      <c r="V253">
        <v>3</v>
      </c>
      <c r="W253" s="6">
        <v>13.5</v>
      </c>
      <c r="X253" s="6">
        <v>150</v>
      </c>
      <c r="Y253" s="6">
        <f t="shared" si="14"/>
        <v>136.5</v>
      </c>
      <c r="Z253" t="s">
        <v>30</v>
      </c>
      <c r="AA253" t="str">
        <f t="shared" si="15"/>
        <v>Cash Not Over 200</v>
      </c>
    </row>
    <row r="254" spans="1:27" hidden="1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6">
        <v>99.989997860000003</v>
      </c>
      <c r="U254" s="6">
        <v>95.114003926871064</v>
      </c>
      <c r="V254">
        <v>2</v>
      </c>
      <c r="W254" s="6">
        <v>0</v>
      </c>
      <c r="X254" s="6">
        <v>199.97999572000001</v>
      </c>
      <c r="Y254" s="6">
        <f t="shared" si="14"/>
        <v>199.97999572000001</v>
      </c>
      <c r="Z254" t="s">
        <v>30</v>
      </c>
      <c r="AA254" t="str">
        <f t="shared" si="15"/>
        <v>Cash Not Over 200</v>
      </c>
    </row>
    <row r="255" spans="1:27" hidden="1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6">
        <v>59.990001679999999</v>
      </c>
      <c r="U255" s="6">
        <v>54.488929209402009</v>
      </c>
      <c r="V255">
        <v>2</v>
      </c>
      <c r="W255" s="6">
        <v>6.5999999049999998</v>
      </c>
      <c r="X255" s="6">
        <v>119.98000336</v>
      </c>
      <c r="Y255" s="6">
        <f t="shared" si="14"/>
        <v>113.38000345499999</v>
      </c>
      <c r="Z255" t="s">
        <v>30</v>
      </c>
      <c r="AA255" t="str">
        <f t="shared" si="15"/>
        <v>Cash Not Over 200</v>
      </c>
    </row>
    <row r="256" spans="1:27" hidden="1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6">
        <v>59.990001679999999</v>
      </c>
      <c r="U256" s="6">
        <v>54.488929209402009</v>
      </c>
      <c r="V256">
        <v>2</v>
      </c>
      <c r="W256" s="6">
        <v>12</v>
      </c>
      <c r="X256" s="6">
        <v>119.98000336</v>
      </c>
      <c r="Y256" s="6">
        <f t="shared" si="14"/>
        <v>107.98000336</v>
      </c>
      <c r="Z256" t="s">
        <v>30</v>
      </c>
      <c r="AA256" t="str">
        <f t="shared" si="15"/>
        <v>Cash Not Over 200</v>
      </c>
    </row>
    <row r="257" spans="1:27" hidden="1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6">
        <v>59.990001679999999</v>
      </c>
      <c r="U257" s="6">
        <v>54.488929209402009</v>
      </c>
      <c r="V257">
        <v>2</v>
      </c>
      <c r="W257" s="6">
        <v>30</v>
      </c>
      <c r="X257" s="6">
        <v>119.98000336</v>
      </c>
      <c r="Y257" s="6">
        <f t="shared" si="14"/>
        <v>89.980003359999998</v>
      </c>
      <c r="Z257" t="s">
        <v>30</v>
      </c>
      <c r="AA257" t="str">
        <f t="shared" si="15"/>
        <v>Cash Not Over 200</v>
      </c>
    </row>
    <row r="258" spans="1:27" hidden="1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6">
        <v>39.990001679999999</v>
      </c>
      <c r="U258" s="6">
        <v>34.198098313835338</v>
      </c>
      <c r="V258">
        <v>2</v>
      </c>
      <c r="W258" s="6">
        <v>8</v>
      </c>
      <c r="X258" s="6">
        <v>79.980003359999998</v>
      </c>
      <c r="Y258" s="6">
        <f t="shared" si="14"/>
        <v>71.980003359999998</v>
      </c>
      <c r="Z258" t="s">
        <v>30</v>
      </c>
      <c r="AA258" t="str">
        <f t="shared" si="15"/>
        <v>Cash Not Over 200</v>
      </c>
    </row>
    <row r="259" spans="1:27" hidden="1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6">
        <v>39.990001679999999</v>
      </c>
      <c r="U259" s="6">
        <v>34.198098313835338</v>
      </c>
      <c r="V259">
        <v>2</v>
      </c>
      <c r="W259" s="6">
        <v>9.6000003809999992</v>
      </c>
      <c r="X259" s="6">
        <v>79.980003359999998</v>
      </c>
      <c r="Y259" s="6">
        <f t="shared" ref="Y259:Y322" si="18">X259-W259</f>
        <v>70.380002978999997</v>
      </c>
      <c r="Z259" t="s">
        <v>30</v>
      </c>
      <c r="AA259" t="str">
        <f t="shared" ref="AA259:AA322" si="19">IF(Z259="CASH", IF(AND(Z259="CASH",Y259&gt;200), "Cash Over 200", "Cash Not Over 200"), "Non-Cash Payment")</f>
        <v>Cash Not Over 200</v>
      </c>
    </row>
    <row r="260" spans="1:27" hidden="1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6">
        <v>50</v>
      </c>
      <c r="U260" s="6">
        <v>43.678035218757444</v>
      </c>
      <c r="V260">
        <v>2</v>
      </c>
      <c r="W260" s="6">
        <v>15</v>
      </c>
      <c r="X260" s="6">
        <v>100</v>
      </c>
      <c r="Y260" s="6">
        <f t="shared" si="18"/>
        <v>85</v>
      </c>
      <c r="Z260" t="s">
        <v>30</v>
      </c>
      <c r="AA260" t="str">
        <f t="shared" si="19"/>
        <v>Cash Not Over 200</v>
      </c>
    </row>
    <row r="261" spans="1:27" hidden="1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6">
        <v>24.989999770000001</v>
      </c>
      <c r="U261" s="6">
        <v>20.52742837007143</v>
      </c>
      <c r="V261">
        <v>2</v>
      </c>
      <c r="W261" s="6">
        <v>1</v>
      </c>
      <c r="X261" s="6">
        <v>49.979999540000001</v>
      </c>
      <c r="Y261" s="6">
        <f t="shared" si="18"/>
        <v>48.979999540000001</v>
      </c>
      <c r="Z261" t="s">
        <v>30</v>
      </c>
      <c r="AA261" t="str">
        <f t="shared" si="19"/>
        <v>Cash Not Over 200</v>
      </c>
    </row>
    <row r="262" spans="1:27" hidden="1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6">
        <v>15.989999770000001</v>
      </c>
      <c r="U262" s="6">
        <v>16.143866608000003</v>
      </c>
      <c r="V262">
        <v>2</v>
      </c>
      <c r="W262" s="6">
        <v>1.7599999900000001</v>
      </c>
      <c r="X262" s="6">
        <v>31.979999540000001</v>
      </c>
      <c r="Y262" s="6">
        <f t="shared" si="18"/>
        <v>30.219999550000001</v>
      </c>
      <c r="Z262" t="s">
        <v>30</v>
      </c>
      <c r="AA262" t="str">
        <f t="shared" si="19"/>
        <v>Cash Not Over 200</v>
      </c>
    </row>
    <row r="263" spans="1:27" hidden="1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6">
        <v>47.990001679999999</v>
      </c>
      <c r="U263" s="6">
        <v>51.274287170714288</v>
      </c>
      <c r="V263">
        <v>2</v>
      </c>
      <c r="W263" s="6">
        <v>15.35999966</v>
      </c>
      <c r="X263" s="6">
        <v>95.980003359999998</v>
      </c>
      <c r="Y263" s="6">
        <f t="shared" si="18"/>
        <v>80.620003699999998</v>
      </c>
      <c r="Z263" t="s">
        <v>30</v>
      </c>
      <c r="AA263" t="str">
        <f t="shared" si="19"/>
        <v>Cash Not Over 200</v>
      </c>
    </row>
    <row r="264" spans="1:27" hidden="1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6">
        <v>19.989999770000001</v>
      </c>
      <c r="U264" s="6">
        <v>13.643874764125</v>
      </c>
      <c r="V264">
        <v>2</v>
      </c>
      <c r="W264" s="6">
        <v>6.8000001909999996</v>
      </c>
      <c r="X264" s="6">
        <v>39.979999540000001</v>
      </c>
      <c r="Y264" s="6">
        <f t="shared" si="18"/>
        <v>33.179999348999999</v>
      </c>
      <c r="Z264" t="s">
        <v>30</v>
      </c>
      <c r="AA264" t="str">
        <f t="shared" si="19"/>
        <v>Cash Not Over 200</v>
      </c>
    </row>
    <row r="265" spans="1:27" hidden="1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6">
        <v>30</v>
      </c>
      <c r="U265" s="6">
        <v>37.315110652333338</v>
      </c>
      <c r="V265">
        <v>3</v>
      </c>
      <c r="W265" s="6">
        <v>22.5</v>
      </c>
      <c r="X265" s="6">
        <v>90</v>
      </c>
      <c r="Y265" s="6">
        <f t="shared" si="18"/>
        <v>67.5</v>
      </c>
      <c r="Z265" t="s">
        <v>30</v>
      </c>
      <c r="AA265" t="str">
        <f t="shared" si="19"/>
        <v>Cash Not Over 200</v>
      </c>
    </row>
    <row r="266" spans="1:27" hidden="1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6">
        <v>59.990001679999999</v>
      </c>
      <c r="U266" s="6">
        <v>54.488929209402009</v>
      </c>
      <c r="V266">
        <v>3</v>
      </c>
      <c r="W266" s="6">
        <v>1.7999999520000001</v>
      </c>
      <c r="X266" s="6">
        <v>179.97000503999999</v>
      </c>
      <c r="Y266" s="6">
        <f t="shared" si="18"/>
        <v>178.17000508799998</v>
      </c>
      <c r="Z266" t="s">
        <v>30</v>
      </c>
      <c r="AA266" t="str">
        <f t="shared" si="19"/>
        <v>Cash Not Over 200</v>
      </c>
    </row>
    <row r="267" spans="1:27" hidden="1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6">
        <v>59.990001679999999</v>
      </c>
      <c r="U267" s="6">
        <v>54.488929209402009</v>
      </c>
      <c r="V267">
        <v>3</v>
      </c>
      <c r="W267" s="6">
        <v>3.5999999049999998</v>
      </c>
      <c r="X267" s="6">
        <v>179.97000503999999</v>
      </c>
      <c r="Y267" s="6">
        <f t="shared" si="18"/>
        <v>176.37000513499999</v>
      </c>
      <c r="Z267" t="s">
        <v>30</v>
      </c>
      <c r="AA267" t="str">
        <f t="shared" si="19"/>
        <v>Cash Not Over 200</v>
      </c>
    </row>
    <row r="268" spans="1:27" hidden="1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6">
        <v>59.990001679999999</v>
      </c>
      <c r="U268" s="6">
        <v>54.488929209402009</v>
      </c>
      <c r="V268">
        <v>3</v>
      </c>
      <c r="W268" s="6">
        <v>5.4000000950000002</v>
      </c>
      <c r="X268" s="6">
        <v>179.97000503999999</v>
      </c>
      <c r="Y268" s="6">
        <f t="shared" si="18"/>
        <v>174.57000494499999</v>
      </c>
      <c r="Z268" t="s">
        <v>30</v>
      </c>
      <c r="AA268" t="str">
        <f t="shared" si="19"/>
        <v>Cash Not Over 200</v>
      </c>
    </row>
    <row r="269" spans="1:27" hidden="1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6">
        <v>59.990001679999999</v>
      </c>
      <c r="U269" s="6">
        <v>54.488929209402009</v>
      </c>
      <c r="V269">
        <v>3</v>
      </c>
      <c r="W269" s="6">
        <v>7.1999998090000004</v>
      </c>
      <c r="X269" s="6">
        <v>179.97000503999999</v>
      </c>
      <c r="Y269" s="6">
        <f t="shared" si="18"/>
        <v>172.770005231</v>
      </c>
      <c r="Z269" t="s">
        <v>30</v>
      </c>
      <c r="AA269" t="str">
        <f t="shared" si="19"/>
        <v>Cash Not Over 200</v>
      </c>
    </row>
    <row r="270" spans="1:27" hidden="1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6">
        <v>59.990001679999999</v>
      </c>
      <c r="U270" s="6">
        <v>54.488929209402009</v>
      </c>
      <c r="V270">
        <v>3</v>
      </c>
      <c r="W270" s="6">
        <v>9</v>
      </c>
      <c r="X270" s="6">
        <v>179.97000503999999</v>
      </c>
      <c r="Y270" s="6">
        <f t="shared" si="18"/>
        <v>170.97000503999999</v>
      </c>
      <c r="Z270" t="s">
        <v>30</v>
      </c>
      <c r="AA270" t="str">
        <f t="shared" si="19"/>
        <v>Cash Not Over 200</v>
      </c>
    </row>
    <row r="271" spans="1:27" hidden="1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6">
        <v>59.990001679999999</v>
      </c>
      <c r="U271" s="6">
        <v>54.488929209402009</v>
      </c>
      <c r="V271">
        <v>3</v>
      </c>
      <c r="W271" s="6">
        <v>21.600000380000001</v>
      </c>
      <c r="X271" s="6">
        <v>179.97000503999999</v>
      </c>
      <c r="Y271" s="6">
        <f t="shared" si="18"/>
        <v>158.37000465999998</v>
      </c>
      <c r="Z271" t="s">
        <v>30</v>
      </c>
      <c r="AA271" t="str">
        <f t="shared" si="19"/>
        <v>Cash Not Over 200</v>
      </c>
    </row>
    <row r="272" spans="1:27" hidden="1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6">
        <v>50</v>
      </c>
      <c r="U272" s="6">
        <v>43.678035218757444</v>
      </c>
      <c r="V272">
        <v>3</v>
      </c>
      <c r="W272" s="6">
        <v>30</v>
      </c>
      <c r="X272" s="6">
        <v>150</v>
      </c>
      <c r="Y272" s="6">
        <f t="shared" si="18"/>
        <v>120</v>
      </c>
      <c r="Z272" t="s">
        <v>30</v>
      </c>
      <c r="AA272" t="str">
        <f t="shared" si="19"/>
        <v>Cash Not Over 200</v>
      </c>
    </row>
    <row r="273" spans="1:27" hidden="1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6">
        <v>50</v>
      </c>
      <c r="U273" s="6">
        <v>43.678035218757444</v>
      </c>
      <c r="V273">
        <v>3</v>
      </c>
      <c r="W273" s="6">
        <v>37.5</v>
      </c>
      <c r="X273" s="6">
        <v>150</v>
      </c>
      <c r="Y273" s="6">
        <f t="shared" si="18"/>
        <v>112.5</v>
      </c>
      <c r="Z273" t="s">
        <v>30</v>
      </c>
      <c r="AA273" t="str">
        <f t="shared" si="19"/>
        <v>Cash Not Over 200</v>
      </c>
    </row>
    <row r="274" spans="1:27" hidden="1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6">
        <v>24.989999770000001</v>
      </c>
      <c r="U274" s="6">
        <v>19.858499913833334</v>
      </c>
      <c r="V274">
        <v>3</v>
      </c>
      <c r="W274" s="6">
        <v>12</v>
      </c>
      <c r="X274" s="6">
        <v>74.969999310000006</v>
      </c>
      <c r="Y274" s="6">
        <f t="shared" si="18"/>
        <v>62.969999310000006</v>
      </c>
      <c r="Z274" t="s">
        <v>30</v>
      </c>
      <c r="AA274" t="str">
        <f t="shared" si="19"/>
        <v>Cash Not Over 200</v>
      </c>
    </row>
    <row r="275" spans="1:27" hidden="1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6">
        <v>19.989999770000001</v>
      </c>
      <c r="U275" s="6">
        <v>13.643874764125</v>
      </c>
      <c r="V275">
        <v>4</v>
      </c>
      <c r="W275" s="6">
        <v>4</v>
      </c>
      <c r="X275" s="6">
        <v>79.959999080000003</v>
      </c>
      <c r="Y275" s="6">
        <f t="shared" si="18"/>
        <v>75.959999080000003</v>
      </c>
      <c r="Z275" t="s">
        <v>30</v>
      </c>
      <c r="AA275" t="str">
        <f t="shared" si="19"/>
        <v>Cash Not Over 200</v>
      </c>
    </row>
    <row r="276" spans="1:27" hidden="1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6">
        <v>34.990001679999999</v>
      </c>
      <c r="U276" s="6">
        <v>25.521801568600001</v>
      </c>
      <c r="V276">
        <v>4</v>
      </c>
      <c r="W276" s="6">
        <v>23.790000920000001</v>
      </c>
      <c r="X276" s="6">
        <v>139.96000672</v>
      </c>
      <c r="Y276" s="6">
        <f t="shared" si="18"/>
        <v>116.1700058</v>
      </c>
      <c r="Z276" t="s">
        <v>30</v>
      </c>
      <c r="AA276" t="str">
        <f t="shared" si="19"/>
        <v>Cash Not Over 200</v>
      </c>
    </row>
    <row r="277" spans="1:27" hidden="1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6">
        <v>30</v>
      </c>
      <c r="U277" s="6">
        <v>34.094166694333332</v>
      </c>
      <c r="V277">
        <v>4</v>
      </c>
      <c r="W277" s="6">
        <v>24</v>
      </c>
      <c r="X277" s="6">
        <v>120</v>
      </c>
      <c r="Y277" s="6">
        <f t="shared" si="18"/>
        <v>96</v>
      </c>
      <c r="Z277" t="s">
        <v>30</v>
      </c>
      <c r="AA277" t="str">
        <f t="shared" si="19"/>
        <v>Cash Not Over 200</v>
      </c>
    </row>
    <row r="278" spans="1:27" hidden="1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6">
        <v>99.989997860000003</v>
      </c>
      <c r="U278" s="6">
        <v>95.114003926871064</v>
      </c>
      <c r="V278">
        <v>3</v>
      </c>
      <c r="W278" s="6">
        <v>6</v>
      </c>
      <c r="X278" s="6">
        <v>299.96999357999999</v>
      </c>
      <c r="Y278" s="6">
        <f t="shared" si="18"/>
        <v>293.96999357999999</v>
      </c>
      <c r="Z278" t="s">
        <v>30</v>
      </c>
      <c r="AA278" t="str">
        <f t="shared" si="19"/>
        <v>Cash Over 200</v>
      </c>
    </row>
    <row r="279" spans="1:27" hidden="1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6">
        <v>99.989997860000003</v>
      </c>
      <c r="U279" s="6">
        <v>95.114003926871064</v>
      </c>
      <c r="V279">
        <v>3</v>
      </c>
      <c r="W279" s="6">
        <v>30</v>
      </c>
      <c r="X279" s="6">
        <v>299.96999357999999</v>
      </c>
      <c r="Y279" s="6">
        <f t="shared" si="18"/>
        <v>269.96999357999999</v>
      </c>
      <c r="Z279" t="s">
        <v>30</v>
      </c>
      <c r="AA279" t="str">
        <f t="shared" si="19"/>
        <v>Cash Over 200</v>
      </c>
    </row>
    <row r="280" spans="1:27" hidden="1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6">
        <v>99.989997860000003</v>
      </c>
      <c r="U280" s="6">
        <v>95.114003926871064</v>
      </c>
      <c r="V280">
        <v>3</v>
      </c>
      <c r="W280" s="6">
        <v>74.989997860000003</v>
      </c>
      <c r="X280" s="6">
        <v>299.96999357999999</v>
      </c>
      <c r="Y280" s="6">
        <f t="shared" si="18"/>
        <v>224.97999571999998</v>
      </c>
      <c r="Z280" t="s">
        <v>30</v>
      </c>
      <c r="AA280" t="str">
        <f t="shared" si="19"/>
        <v>Cash Over 200</v>
      </c>
    </row>
    <row r="281" spans="1:27" hidden="1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6">
        <v>59.990001679999999</v>
      </c>
      <c r="U281" s="6">
        <v>54.488929209402009</v>
      </c>
      <c r="V281">
        <v>3</v>
      </c>
      <c r="W281" s="6">
        <v>3.5999999049999998</v>
      </c>
      <c r="X281" s="6">
        <v>179.97000503999999</v>
      </c>
      <c r="Y281" s="6">
        <f t="shared" si="18"/>
        <v>176.37000513499999</v>
      </c>
      <c r="Z281" t="s">
        <v>30</v>
      </c>
      <c r="AA281" t="str">
        <f t="shared" si="19"/>
        <v>Cash Not Over 200</v>
      </c>
    </row>
    <row r="282" spans="1:27" hidden="1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6">
        <v>59.990001679999999</v>
      </c>
      <c r="U282" s="6">
        <v>54.488929209402009</v>
      </c>
      <c r="V282">
        <v>3</v>
      </c>
      <c r="W282" s="6">
        <v>12.600000380000001</v>
      </c>
      <c r="X282" s="6">
        <v>179.97000503999999</v>
      </c>
      <c r="Y282" s="6">
        <f t="shared" si="18"/>
        <v>167.37000465999998</v>
      </c>
      <c r="Z282" t="s">
        <v>30</v>
      </c>
      <c r="AA282" t="str">
        <f t="shared" si="19"/>
        <v>Cash Not Over 200</v>
      </c>
    </row>
    <row r="283" spans="1:27" hidden="1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6">
        <v>59.990001679999999</v>
      </c>
      <c r="U283" s="6">
        <v>54.488929209402009</v>
      </c>
      <c r="V283">
        <v>3</v>
      </c>
      <c r="W283" s="6">
        <v>16.200000760000002</v>
      </c>
      <c r="X283" s="6">
        <v>179.97000503999999</v>
      </c>
      <c r="Y283" s="6">
        <f t="shared" si="18"/>
        <v>163.77000427999999</v>
      </c>
      <c r="Z283" t="s">
        <v>30</v>
      </c>
      <c r="AA283" t="str">
        <f t="shared" si="19"/>
        <v>Cash Not Over 200</v>
      </c>
    </row>
    <row r="284" spans="1:27" hidden="1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6">
        <v>59.990001679999999</v>
      </c>
      <c r="U284" s="6">
        <v>54.488929209402009</v>
      </c>
      <c r="V284">
        <v>3</v>
      </c>
      <c r="W284" s="6">
        <v>18</v>
      </c>
      <c r="X284" s="6">
        <v>179.97000503999999</v>
      </c>
      <c r="Y284" s="6">
        <f t="shared" si="18"/>
        <v>161.97000503999999</v>
      </c>
      <c r="Z284" t="s">
        <v>30</v>
      </c>
      <c r="AA284" t="str">
        <f t="shared" si="19"/>
        <v>Cash Not Over 200</v>
      </c>
    </row>
    <row r="285" spans="1:27" hidden="1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6">
        <v>50</v>
      </c>
      <c r="U285" s="6">
        <v>43.678035218757444</v>
      </c>
      <c r="V285">
        <v>3</v>
      </c>
      <c r="W285" s="6">
        <v>10.5</v>
      </c>
      <c r="X285" s="6">
        <v>150</v>
      </c>
      <c r="Y285" s="6">
        <f t="shared" si="18"/>
        <v>139.5</v>
      </c>
      <c r="Z285" t="s">
        <v>30</v>
      </c>
      <c r="AA285" t="str">
        <f t="shared" si="19"/>
        <v>Cash Not Over 200</v>
      </c>
    </row>
    <row r="286" spans="1:27" hidden="1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6">
        <v>39.990001679999999</v>
      </c>
      <c r="U286" s="6">
        <v>34.198098313835338</v>
      </c>
      <c r="V286">
        <v>3</v>
      </c>
      <c r="W286" s="6">
        <v>12</v>
      </c>
      <c r="X286" s="6">
        <v>119.97000503999999</v>
      </c>
      <c r="Y286" s="6">
        <f t="shared" si="18"/>
        <v>107.97000503999999</v>
      </c>
      <c r="Z286" t="s">
        <v>30</v>
      </c>
      <c r="AA286" t="str">
        <f t="shared" si="19"/>
        <v>Cash Not Over 200</v>
      </c>
    </row>
    <row r="287" spans="1:27" hidden="1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6">
        <v>50</v>
      </c>
      <c r="U287" s="6">
        <v>43.678035218757444</v>
      </c>
      <c r="V287">
        <v>3</v>
      </c>
      <c r="W287" s="6">
        <v>37.5</v>
      </c>
      <c r="X287" s="6">
        <v>150</v>
      </c>
      <c r="Y287" s="6">
        <f t="shared" si="18"/>
        <v>112.5</v>
      </c>
      <c r="Z287" t="s">
        <v>30</v>
      </c>
      <c r="AA287" t="str">
        <f t="shared" si="19"/>
        <v>Cash Not Over 200</v>
      </c>
    </row>
    <row r="288" spans="1:27" hidden="1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6">
        <v>21.989999770000001</v>
      </c>
      <c r="U288" s="6">
        <v>20.391999720066668</v>
      </c>
      <c r="V288">
        <v>3</v>
      </c>
      <c r="W288" s="6">
        <v>10.56000042</v>
      </c>
      <c r="X288" s="6">
        <v>65.969999310000006</v>
      </c>
      <c r="Y288" s="6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6">
        <v>252.88000489999999</v>
      </c>
      <c r="U289" s="6">
        <v>203.36417164041666</v>
      </c>
      <c r="V289">
        <v>1</v>
      </c>
      <c r="W289" s="6">
        <v>0</v>
      </c>
      <c r="X289" s="6">
        <v>252.88000489999999</v>
      </c>
      <c r="Y289" s="6">
        <f t="shared" si="18"/>
        <v>252.88000489999999</v>
      </c>
      <c r="Z289" t="s">
        <v>45</v>
      </c>
      <c r="AA289" t="str">
        <f t="shared" si="19"/>
        <v>Non-Cash Payment</v>
      </c>
    </row>
    <row r="290" spans="1:27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6">
        <v>452.0400085</v>
      </c>
      <c r="U290" s="6">
        <v>338.67539386846153</v>
      </c>
      <c r="V290">
        <v>1</v>
      </c>
      <c r="W290" s="6">
        <v>4.5199999809999998</v>
      </c>
      <c r="X290" s="6">
        <v>452.0400085</v>
      </c>
      <c r="Y290" s="6">
        <f t="shared" si="18"/>
        <v>447.52000851899999</v>
      </c>
      <c r="Z290" t="s">
        <v>45</v>
      </c>
      <c r="AA290" t="str">
        <f t="shared" si="19"/>
        <v>Non-Cash Payment</v>
      </c>
    </row>
    <row r="291" spans="1:27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6">
        <v>252.88000489999999</v>
      </c>
      <c r="U291" s="6">
        <v>203.36417164041666</v>
      </c>
      <c r="V291">
        <v>1</v>
      </c>
      <c r="W291" s="6">
        <v>2.5299999710000001</v>
      </c>
      <c r="X291" s="6">
        <v>252.88000489999999</v>
      </c>
      <c r="Y291" s="6">
        <f t="shared" si="18"/>
        <v>250.35000492899999</v>
      </c>
      <c r="Z291" t="s">
        <v>45</v>
      </c>
      <c r="AA291" t="str">
        <f t="shared" si="19"/>
        <v>Non-Cash Payment</v>
      </c>
    </row>
    <row r="292" spans="1:27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6">
        <v>452.0400085</v>
      </c>
      <c r="U292" s="6">
        <v>338.67539386846153</v>
      </c>
      <c r="V292">
        <v>1</v>
      </c>
      <c r="W292" s="6">
        <v>9.0399999619999996</v>
      </c>
      <c r="X292" s="6">
        <v>452.0400085</v>
      </c>
      <c r="Y292" s="6">
        <f t="shared" si="18"/>
        <v>443.00000853799997</v>
      </c>
      <c r="Z292" t="s">
        <v>45</v>
      </c>
      <c r="AA292" t="str">
        <f t="shared" si="19"/>
        <v>Non-Cash Payment</v>
      </c>
    </row>
    <row r="293" spans="1:27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6">
        <v>252.88000489999999</v>
      </c>
      <c r="U293" s="6">
        <v>203.36417164041666</v>
      </c>
      <c r="V293">
        <v>1</v>
      </c>
      <c r="W293" s="6">
        <v>7.5900001530000001</v>
      </c>
      <c r="X293" s="6">
        <v>252.88000489999999</v>
      </c>
      <c r="Y293" s="6">
        <f t="shared" si="18"/>
        <v>245.29000474699998</v>
      </c>
      <c r="Z293" t="s">
        <v>45</v>
      </c>
      <c r="AA293" t="str">
        <f t="shared" si="19"/>
        <v>Non-Cash Payment</v>
      </c>
    </row>
    <row r="294" spans="1:27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6">
        <v>452.0400085</v>
      </c>
      <c r="U294" s="6">
        <v>338.67539386846153</v>
      </c>
      <c r="V294">
        <v>1</v>
      </c>
      <c r="W294" s="6">
        <v>18.079999919999999</v>
      </c>
      <c r="X294" s="6">
        <v>452.0400085</v>
      </c>
      <c r="Y294" s="6">
        <f t="shared" si="18"/>
        <v>433.96000858000002</v>
      </c>
      <c r="Z294" t="s">
        <v>45</v>
      </c>
      <c r="AA294" t="str">
        <f t="shared" si="19"/>
        <v>Non-Cash Payment</v>
      </c>
    </row>
    <row r="295" spans="1:27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6">
        <v>252.88000489999999</v>
      </c>
      <c r="U295" s="6">
        <v>203.36417164041666</v>
      </c>
      <c r="V295">
        <v>1</v>
      </c>
      <c r="W295" s="6">
        <v>12.64000034</v>
      </c>
      <c r="X295" s="6">
        <v>252.88000489999999</v>
      </c>
      <c r="Y295" s="6">
        <f t="shared" si="18"/>
        <v>240.24000455999999</v>
      </c>
      <c r="Z295" t="s">
        <v>45</v>
      </c>
      <c r="AA295" t="str">
        <f t="shared" si="19"/>
        <v>Non-Cash Payment</v>
      </c>
    </row>
    <row r="296" spans="1:27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6">
        <v>1500</v>
      </c>
      <c r="U296" s="6">
        <v>1293.21250629</v>
      </c>
      <c r="V296">
        <v>1</v>
      </c>
      <c r="W296" s="6">
        <v>82.5</v>
      </c>
      <c r="X296" s="6">
        <v>1500</v>
      </c>
      <c r="Y296" s="6">
        <f t="shared" si="18"/>
        <v>1417.5</v>
      </c>
      <c r="Z296" t="s">
        <v>45</v>
      </c>
      <c r="AA296" t="str">
        <f t="shared" si="19"/>
        <v>Non-Cash Payment</v>
      </c>
    </row>
    <row r="297" spans="1:27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6">
        <v>452.0400085</v>
      </c>
      <c r="U297" s="6">
        <v>338.67539386846153</v>
      </c>
      <c r="V297">
        <v>1</v>
      </c>
      <c r="W297" s="6">
        <v>24.86000061</v>
      </c>
      <c r="X297" s="6">
        <v>452.0400085</v>
      </c>
      <c r="Y297" s="6">
        <f t="shared" si="18"/>
        <v>427.18000789000001</v>
      </c>
      <c r="Z297" t="s">
        <v>45</v>
      </c>
      <c r="AA297" t="str">
        <f t="shared" si="19"/>
        <v>Non-Cash Payment</v>
      </c>
    </row>
    <row r="298" spans="1:27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6">
        <v>452.0400085</v>
      </c>
      <c r="U298" s="6">
        <v>338.67539386846153</v>
      </c>
      <c r="V298">
        <v>1</v>
      </c>
      <c r="W298" s="6">
        <v>24.86000061</v>
      </c>
      <c r="X298" s="6">
        <v>452.0400085</v>
      </c>
      <c r="Y298" s="6">
        <f t="shared" si="18"/>
        <v>427.18000789000001</v>
      </c>
      <c r="Z298" t="s">
        <v>45</v>
      </c>
      <c r="AA298" t="str">
        <f t="shared" si="19"/>
        <v>Non-Cash Payment</v>
      </c>
    </row>
    <row r="299" spans="1:27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6">
        <v>1500</v>
      </c>
      <c r="U299" s="6">
        <v>1293.21250629</v>
      </c>
      <c r="V299">
        <v>1</v>
      </c>
      <c r="W299" s="6">
        <v>105</v>
      </c>
      <c r="X299" s="6">
        <v>1500</v>
      </c>
      <c r="Y299" s="6">
        <f t="shared" si="18"/>
        <v>1395</v>
      </c>
      <c r="Z299" t="s">
        <v>45</v>
      </c>
      <c r="AA299" t="str">
        <f t="shared" si="19"/>
        <v>Non-Cash Payment</v>
      </c>
    </row>
    <row r="300" spans="1:27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6">
        <v>452.0400085</v>
      </c>
      <c r="U300" s="6">
        <v>338.67539386846153</v>
      </c>
      <c r="V300">
        <v>1</v>
      </c>
      <c r="W300" s="6">
        <v>31.63999939</v>
      </c>
      <c r="X300" s="6">
        <v>452.0400085</v>
      </c>
      <c r="Y300" s="6">
        <f t="shared" si="18"/>
        <v>420.40000910999998</v>
      </c>
      <c r="Z300" t="s">
        <v>45</v>
      </c>
      <c r="AA300" t="str">
        <f t="shared" si="19"/>
        <v>Non-Cash Payment</v>
      </c>
    </row>
    <row r="301" spans="1:27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6">
        <v>252.88000489999999</v>
      </c>
      <c r="U301" s="6">
        <v>203.36417164041666</v>
      </c>
      <c r="V301">
        <v>1</v>
      </c>
      <c r="W301" s="6">
        <v>22.760000229999999</v>
      </c>
      <c r="X301" s="6">
        <v>252.88000489999999</v>
      </c>
      <c r="Y301" s="6">
        <f t="shared" si="18"/>
        <v>230.12000466999999</v>
      </c>
      <c r="Z301" t="s">
        <v>45</v>
      </c>
      <c r="AA301" t="str">
        <f t="shared" si="19"/>
        <v>Non-Cash Payment</v>
      </c>
    </row>
    <row r="302" spans="1:27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6">
        <v>452.0400085</v>
      </c>
      <c r="U302" s="6">
        <v>338.67539386846153</v>
      </c>
      <c r="V302">
        <v>1</v>
      </c>
      <c r="W302" s="6">
        <v>40.680000309999997</v>
      </c>
      <c r="X302" s="6">
        <v>452.0400085</v>
      </c>
      <c r="Y302" s="6">
        <f t="shared" si="18"/>
        <v>411.36000819000003</v>
      </c>
      <c r="Z302" t="s">
        <v>45</v>
      </c>
      <c r="AA302" t="str">
        <f t="shared" si="19"/>
        <v>Non-Cash Payment</v>
      </c>
    </row>
    <row r="303" spans="1:27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6">
        <v>252.88000489999999</v>
      </c>
      <c r="U303" s="6">
        <v>203.36417164041666</v>
      </c>
      <c r="V303">
        <v>1</v>
      </c>
      <c r="W303" s="6">
        <v>22.760000229999999</v>
      </c>
      <c r="X303" s="6">
        <v>252.88000489999999</v>
      </c>
      <c r="Y303" s="6">
        <f t="shared" si="18"/>
        <v>230.12000466999999</v>
      </c>
      <c r="Z303" t="s">
        <v>45</v>
      </c>
      <c r="AA303" t="str">
        <f t="shared" si="19"/>
        <v>Non-Cash Payment</v>
      </c>
    </row>
    <row r="304" spans="1:27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6">
        <v>1500</v>
      </c>
      <c r="U304" s="6">
        <v>1293.21250629</v>
      </c>
      <c r="V304">
        <v>1</v>
      </c>
      <c r="W304" s="6">
        <v>135</v>
      </c>
      <c r="X304" s="6">
        <v>1500</v>
      </c>
      <c r="Y304" s="6">
        <f t="shared" si="18"/>
        <v>1365</v>
      </c>
      <c r="Z304" t="s">
        <v>45</v>
      </c>
      <c r="AA304" t="str">
        <f t="shared" si="19"/>
        <v>Non-Cash Payment</v>
      </c>
    </row>
    <row r="305" spans="1:27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6">
        <v>452.0400085</v>
      </c>
      <c r="U305" s="6">
        <v>338.67539386846153</v>
      </c>
      <c r="V305">
        <v>1</v>
      </c>
      <c r="W305" s="6">
        <v>45.200000760000002</v>
      </c>
      <c r="X305" s="6">
        <v>452.0400085</v>
      </c>
      <c r="Y305" s="6">
        <f t="shared" si="18"/>
        <v>406.84000773999998</v>
      </c>
      <c r="Z305" t="s">
        <v>45</v>
      </c>
      <c r="AA305" t="str">
        <f t="shared" si="19"/>
        <v>Non-Cash Payment</v>
      </c>
    </row>
    <row r="306" spans="1:27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6">
        <v>252.88000489999999</v>
      </c>
      <c r="U306" s="6">
        <v>203.36417164041666</v>
      </c>
      <c r="V306">
        <v>1</v>
      </c>
      <c r="W306" s="6">
        <v>25.290000920000001</v>
      </c>
      <c r="X306" s="6">
        <v>252.88000489999999</v>
      </c>
      <c r="Y306" s="6">
        <f t="shared" si="18"/>
        <v>227.59000397999998</v>
      </c>
      <c r="Z306" t="s">
        <v>45</v>
      </c>
      <c r="AA306" t="str">
        <f t="shared" si="19"/>
        <v>Non-Cash Payment</v>
      </c>
    </row>
    <row r="307" spans="1:27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6">
        <v>452.0400085</v>
      </c>
      <c r="U307" s="6">
        <v>338.67539386846153</v>
      </c>
      <c r="V307">
        <v>1</v>
      </c>
      <c r="W307" s="6">
        <v>67.809997559999999</v>
      </c>
      <c r="X307" s="6">
        <v>452.0400085</v>
      </c>
      <c r="Y307" s="6">
        <f t="shared" si="18"/>
        <v>384.23001094</v>
      </c>
      <c r="Z307" t="s">
        <v>45</v>
      </c>
      <c r="AA307" t="str">
        <f t="shared" si="19"/>
        <v>Non-Cash Payment</v>
      </c>
    </row>
    <row r="308" spans="1:27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6">
        <v>252.88000489999999</v>
      </c>
      <c r="U308" s="6">
        <v>203.36417164041666</v>
      </c>
      <c r="V308">
        <v>1</v>
      </c>
      <c r="W308" s="6">
        <v>37.930000309999997</v>
      </c>
      <c r="X308" s="6">
        <v>252.88000489999999</v>
      </c>
      <c r="Y308" s="6">
        <f t="shared" si="18"/>
        <v>214.95000458999999</v>
      </c>
      <c r="Z308" t="s">
        <v>45</v>
      </c>
      <c r="AA308" t="str">
        <f t="shared" si="19"/>
        <v>Non-Cash Payment</v>
      </c>
    </row>
    <row r="309" spans="1:27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6">
        <v>452.0400085</v>
      </c>
      <c r="U309" s="6">
        <v>338.67539386846153</v>
      </c>
      <c r="V309">
        <v>1</v>
      </c>
      <c r="W309" s="6">
        <v>72.33000183</v>
      </c>
      <c r="X309" s="6">
        <v>452.0400085</v>
      </c>
      <c r="Y309" s="6">
        <f t="shared" si="18"/>
        <v>379.71000666999998</v>
      </c>
      <c r="Z309" t="s">
        <v>45</v>
      </c>
      <c r="AA309" t="str">
        <f t="shared" si="19"/>
        <v>Non-Cash Payment</v>
      </c>
    </row>
    <row r="310" spans="1:27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6">
        <v>252.88000489999999</v>
      </c>
      <c r="U310" s="6">
        <v>203.36417164041666</v>
      </c>
      <c r="V310">
        <v>1</v>
      </c>
      <c r="W310" s="6">
        <v>42.990001679999999</v>
      </c>
      <c r="X310" s="6">
        <v>252.88000489999999</v>
      </c>
      <c r="Y310" s="6">
        <f t="shared" si="18"/>
        <v>209.89000321999998</v>
      </c>
      <c r="Z310" t="s">
        <v>45</v>
      </c>
      <c r="AA310" t="str">
        <f t="shared" si="19"/>
        <v>Non-Cash Payment</v>
      </c>
    </row>
    <row r="311" spans="1:27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6">
        <v>252.88000489999999</v>
      </c>
      <c r="U311" s="6">
        <v>203.36417164041666</v>
      </c>
      <c r="V311">
        <v>1</v>
      </c>
      <c r="W311" s="6">
        <v>42.990001679999999</v>
      </c>
      <c r="X311" s="6">
        <v>252.88000489999999</v>
      </c>
      <c r="Y311" s="6">
        <f t="shared" si="18"/>
        <v>209.89000321999998</v>
      </c>
      <c r="Z311" t="s">
        <v>45</v>
      </c>
      <c r="AA311" t="str">
        <f t="shared" si="19"/>
        <v>Non-Cash Payment</v>
      </c>
    </row>
    <row r="312" spans="1:27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6">
        <v>252.88000489999999</v>
      </c>
      <c r="U312" s="6">
        <v>203.36417164041666</v>
      </c>
      <c r="V312">
        <v>1</v>
      </c>
      <c r="W312" s="6">
        <v>42.990001679999999</v>
      </c>
      <c r="X312" s="6">
        <v>252.88000489999999</v>
      </c>
      <c r="Y312" s="6">
        <f t="shared" si="18"/>
        <v>209.89000321999998</v>
      </c>
      <c r="Z312" t="s">
        <v>45</v>
      </c>
      <c r="AA312" t="str">
        <f t="shared" si="19"/>
        <v>Non-Cash Payment</v>
      </c>
    </row>
    <row r="313" spans="1:27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6">
        <v>452.0400085</v>
      </c>
      <c r="U313" s="6">
        <v>338.67539386846153</v>
      </c>
      <c r="V313">
        <v>1</v>
      </c>
      <c r="W313" s="6">
        <v>81.370002749999998</v>
      </c>
      <c r="X313" s="6">
        <v>452.0400085</v>
      </c>
      <c r="Y313" s="6">
        <f t="shared" si="18"/>
        <v>370.67000574999997</v>
      </c>
      <c r="Z313" t="s">
        <v>45</v>
      </c>
      <c r="AA313" t="str">
        <f t="shared" si="19"/>
        <v>Non-Cash Payment</v>
      </c>
    </row>
    <row r="314" spans="1:27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6">
        <v>452.0400085</v>
      </c>
      <c r="U314" s="6">
        <v>338.67539386846153</v>
      </c>
      <c r="V314">
        <v>1</v>
      </c>
      <c r="W314" s="6">
        <v>81.370002749999998</v>
      </c>
      <c r="X314" s="6">
        <v>452.0400085</v>
      </c>
      <c r="Y314" s="6">
        <f t="shared" si="18"/>
        <v>370.67000574999997</v>
      </c>
      <c r="Z314" t="s">
        <v>45</v>
      </c>
      <c r="AA314" t="str">
        <f t="shared" si="19"/>
        <v>Non-Cash Payment</v>
      </c>
    </row>
    <row r="315" spans="1:27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6">
        <v>252.88000489999999</v>
      </c>
      <c r="U315" s="6">
        <v>203.36417164041666</v>
      </c>
      <c r="V315">
        <v>1</v>
      </c>
      <c r="W315" s="6">
        <v>45.520000459999999</v>
      </c>
      <c r="X315" s="6">
        <v>252.88000489999999</v>
      </c>
      <c r="Y315" s="6">
        <f t="shared" si="18"/>
        <v>207.36000443999998</v>
      </c>
      <c r="Z315" t="s">
        <v>45</v>
      </c>
      <c r="AA315" t="str">
        <f t="shared" si="19"/>
        <v>Non-Cash Payment</v>
      </c>
    </row>
    <row r="316" spans="1:27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6">
        <v>1500</v>
      </c>
      <c r="U316" s="6">
        <v>1293.21250629</v>
      </c>
      <c r="V316">
        <v>1</v>
      </c>
      <c r="W316" s="6">
        <v>300</v>
      </c>
      <c r="X316" s="6">
        <v>1500</v>
      </c>
      <c r="Y316" s="6">
        <f t="shared" si="18"/>
        <v>1200</v>
      </c>
      <c r="Z316" t="s">
        <v>45</v>
      </c>
      <c r="AA316" t="str">
        <f t="shared" si="19"/>
        <v>Non-Cash Payment</v>
      </c>
    </row>
    <row r="317" spans="1:27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6">
        <v>452.0400085</v>
      </c>
      <c r="U317" s="6">
        <v>338.67539386846153</v>
      </c>
      <c r="V317">
        <v>1</v>
      </c>
      <c r="W317" s="6">
        <v>113.01000209999999</v>
      </c>
      <c r="X317" s="6">
        <v>452.0400085</v>
      </c>
      <c r="Y317" s="6">
        <f t="shared" si="18"/>
        <v>339.03000639999999</v>
      </c>
      <c r="Z317" t="s">
        <v>45</v>
      </c>
      <c r="AA317" t="str">
        <f t="shared" si="19"/>
        <v>Non-Cash Payment</v>
      </c>
    </row>
    <row r="318" spans="1:27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6">
        <v>999.98999019999997</v>
      </c>
      <c r="U318" s="6">
        <v>584.19000239999991</v>
      </c>
      <c r="V318">
        <v>1</v>
      </c>
      <c r="W318" s="6">
        <v>10</v>
      </c>
      <c r="X318" s="6">
        <v>999.98999019999997</v>
      </c>
      <c r="Y318" s="6">
        <f t="shared" si="18"/>
        <v>989.98999019999997</v>
      </c>
      <c r="Z318" t="s">
        <v>45</v>
      </c>
      <c r="AA318" t="str">
        <f t="shared" si="19"/>
        <v>Non-Cash Payment</v>
      </c>
    </row>
    <row r="319" spans="1:27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6">
        <v>79.989997860000003</v>
      </c>
      <c r="U319" s="6">
        <v>71.369997974</v>
      </c>
      <c r="V319">
        <v>1</v>
      </c>
      <c r="W319" s="6">
        <v>1.6000000240000001</v>
      </c>
      <c r="X319" s="6">
        <v>79.989997860000003</v>
      </c>
      <c r="Y319" s="6">
        <f t="shared" si="18"/>
        <v>78.389997836000006</v>
      </c>
      <c r="Z319" t="s">
        <v>45</v>
      </c>
      <c r="AA319" t="str">
        <f t="shared" si="19"/>
        <v>Non-Cash Payment</v>
      </c>
    </row>
    <row r="320" spans="1:27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6">
        <v>59.990001679999999</v>
      </c>
      <c r="U320" s="6">
        <v>57.194418487916671</v>
      </c>
      <c r="V320">
        <v>1</v>
      </c>
      <c r="W320" s="6">
        <v>7.8000001909999996</v>
      </c>
      <c r="X320" s="6">
        <v>59.990001679999999</v>
      </c>
      <c r="Y320" s="6">
        <f t="shared" si="18"/>
        <v>52.190001488999997</v>
      </c>
      <c r="Z320" t="s">
        <v>45</v>
      </c>
      <c r="AA320" t="str">
        <f t="shared" si="19"/>
        <v>Non-Cash Payment</v>
      </c>
    </row>
    <row r="321" spans="1:27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6">
        <v>44.990001679999999</v>
      </c>
      <c r="U321" s="6">
        <v>31.547668386333335</v>
      </c>
      <c r="V321">
        <v>1</v>
      </c>
      <c r="W321" s="6">
        <v>1.7999999520000001</v>
      </c>
      <c r="X321" s="6">
        <v>44.990001679999999</v>
      </c>
      <c r="Y321" s="6">
        <f t="shared" si="18"/>
        <v>43.190001727999999</v>
      </c>
      <c r="Z321" t="s">
        <v>45</v>
      </c>
      <c r="AA321" t="str">
        <f t="shared" si="19"/>
        <v>Non-Cash Payment</v>
      </c>
    </row>
    <row r="322" spans="1:27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6">
        <v>99.989997860000003</v>
      </c>
      <c r="U322" s="6">
        <v>95.114003926871064</v>
      </c>
      <c r="V322">
        <v>1</v>
      </c>
      <c r="W322" s="6">
        <v>4</v>
      </c>
      <c r="X322" s="6">
        <v>99.989997860000003</v>
      </c>
      <c r="Y322" s="6">
        <f t="shared" si="18"/>
        <v>95.989997860000003</v>
      </c>
      <c r="Z322" t="s">
        <v>45</v>
      </c>
      <c r="AA322" t="str">
        <f t="shared" si="19"/>
        <v>Non-Cash Payment</v>
      </c>
    </row>
    <row r="323" spans="1:27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6">
        <v>99.989997860000003</v>
      </c>
      <c r="U323" s="6">
        <v>95.114003926871064</v>
      </c>
      <c r="V323">
        <v>1</v>
      </c>
      <c r="W323" s="6">
        <v>5</v>
      </c>
      <c r="X323" s="6">
        <v>99.989997860000003</v>
      </c>
      <c r="Y323" s="6">
        <f t="shared" ref="Y323:Y386" si="22">X323-W323</f>
        <v>94.989997860000003</v>
      </c>
      <c r="Z323" t="s">
        <v>45</v>
      </c>
      <c r="AA323" t="str">
        <f t="shared" ref="AA323:AA386" si="23">IF(Z323="CASH", IF(AND(Z323="CASH",Y323&gt;200), "Cash Over 200", "Cash Not Over 200"), "Non-Cash Payment")</f>
        <v>Non-Cash Payment</v>
      </c>
    </row>
    <row r="324" spans="1:27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6">
        <v>44.990001679999999</v>
      </c>
      <c r="U324" s="6">
        <v>31.547668386333335</v>
      </c>
      <c r="V324">
        <v>1</v>
      </c>
      <c r="W324" s="6">
        <v>3.1500000950000002</v>
      </c>
      <c r="X324" s="6">
        <v>44.990001679999999</v>
      </c>
      <c r="Y324" s="6">
        <f t="shared" si="22"/>
        <v>41.840001584999996</v>
      </c>
      <c r="Z324" t="s">
        <v>45</v>
      </c>
      <c r="AA324" t="str">
        <f t="shared" si="23"/>
        <v>Non-Cash Payment</v>
      </c>
    </row>
    <row r="325" spans="1:27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6">
        <v>99.989997860000003</v>
      </c>
      <c r="U325" s="6">
        <v>95.114003926871064</v>
      </c>
      <c r="V325">
        <v>1</v>
      </c>
      <c r="W325" s="6">
        <v>10</v>
      </c>
      <c r="X325" s="6">
        <v>99.989997860000003</v>
      </c>
      <c r="Y325" s="6">
        <f t="shared" si="22"/>
        <v>89.989997860000003</v>
      </c>
      <c r="Z325" t="s">
        <v>45</v>
      </c>
      <c r="AA325" t="str">
        <f t="shared" si="23"/>
        <v>Non-Cash Payment</v>
      </c>
    </row>
    <row r="326" spans="1:27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6">
        <v>99.989997860000003</v>
      </c>
      <c r="U326" s="6">
        <v>95.114003926871064</v>
      </c>
      <c r="V326">
        <v>1</v>
      </c>
      <c r="W326" s="6">
        <v>12</v>
      </c>
      <c r="X326" s="6">
        <v>99.989997860000003</v>
      </c>
      <c r="Y326" s="6">
        <f t="shared" si="22"/>
        <v>87.989997860000003</v>
      </c>
      <c r="Z326" t="s">
        <v>45</v>
      </c>
      <c r="AA326" t="str">
        <f t="shared" si="23"/>
        <v>Non-Cash Payment</v>
      </c>
    </row>
    <row r="327" spans="1:27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6">
        <v>59.990001679999999</v>
      </c>
      <c r="U327" s="6">
        <v>57.194418487916671</v>
      </c>
      <c r="V327">
        <v>5</v>
      </c>
      <c r="W327" s="6">
        <v>15</v>
      </c>
      <c r="X327" s="6">
        <v>299.9500084</v>
      </c>
      <c r="Y327" s="6">
        <f t="shared" si="22"/>
        <v>284.9500084</v>
      </c>
      <c r="Z327" t="s">
        <v>45</v>
      </c>
      <c r="AA327" t="str">
        <f t="shared" si="23"/>
        <v>Non-Cash Payment</v>
      </c>
    </row>
    <row r="328" spans="1:27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6">
        <v>34.990001679999999</v>
      </c>
      <c r="U328" s="6">
        <v>25.521801568600001</v>
      </c>
      <c r="V328">
        <v>5</v>
      </c>
      <c r="W328" s="6">
        <v>0</v>
      </c>
      <c r="X328" s="6">
        <v>174.9500084</v>
      </c>
      <c r="Y328" s="6">
        <f t="shared" si="22"/>
        <v>174.9500084</v>
      </c>
      <c r="Z328" t="s">
        <v>45</v>
      </c>
      <c r="AA328" t="str">
        <f t="shared" si="23"/>
        <v>Non-Cash Payment</v>
      </c>
    </row>
    <row r="329" spans="1:27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6">
        <v>99.989997860000003</v>
      </c>
      <c r="U329" s="6">
        <v>95.114003926871064</v>
      </c>
      <c r="V329">
        <v>5</v>
      </c>
      <c r="W329" s="6">
        <v>5</v>
      </c>
      <c r="X329" s="6">
        <v>499.94998930000003</v>
      </c>
      <c r="Y329" s="6">
        <f t="shared" si="22"/>
        <v>494.94998930000003</v>
      </c>
      <c r="Z329" t="s">
        <v>45</v>
      </c>
      <c r="AA329" t="str">
        <f t="shared" si="23"/>
        <v>Non-Cash Payment</v>
      </c>
    </row>
    <row r="330" spans="1:27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6">
        <v>27.989999770000001</v>
      </c>
      <c r="U330" s="6">
        <v>22.101999580000001</v>
      </c>
      <c r="V330">
        <v>5</v>
      </c>
      <c r="W330" s="6">
        <v>2.7999999519999998</v>
      </c>
      <c r="X330" s="6">
        <v>139.94999885000001</v>
      </c>
      <c r="Y330" s="6">
        <f t="shared" si="22"/>
        <v>137.14999889800001</v>
      </c>
      <c r="Z330" t="s">
        <v>45</v>
      </c>
      <c r="AA330" t="str">
        <f t="shared" si="23"/>
        <v>Non-Cash Payment</v>
      </c>
    </row>
    <row r="331" spans="1:27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6">
        <v>99.989997860000003</v>
      </c>
      <c r="U331" s="6">
        <v>95.114003926871064</v>
      </c>
      <c r="V331">
        <v>5</v>
      </c>
      <c r="W331" s="6">
        <v>10</v>
      </c>
      <c r="X331" s="6">
        <v>499.94998930000003</v>
      </c>
      <c r="Y331" s="6">
        <f t="shared" si="22"/>
        <v>489.94998930000003</v>
      </c>
      <c r="Z331" t="s">
        <v>45</v>
      </c>
      <c r="AA331" t="str">
        <f t="shared" si="23"/>
        <v>Non-Cash Payment</v>
      </c>
    </row>
    <row r="332" spans="1:27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6">
        <v>99.989997860000003</v>
      </c>
      <c r="U332" s="6">
        <v>95.114003926871064</v>
      </c>
      <c r="V332">
        <v>5</v>
      </c>
      <c r="W332" s="6">
        <v>15</v>
      </c>
      <c r="X332" s="6">
        <v>499.94998930000003</v>
      </c>
      <c r="Y332" s="6">
        <f t="shared" si="22"/>
        <v>484.94998930000003</v>
      </c>
      <c r="Z332" t="s">
        <v>45</v>
      </c>
      <c r="AA332" t="str">
        <f t="shared" si="23"/>
        <v>Non-Cash Payment</v>
      </c>
    </row>
    <row r="333" spans="1:27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6">
        <v>99.989997860000003</v>
      </c>
      <c r="U333" s="6">
        <v>95.114003926871064</v>
      </c>
      <c r="V333">
        <v>5</v>
      </c>
      <c r="W333" s="6">
        <v>15</v>
      </c>
      <c r="X333" s="6">
        <v>499.94998930000003</v>
      </c>
      <c r="Y333" s="6">
        <f t="shared" si="22"/>
        <v>484.94998930000003</v>
      </c>
      <c r="Z333" t="s">
        <v>45</v>
      </c>
      <c r="AA333" t="str">
        <f t="shared" si="23"/>
        <v>Non-Cash Payment</v>
      </c>
    </row>
    <row r="334" spans="1:27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6">
        <v>99.989997860000003</v>
      </c>
      <c r="U334" s="6">
        <v>95.114003926871064</v>
      </c>
      <c r="V334">
        <v>5</v>
      </c>
      <c r="W334" s="6">
        <v>15</v>
      </c>
      <c r="X334" s="6">
        <v>499.94998930000003</v>
      </c>
      <c r="Y334" s="6">
        <f t="shared" si="22"/>
        <v>484.94998930000003</v>
      </c>
      <c r="Z334" t="s">
        <v>45</v>
      </c>
      <c r="AA334" t="str">
        <f t="shared" si="23"/>
        <v>Non-Cash Payment</v>
      </c>
    </row>
    <row r="335" spans="1:27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6">
        <v>31.989999770000001</v>
      </c>
      <c r="U335" s="6">
        <v>27.763856872771434</v>
      </c>
      <c r="V335">
        <v>5</v>
      </c>
      <c r="W335" s="6">
        <v>4.8000001909999996</v>
      </c>
      <c r="X335" s="6">
        <v>159.94999885000001</v>
      </c>
      <c r="Y335" s="6">
        <f t="shared" si="22"/>
        <v>155.149998659</v>
      </c>
      <c r="Z335" t="s">
        <v>45</v>
      </c>
      <c r="AA335" t="str">
        <f t="shared" si="23"/>
        <v>Non-Cash Payment</v>
      </c>
    </row>
    <row r="336" spans="1:27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6">
        <v>99.989997860000003</v>
      </c>
      <c r="U336" s="6">
        <v>95.114003926871064</v>
      </c>
      <c r="V336">
        <v>5</v>
      </c>
      <c r="W336" s="6">
        <v>20</v>
      </c>
      <c r="X336" s="6">
        <v>499.94998930000003</v>
      </c>
      <c r="Y336" s="6">
        <f t="shared" si="22"/>
        <v>479.94998930000003</v>
      </c>
      <c r="Z336" t="s">
        <v>45</v>
      </c>
      <c r="AA336" t="str">
        <f t="shared" si="23"/>
        <v>Non-Cash Payment</v>
      </c>
    </row>
    <row r="337" spans="1:27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6">
        <v>99.989997860000003</v>
      </c>
      <c r="U337" s="6">
        <v>95.114003926871064</v>
      </c>
      <c r="V337">
        <v>5</v>
      </c>
      <c r="W337" s="6">
        <v>20</v>
      </c>
      <c r="X337" s="6">
        <v>499.94998930000003</v>
      </c>
      <c r="Y337" s="6">
        <f t="shared" si="22"/>
        <v>479.94998930000003</v>
      </c>
      <c r="Z337" t="s">
        <v>45</v>
      </c>
      <c r="AA337" t="str">
        <f t="shared" si="23"/>
        <v>Non-Cash Payment</v>
      </c>
    </row>
    <row r="338" spans="1:27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6">
        <v>99.989997860000003</v>
      </c>
      <c r="U338" s="6">
        <v>95.114003926871064</v>
      </c>
      <c r="V338">
        <v>5</v>
      </c>
      <c r="W338" s="6">
        <v>25</v>
      </c>
      <c r="X338" s="6">
        <v>499.94998930000003</v>
      </c>
      <c r="Y338" s="6">
        <f t="shared" si="22"/>
        <v>474.94998930000003</v>
      </c>
      <c r="Z338" t="s">
        <v>45</v>
      </c>
      <c r="AA338" t="str">
        <f t="shared" si="23"/>
        <v>Non-Cash Payment</v>
      </c>
    </row>
    <row r="339" spans="1:27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6">
        <v>99.989997860000003</v>
      </c>
      <c r="U339" s="6">
        <v>95.114003926871064</v>
      </c>
      <c r="V339">
        <v>5</v>
      </c>
      <c r="W339" s="6">
        <v>25</v>
      </c>
      <c r="X339" s="6">
        <v>499.94998930000003</v>
      </c>
      <c r="Y339" s="6">
        <f t="shared" si="22"/>
        <v>474.94998930000003</v>
      </c>
      <c r="Z339" t="s">
        <v>45</v>
      </c>
      <c r="AA339" t="str">
        <f t="shared" si="23"/>
        <v>Non-Cash Payment</v>
      </c>
    </row>
    <row r="340" spans="1:27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6">
        <v>99.989997860000003</v>
      </c>
      <c r="U340" s="6">
        <v>95.114003926871064</v>
      </c>
      <c r="V340">
        <v>5</v>
      </c>
      <c r="W340" s="6">
        <v>25</v>
      </c>
      <c r="X340" s="6">
        <v>499.94998930000003</v>
      </c>
      <c r="Y340" s="6">
        <f t="shared" si="22"/>
        <v>474.94998930000003</v>
      </c>
      <c r="Z340" t="s">
        <v>45</v>
      </c>
      <c r="AA340" t="str">
        <f t="shared" si="23"/>
        <v>Non-Cash Payment</v>
      </c>
    </row>
    <row r="341" spans="1:27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6">
        <v>34.990001679999999</v>
      </c>
      <c r="U341" s="6">
        <v>25.521801568600001</v>
      </c>
      <c r="V341">
        <v>5</v>
      </c>
      <c r="W341" s="6">
        <v>8.75</v>
      </c>
      <c r="X341" s="6">
        <v>174.9500084</v>
      </c>
      <c r="Y341" s="6">
        <f t="shared" si="22"/>
        <v>166.2000084</v>
      </c>
      <c r="Z341" t="s">
        <v>45</v>
      </c>
      <c r="AA341" t="str">
        <f t="shared" si="23"/>
        <v>Non-Cash Payment</v>
      </c>
    </row>
    <row r="342" spans="1:27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6">
        <v>34.990001679999999</v>
      </c>
      <c r="U342" s="6">
        <v>25.521801568600001</v>
      </c>
      <c r="V342">
        <v>5</v>
      </c>
      <c r="W342" s="6">
        <v>9.6199998860000004</v>
      </c>
      <c r="X342" s="6">
        <v>174.9500084</v>
      </c>
      <c r="Y342" s="6">
        <f t="shared" si="22"/>
        <v>165.33000851400001</v>
      </c>
      <c r="Z342" t="s">
        <v>45</v>
      </c>
      <c r="AA342" t="str">
        <f t="shared" si="23"/>
        <v>Non-Cash Payment</v>
      </c>
    </row>
    <row r="343" spans="1:27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6">
        <v>99.989997860000003</v>
      </c>
      <c r="U343" s="6">
        <v>65.117997740000007</v>
      </c>
      <c r="V343">
        <v>5</v>
      </c>
      <c r="W343" s="6">
        <v>35</v>
      </c>
      <c r="X343" s="6">
        <v>499.94998930000003</v>
      </c>
      <c r="Y343" s="6">
        <f t="shared" si="22"/>
        <v>464.94998930000003</v>
      </c>
      <c r="Z343" t="s">
        <v>45</v>
      </c>
      <c r="AA343" t="str">
        <f t="shared" si="23"/>
        <v>Non-Cash Payment</v>
      </c>
    </row>
    <row r="344" spans="1:27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6">
        <v>99.989997860000003</v>
      </c>
      <c r="U344" s="6">
        <v>95.114003926871064</v>
      </c>
      <c r="V344">
        <v>5</v>
      </c>
      <c r="W344" s="6">
        <v>45</v>
      </c>
      <c r="X344" s="6">
        <v>499.94998930000003</v>
      </c>
      <c r="Y344" s="6">
        <f t="shared" si="22"/>
        <v>454.94998930000003</v>
      </c>
      <c r="Z344" t="s">
        <v>45</v>
      </c>
      <c r="AA344" t="str">
        <f t="shared" si="23"/>
        <v>Non-Cash Payment</v>
      </c>
    </row>
    <row r="345" spans="1:27" hidden="1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6">
        <v>99.989997860000003</v>
      </c>
      <c r="U345" s="6">
        <v>95.114003926871064</v>
      </c>
      <c r="V345">
        <v>4</v>
      </c>
      <c r="W345" s="6">
        <v>4</v>
      </c>
      <c r="X345" s="6">
        <v>399.95999144000001</v>
      </c>
      <c r="Y345" s="6">
        <f t="shared" si="22"/>
        <v>395.95999144000001</v>
      </c>
      <c r="Z345" t="s">
        <v>30</v>
      </c>
      <c r="AA345" t="str">
        <f t="shared" si="23"/>
        <v>Cash Over 200</v>
      </c>
    </row>
    <row r="346" spans="1:27" hidden="1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6">
        <v>31.989999770000001</v>
      </c>
      <c r="U346" s="6">
        <v>27.113333001333334</v>
      </c>
      <c r="V346">
        <v>4</v>
      </c>
      <c r="W346" s="6">
        <v>1.2799999710000001</v>
      </c>
      <c r="X346" s="6">
        <v>127.95999908</v>
      </c>
      <c r="Y346" s="6">
        <f t="shared" si="22"/>
        <v>126.67999910900001</v>
      </c>
      <c r="Z346" t="s">
        <v>30</v>
      </c>
      <c r="AA346" t="str">
        <f t="shared" si="23"/>
        <v>Cash Not Over 200</v>
      </c>
    </row>
    <row r="347" spans="1:27" hidden="1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6">
        <v>99.989997860000003</v>
      </c>
      <c r="U347" s="6">
        <v>95.114003926871064</v>
      </c>
      <c r="V347">
        <v>4</v>
      </c>
      <c r="W347" s="6">
        <v>8</v>
      </c>
      <c r="X347" s="6">
        <v>399.95999144000001</v>
      </c>
      <c r="Y347" s="6">
        <f t="shared" si="22"/>
        <v>391.95999144000001</v>
      </c>
      <c r="Z347" t="s">
        <v>30</v>
      </c>
      <c r="AA347" t="str">
        <f t="shared" si="23"/>
        <v>Cash Over 200</v>
      </c>
    </row>
    <row r="348" spans="1:27" hidden="1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6">
        <v>59.990001679999999</v>
      </c>
      <c r="U348" s="6">
        <v>54.488929209402009</v>
      </c>
      <c r="V348">
        <v>4</v>
      </c>
      <c r="W348" s="6">
        <v>12</v>
      </c>
      <c r="X348" s="6">
        <v>239.96000672</v>
      </c>
      <c r="Y348" s="6">
        <f t="shared" si="22"/>
        <v>227.96000672</v>
      </c>
      <c r="Z348" t="s">
        <v>30</v>
      </c>
      <c r="AA348" t="str">
        <f t="shared" si="23"/>
        <v>Cash Over 200</v>
      </c>
    </row>
    <row r="349" spans="1:27" hidden="1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6">
        <v>59.990001679999999</v>
      </c>
      <c r="U349" s="6">
        <v>54.488929209402009</v>
      </c>
      <c r="V349">
        <v>4</v>
      </c>
      <c r="W349" s="6">
        <v>38.38999939</v>
      </c>
      <c r="X349" s="6">
        <v>239.96000672</v>
      </c>
      <c r="Y349" s="6">
        <f t="shared" si="22"/>
        <v>201.57000733000001</v>
      </c>
      <c r="Z349" t="s">
        <v>30</v>
      </c>
      <c r="AA349" t="str">
        <f t="shared" si="23"/>
        <v>Cash Over 200</v>
      </c>
    </row>
    <row r="350" spans="1:27" hidden="1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6">
        <v>59.990001679999999</v>
      </c>
      <c r="U350" s="6">
        <v>54.488929209402009</v>
      </c>
      <c r="V350">
        <v>4</v>
      </c>
      <c r="W350" s="6">
        <v>38.38999939</v>
      </c>
      <c r="X350" s="6">
        <v>239.96000672</v>
      </c>
      <c r="Y350" s="6">
        <f t="shared" si="22"/>
        <v>201.57000733000001</v>
      </c>
      <c r="Z350" t="s">
        <v>30</v>
      </c>
      <c r="AA350" t="str">
        <f t="shared" si="23"/>
        <v>Cash Over 200</v>
      </c>
    </row>
    <row r="351" spans="1:27" hidden="1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6">
        <v>50</v>
      </c>
      <c r="U351" s="6">
        <v>43.678035218757444</v>
      </c>
      <c r="V351">
        <v>4</v>
      </c>
      <c r="W351" s="6">
        <v>0</v>
      </c>
      <c r="X351" s="6">
        <v>200</v>
      </c>
      <c r="Y351" s="6">
        <f t="shared" si="22"/>
        <v>200</v>
      </c>
      <c r="Z351" t="s">
        <v>30</v>
      </c>
      <c r="AA351" t="str">
        <f t="shared" si="23"/>
        <v>Cash Not Over 200</v>
      </c>
    </row>
    <row r="352" spans="1:27" hidden="1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6">
        <v>39.990001679999999</v>
      </c>
      <c r="U352" s="6">
        <v>34.198098313835338</v>
      </c>
      <c r="V352">
        <v>4</v>
      </c>
      <c r="W352" s="6">
        <v>3.2000000480000002</v>
      </c>
      <c r="X352" s="6">
        <v>159.96000672</v>
      </c>
      <c r="Y352" s="6">
        <f t="shared" si="22"/>
        <v>156.760006672</v>
      </c>
      <c r="Z352" t="s">
        <v>30</v>
      </c>
      <c r="AA352" t="str">
        <f t="shared" si="23"/>
        <v>Cash Not Over 200</v>
      </c>
    </row>
    <row r="353" spans="1:27" hidden="1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6">
        <v>50</v>
      </c>
      <c r="U353" s="6">
        <v>43.678035218757444</v>
      </c>
      <c r="V353">
        <v>4</v>
      </c>
      <c r="W353" s="6">
        <v>10</v>
      </c>
      <c r="X353" s="6">
        <v>200</v>
      </c>
      <c r="Y353" s="6">
        <f t="shared" si="22"/>
        <v>190</v>
      </c>
      <c r="Z353" t="s">
        <v>30</v>
      </c>
      <c r="AA353" t="str">
        <f t="shared" si="23"/>
        <v>Cash Not Over 200</v>
      </c>
    </row>
    <row r="354" spans="1:27" hidden="1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6">
        <v>50</v>
      </c>
      <c r="U354" s="6">
        <v>43.678035218757444</v>
      </c>
      <c r="V354">
        <v>4</v>
      </c>
      <c r="W354" s="6">
        <v>11</v>
      </c>
      <c r="X354" s="6">
        <v>200</v>
      </c>
      <c r="Y354" s="6">
        <f t="shared" si="22"/>
        <v>189</v>
      </c>
      <c r="Z354" t="s">
        <v>30</v>
      </c>
      <c r="AA354" t="str">
        <f t="shared" si="23"/>
        <v>Cash Not Over 200</v>
      </c>
    </row>
    <row r="355" spans="1:27" hidden="1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6">
        <v>50</v>
      </c>
      <c r="U355" s="6">
        <v>43.678035218757444</v>
      </c>
      <c r="V355">
        <v>4</v>
      </c>
      <c r="W355" s="6">
        <v>14</v>
      </c>
      <c r="X355" s="6">
        <v>200</v>
      </c>
      <c r="Y355" s="6">
        <f t="shared" si="22"/>
        <v>186</v>
      </c>
      <c r="Z355" t="s">
        <v>30</v>
      </c>
      <c r="AA355" t="str">
        <f t="shared" si="23"/>
        <v>Cash Not Over 200</v>
      </c>
    </row>
    <row r="356" spans="1:27" hidden="1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6">
        <v>39.990001679999999</v>
      </c>
      <c r="U356" s="6">
        <v>34.198098313835338</v>
      </c>
      <c r="V356">
        <v>4</v>
      </c>
      <c r="W356" s="6">
        <v>14.399999619999999</v>
      </c>
      <c r="X356" s="6">
        <v>159.96000672</v>
      </c>
      <c r="Y356" s="6">
        <f t="shared" si="22"/>
        <v>145.56000710000001</v>
      </c>
      <c r="Z356" t="s">
        <v>30</v>
      </c>
      <c r="AA356" t="str">
        <f t="shared" si="23"/>
        <v>Cash Not Over 200</v>
      </c>
    </row>
    <row r="357" spans="1:27" hidden="1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6">
        <v>50</v>
      </c>
      <c r="U357" s="6">
        <v>43.678035218757444</v>
      </c>
      <c r="V357">
        <v>4</v>
      </c>
      <c r="W357" s="6">
        <v>20</v>
      </c>
      <c r="X357" s="6">
        <v>200</v>
      </c>
      <c r="Y357" s="6">
        <f t="shared" si="22"/>
        <v>180</v>
      </c>
      <c r="Z357" t="s">
        <v>30</v>
      </c>
      <c r="AA357" t="str">
        <f t="shared" si="23"/>
        <v>Cash Not Over 200</v>
      </c>
    </row>
    <row r="358" spans="1:27" hidden="1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6">
        <v>39.990001679999999</v>
      </c>
      <c r="U358" s="6">
        <v>34.198098313835338</v>
      </c>
      <c r="V358">
        <v>4</v>
      </c>
      <c r="W358" s="6">
        <v>31.989999770000001</v>
      </c>
      <c r="X358" s="6">
        <v>159.96000672</v>
      </c>
      <c r="Y358" s="6">
        <f t="shared" si="22"/>
        <v>127.97000695</v>
      </c>
      <c r="Z358" t="s">
        <v>30</v>
      </c>
      <c r="AA358" t="str">
        <f t="shared" si="23"/>
        <v>Cash Not Over 200</v>
      </c>
    </row>
    <row r="359" spans="1:27" hidden="1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6">
        <v>24.989999770000001</v>
      </c>
      <c r="U359" s="6">
        <v>19.858499913833334</v>
      </c>
      <c r="V359">
        <v>4</v>
      </c>
      <c r="W359" s="6">
        <v>14.989999770000001</v>
      </c>
      <c r="X359" s="6">
        <v>99.959999080000003</v>
      </c>
      <c r="Y359" s="6">
        <f t="shared" si="22"/>
        <v>84.969999310000006</v>
      </c>
      <c r="Z359" t="s">
        <v>30</v>
      </c>
      <c r="AA359" t="str">
        <f t="shared" si="23"/>
        <v>Cash Not Over 200</v>
      </c>
    </row>
    <row r="360" spans="1:27" hidden="1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6">
        <v>99.989997860000003</v>
      </c>
      <c r="U360" s="6">
        <v>95.114003926871064</v>
      </c>
      <c r="V360">
        <v>5</v>
      </c>
      <c r="W360" s="6">
        <v>0</v>
      </c>
      <c r="X360" s="6">
        <v>499.94998930000003</v>
      </c>
      <c r="Y360" s="6">
        <f t="shared" si="22"/>
        <v>499.94998930000003</v>
      </c>
      <c r="Z360" t="s">
        <v>30</v>
      </c>
      <c r="AA360" t="str">
        <f t="shared" si="23"/>
        <v>Cash Over 200</v>
      </c>
    </row>
    <row r="361" spans="1:27" hidden="1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6">
        <v>99.989997860000003</v>
      </c>
      <c r="U361" s="6">
        <v>95.114003926871064</v>
      </c>
      <c r="V361">
        <v>5</v>
      </c>
      <c r="W361" s="6">
        <v>59.990001679999999</v>
      </c>
      <c r="X361" s="6">
        <v>499.94998930000003</v>
      </c>
      <c r="Y361" s="6">
        <f t="shared" si="22"/>
        <v>439.95998762000005</v>
      </c>
      <c r="Z361" t="s">
        <v>30</v>
      </c>
      <c r="AA361" t="str">
        <f t="shared" si="23"/>
        <v>Cash Over 200</v>
      </c>
    </row>
    <row r="362" spans="1:27" hidden="1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6">
        <v>59.990001679999999</v>
      </c>
      <c r="U362" s="6">
        <v>54.488929209402009</v>
      </c>
      <c r="V362">
        <v>5</v>
      </c>
      <c r="W362" s="6">
        <v>9</v>
      </c>
      <c r="X362" s="6">
        <v>299.9500084</v>
      </c>
      <c r="Y362" s="6">
        <f t="shared" si="22"/>
        <v>290.9500084</v>
      </c>
      <c r="Z362" t="s">
        <v>30</v>
      </c>
      <c r="AA362" t="str">
        <f t="shared" si="23"/>
        <v>Cash Over 200</v>
      </c>
    </row>
    <row r="363" spans="1:27" hidden="1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6">
        <v>59.990001679999999</v>
      </c>
      <c r="U363" s="6">
        <v>54.488929209402009</v>
      </c>
      <c r="V363">
        <v>5</v>
      </c>
      <c r="W363" s="6">
        <v>50.990001679999999</v>
      </c>
      <c r="X363" s="6">
        <v>299.9500084</v>
      </c>
      <c r="Y363" s="6">
        <f t="shared" si="22"/>
        <v>248.96000672</v>
      </c>
      <c r="Z363" t="s">
        <v>30</v>
      </c>
      <c r="AA363" t="str">
        <f t="shared" si="23"/>
        <v>Cash Over 200</v>
      </c>
    </row>
    <row r="364" spans="1:27" hidden="1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6">
        <v>59.990001679999999</v>
      </c>
      <c r="U364" s="6">
        <v>54.488929209402009</v>
      </c>
      <c r="V364">
        <v>5</v>
      </c>
      <c r="W364" s="6">
        <v>50.990001679999999</v>
      </c>
      <c r="X364" s="6">
        <v>299.9500084</v>
      </c>
      <c r="Y364" s="6">
        <f t="shared" si="22"/>
        <v>248.96000672</v>
      </c>
      <c r="Z364" t="s">
        <v>30</v>
      </c>
      <c r="AA364" t="str">
        <f t="shared" si="23"/>
        <v>Cash Over 200</v>
      </c>
    </row>
    <row r="365" spans="1:27" hidden="1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6">
        <v>59.990001679999999</v>
      </c>
      <c r="U365" s="6">
        <v>54.488929209402009</v>
      </c>
      <c r="V365">
        <v>5</v>
      </c>
      <c r="W365" s="6">
        <v>53.990001679999999</v>
      </c>
      <c r="X365" s="6">
        <v>299.9500084</v>
      </c>
      <c r="Y365" s="6">
        <f t="shared" si="22"/>
        <v>245.96000672</v>
      </c>
      <c r="Z365" t="s">
        <v>30</v>
      </c>
      <c r="AA365" t="str">
        <f t="shared" si="23"/>
        <v>Cash Over 200</v>
      </c>
    </row>
    <row r="366" spans="1:27" hidden="1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6">
        <v>39.990001679999999</v>
      </c>
      <c r="U366" s="6">
        <v>30.892751576250003</v>
      </c>
      <c r="V366">
        <v>5</v>
      </c>
      <c r="W366" s="6">
        <v>4</v>
      </c>
      <c r="X366" s="6">
        <v>199.9500084</v>
      </c>
      <c r="Y366" s="6">
        <f t="shared" si="22"/>
        <v>195.9500084</v>
      </c>
      <c r="Z366" t="s">
        <v>30</v>
      </c>
      <c r="AA366" t="str">
        <f t="shared" si="23"/>
        <v>Cash Not Over 200</v>
      </c>
    </row>
    <row r="367" spans="1:27" hidden="1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6">
        <v>50</v>
      </c>
      <c r="U367" s="6">
        <v>43.678035218757444</v>
      </c>
      <c r="V367">
        <v>5</v>
      </c>
      <c r="W367" s="6">
        <v>22.5</v>
      </c>
      <c r="X367" s="6">
        <v>250</v>
      </c>
      <c r="Y367" s="6">
        <f t="shared" si="22"/>
        <v>227.5</v>
      </c>
      <c r="Z367" t="s">
        <v>30</v>
      </c>
      <c r="AA367" t="str">
        <f t="shared" si="23"/>
        <v>Cash Over 200</v>
      </c>
    </row>
    <row r="368" spans="1:27" hidden="1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6">
        <v>50</v>
      </c>
      <c r="U368" s="6">
        <v>43.678035218757444</v>
      </c>
      <c r="V368">
        <v>5</v>
      </c>
      <c r="W368" s="6">
        <v>25</v>
      </c>
      <c r="X368" s="6">
        <v>250</v>
      </c>
      <c r="Y368" s="6">
        <f t="shared" si="22"/>
        <v>225</v>
      </c>
      <c r="Z368" t="s">
        <v>30</v>
      </c>
      <c r="AA368" t="str">
        <f t="shared" si="23"/>
        <v>Cash Over 200</v>
      </c>
    </row>
    <row r="369" spans="1:27" hidden="1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6">
        <v>50</v>
      </c>
      <c r="U369" s="6">
        <v>43.678035218757444</v>
      </c>
      <c r="V369">
        <v>5</v>
      </c>
      <c r="W369" s="6">
        <v>25</v>
      </c>
      <c r="X369" s="6">
        <v>250</v>
      </c>
      <c r="Y369" s="6">
        <f t="shared" si="22"/>
        <v>225</v>
      </c>
      <c r="Z369" t="s">
        <v>30</v>
      </c>
      <c r="AA369" t="str">
        <f t="shared" si="23"/>
        <v>Cash Over 200</v>
      </c>
    </row>
    <row r="370" spans="1:27" hidden="1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6">
        <v>39.990001679999999</v>
      </c>
      <c r="U370" s="6">
        <v>34.198098313835338</v>
      </c>
      <c r="V370">
        <v>5</v>
      </c>
      <c r="W370" s="6">
        <v>20</v>
      </c>
      <c r="X370" s="6">
        <v>199.9500084</v>
      </c>
      <c r="Y370" s="6">
        <f t="shared" si="22"/>
        <v>179.9500084</v>
      </c>
      <c r="Z370" t="s">
        <v>30</v>
      </c>
      <c r="AA370" t="str">
        <f t="shared" si="23"/>
        <v>Cash Not Over 200</v>
      </c>
    </row>
    <row r="371" spans="1:27" hidden="1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6">
        <v>50</v>
      </c>
      <c r="U371" s="6">
        <v>43.678035218757444</v>
      </c>
      <c r="V371">
        <v>5</v>
      </c>
      <c r="W371" s="6">
        <v>25</v>
      </c>
      <c r="X371" s="6">
        <v>250</v>
      </c>
      <c r="Y371" s="6">
        <f t="shared" si="22"/>
        <v>225</v>
      </c>
      <c r="Z371" t="s">
        <v>30</v>
      </c>
      <c r="AA371" t="str">
        <f t="shared" si="23"/>
        <v>Cash Over 200</v>
      </c>
    </row>
    <row r="372" spans="1:27" hidden="1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6">
        <v>50</v>
      </c>
      <c r="U372" s="6">
        <v>43.678035218757444</v>
      </c>
      <c r="V372">
        <v>5</v>
      </c>
      <c r="W372" s="6">
        <v>37.5</v>
      </c>
      <c r="X372" s="6">
        <v>250</v>
      </c>
      <c r="Y372" s="6">
        <f t="shared" si="22"/>
        <v>212.5</v>
      </c>
      <c r="Z372" t="s">
        <v>30</v>
      </c>
      <c r="AA372" t="str">
        <f t="shared" si="23"/>
        <v>Cash Over 200</v>
      </c>
    </row>
    <row r="373" spans="1:27" hidden="1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6">
        <v>50</v>
      </c>
      <c r="U373" s="6">
        <v>43.678035218757444</v>
      </c>
      <c r="V373">
        <v>5</v>
      </c>
      <c r="W373" s="6">
        <v>37.5</v>
      </c>
      <c r="X373" s="6">
        <v>250</v>
      </c>
      <c r="Y373" s="6">
        <f t="shared" si="22"/>
        <v>212.5</v>
      </c>
      <c r="Z373" t="s">
        <v>30</v>
      </c>
      <c r="AA373" t="str">
        <f t="shared" si="23"/>
        <v>Cash Over 200</v>
      </c>
    </row>
    <row r="374" spans="1:27" hidden="1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6">
        <v>70</v>
      </c>
      <c r="U374" s="6">
        <v>62.759999940857142</v>
      </c>
      <c r="V374">
        <v>5</v>
      </c>
      <c r="W374" s="6">
        <v>59.5</v>
      </c>
      <c r="X374" s="6">
        <v>350</v>
      </c>
      <c r="Y374" s="6">
        <f t="shared" si="22"/>
        <v>290.5</v>
      </c>
      <c r="Z374" t="s">
        <v>30</v>
      </c>
      <c r="AA374" t="str">
        <f t="shared" si="23"/>
        <v>Cash Over 200</v>
      </c>
    </row>
    <row r="375" spans="1:27" hidden="1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6">
        <v>50</v>
      </c>
      <c r="U375" s="6">
        <v>43.678035218757444</v>
      </c>
      <c r="V375">
        <v>5</v>
      </c>
      <c r="W375" s="6">
        <v>45</v>
      </c>
      <c r="X375" s="6">
        <v>250</v>
      </c>
      <c r="Y375" s="6">
        <f t="shared" si="22"/>
        <v>205</v>
      </c>
      <c r="Z375" t="s">
        <v>30</v>
      </c>
      <c r="AA375" t="str">
        <f t="shared" si="23"/>
        <v>Cash Over 200</v>
      </c>
    </row>
    <row r="376" spans="1:27" hidden="1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6">
        <v>19.989999770000001</v>
      </c>
      <c r="U376" s="6">
        <v>13.643874764125</v>
      </c>
      <c r="V376">
        <v>5</v>
      </c>
      <c r="W376" s="6">
        <v>3</v>
      </c>
      <c r="X376" s="6">
        <v>99.94999885</v>
      </c>
      <c r="Y376" s="6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6">
        <v>399.98999020000002</v>
      </c>
      <c r="U377" s="6">
        <v>294.3899917</v>
      </c>
      <c r="V377">
        <v>1</v>
      </c>
      <c r="W377" s="6">
        <v>48</v>
      </c>
      <c r="X377" s="6">
        <v>399.98999020000002</v>
      </c>
      <c r="Y377" s="6">
        <f t="shared" si="22"/>
        <v>351.98999020000002</v>
      </c>
      <c r="Z377" t="s">
        <v>45</v>
      </c>
      <c r="AA377" t="str">
        <f t="shared" si="23"/>
        <v>Non-Cash Payment</v>
      </c>
    </row>
    <row r="378" spans="1:27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6">
        <v>99.989997860000003</v>
      </c>
      <c r="U378" s="6">
        <v>95.114003926871064</v>
      </c>
      <c r="V378">
        <v>1</v>
      </c>
      <c r="W378" s="6">
        <v>13</v>
      </c>
      <c r="X378" s="6">
        <v>99.989997860000003</v>
      </c>
      <c r="Y378" s="6">
        <f t="shared" si="22"/>
        <v>86.989997860000003</v>
      </c>
      <c r="Z378" t="s">
        <v>45</v>
      </c>
      <c r="AA378" t="str">
        <f t="shared" si="23"/>
        <v>Non-Cash Payment</v>
      </c>
    </row>
    <row r="379" spans="1:27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6">
        <v>27.989999770000001</v>
      </c>
      <c r="U379" s="6">
        <v>22.101999580000001</v>
      </c>
      <c r="V379">
        <v>1</v>
      </c>
      <c r="W379" s="6">
        <v>4.4800000190000002</v>
      </c>
      <c r="X379" s="6">
        <v>27.989999770000001</v>
      </c>
      <c r="Y379" s="6">
        <f t="shared" si="22"/>
        <v>23.509999751000002</v>
      </c>
      <c r="Z379" t="s">
        <v>45</v>
      </c>
      <c r="AA379" t="str">
        <f t="shared" si="23"/>
        <v>Non-Cash Payment</v>
      </c>
    </row>
    <row r="380" spans="1:27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6">
        <v>461.48001099999999</v>
      </c>
      <c r="U380" s="6">
        <v>376.77167767999998</v>
      </c>
      <c r="V380">
        <v>1</v>
      </c>
      <c r="W380" s="6">
        <v>0</v>
      </c>
      <c r="X380" s="6">
        <v>461.48001099999999</v>
      </c>
      <c r="Y380" s="6">
        <f t="shared" si="22"/>
        <v>461.48001099999999</v>
      </c>
      <c r="Z380" t="s">
        <v>45</v>
      </c>
      <c r="AA380" t="str">
        <f t="shared" si="23"/>
        <v>Non-Cash Payment</v>
      </c>
    </row>
    <row r="381" spans="1:27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6">
        <v>129.9900055</v>
      </c>
      <c r="U381" s="6">
        <v>110.80340837177086</v>
      </c>
      <c r="V381">
        <v>1</v>
      </c>
      <c r="W381" s="6">
        <v>0</v>
      </c>
      <c r="X381" s="6">
        <v>129.9900055</v>
      </c>
      <c r="Y381" s="6">
        <f t="shared" si="22"/>
        <v>129.9900055</v>
      </c>
      <c r="Z381" t="s">
        <v>45</v>
      </c>
      <c r="AA381" t="str">
        <f t="shared" si="23"/>
        <v>Non-Cash Payment</v>
      </c>
    </row>
    <row r="382" spans="1:27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6">
        <v>299.98999020000002</v>
      </c>
      <c r="U382" s="6">
        <v>155.98999020000002</v>
      </c>
      <c r="V382">
        <v>1</v>
      </c>
      <c r="W382" s="6">
        <v>0</v>
      </c>
      <c r="X382" s="6">
        <v>299.98999020000002</v>
      </c>
      <c r="Y382" s="6">
        <f t="shared" si="22"/>
        <v>299.98999020000002</v>
      </c>
      <c r="Z382" t="s">
        <v>45</v>
      </c>
      <c r="AA382" t="str">
        <f t="shared" si="23"/>
        <v>Non-Cash Payment</v>
      </c>
    </row>
    <row r="383" spans="1:27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6">
        <v>129.9900055</v>
      </c>
      <c r="U383" s="6">
        <v>110.80340837177086</v>
      </c>
      <c r="V383">
        <v>1</v>
      </c>
      <c r="W383" s="6">
        <v>0</v>
      </c>
      <c r="X383" s="6">
        <v>129.9900055</v>
      </c>
      <c r="Y383" s="6">
        <f t="shared" si="22"/>
        <v>129.9900055</v>
      </c>
      <c r="Z383" t="s">
        <v>45</v>
      </c>
      <c r="AA383" t="str">
        <f t="shared" si="23"/>
        <v>Non-Cash Payment</v>
      </c>
    </row>
    <row r="384" spans="1:27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6">
        <v>129.9900055</v>
      </c>
      <c r="U384" s="6">
        <v>110.80340837177086</v>
      </c>
      <c r="V384">
        <v>1</v>
      </c>
      <c r="W384" s="6">
        <v>0</v>
      </c>
      <c r="X384" s="6">
        <v>129.9900055</v>
      </c>
      <c r="Y384" s="6">
        <f t="shared" si="22"/>
        <v>129.9900055</v>
      </c>
      <c r="Z384" t="s">
        <v>45</v>
      </c>
      <c r="AA384" t="str">
        <f t="shared" si="23"/>
        <v>Non-Cash Payment</v>
      </c>
    </row>
    <row r="385" spans="1:27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6">
        <v>129.9900055</v>
      </c>
      <c r="U385" s="6">
        <v>110.80340837177086</v>
      </c>
      <c r="V385">
        <v>1</v>
      </c>
      <c r="W385" s="6">
        <v>0</v>
      </c>
      <c r="X385" s="6">
        <v>129.9900055</v>
      </c>
      <c r="Y385" s="6">
        <f t="shared" si="22"/>
        <v>129.9900055</v>
      </c>
      <c r="Z385" t="s">
        <v>45</v>
      </c>
      <c r="AA385" t="str">
        <f t="shared" si="23"/>
        <v>Non-Cash Payment</v>
      </c>
    </row>
    <row r="386" spans="1:27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6">
        <v>129.9900055</v>
      </c>
      <c r="U386" s="6">
        <v>110.80340837177086</v>
      </c>
      <c r="V386">
        <v>1</v>
      </c>
      <c r="W386" s="6">
        <v>0</v>
      </c>
      <c r="X386" s="6">
        <v>129.9900055</v>
      </c>
      <c r="Y386" s="6">
        <f t="shared" si="22"/>
        <v>129.9900055</v>
      </c>
      <c r="Z386" t="s">
        <v>45</v>
      </c>
      <c r="AA386" t="str">
        <f t="shared" si="23"/>
        <v>Non-Cash Payment</v>
      </c>
    </row>
    <row r="387" spans="1:27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6">
        <v>59.990001679999999</v>
      </c>
      <c r="U387" s="6">
        <v>54.488929209402009</v>
      </c>
      <c r="V387">
        <v>1</v>
      </c>
      <c r="W387" s="6">
        <v>0.60000002399999997</v>
      </c>
      <c r="X387" s="6">
        <v>59.990001679999999</v>
      </c>
      <c r="Y387" s="6">
        <f t="shared" ref="Y387:Y450" si="26">X387-W387</f>
        <v>59.390001655999995</v>
      </c>
      <c r="Z387" t="s">
        <v>45</v>
      </c>
      <c r="AA387" t="str">
        <f t="shared" ref="AA387:AA450" si="27">IF(Z387="CASH", IF(AND(Z387="CASH",Y387&gt;200), "Cash Over 200", "Cash Not Over 200"), "Non-Cash Payment")</f>
        <v>Non-Cash Payment</v>
      </c>
    </row>
    <row r="388" spans="1:27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6">
        <v>461.48001099999999</v>
      </c>
      <c r="U388" s="6">
        <v>376.77167767999998</v>
      </c>
      <c r="V388">
        <v>1</v>
      </c>
      <c r="W388" s="6">
        <v>4.6100001339999999</v>
      </c>
      <c r="X388" s="6">
        <v>461.48001099999999</v>
      </c>
      <c r="Y388" s="6">
        <f t="shared" si="26"/>
        <v>456.87001086599997</v>
      </c>
      <c r="Z388" t="s">
        <v>45</v>
      </c>
      <c r="AA388" t="str">
        <f t="shared" si="27"/>
        <v>Non-Cash Payment</v>
      </c>
    </row>
    <row r="389" spans="1:27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6">
        <v>129.9900055</v>
      </c>
      <c r="U389" s="6">
        <v>110.80340837177086</v>
      </c>
      <c r="V389">
        <v>1</v>
      </c>
      <c r="W389" s="6">
        <v>1.2999999520000001</v>
      </c>
      <c r="X389" s="6">
        <v>129.9900055</v>
      </c>
      <c r="Y389" s="6">
        <f t="shared" si="26"/>
        <v>128.69000554799999</v>
      </c>
      <c r="Z389" t="s">
        <v>45</v>
      </c>
      <c r="AA389" t="str">
        <f t="shared" si="27"/>
        <v>Non-Cash Payment</v>
      </c>
    </row>
    <row r="390" spans="1:27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6">
        <v>129.9900055</v>
      </c>
      <c r="U390" s="6">
        <v>110.80340837177086</v>
      </c>
      <c r="V390">
        <v>1</v>
      </c>
      <c r="W390" s="6">
        <v>1.2999999520000001</v>
      </c>
      <c r="X390" s="6">
        <v>129.9900055</v>
      </c>
      <c r="Y390" s="6">
        <f t="shared" si="26"/>
        <v>128.69000554799999</v>
      </c>
      <c r="Z390" t="s">
        <v>45</v>
      </c>
      <c r="AA390" t="str">
        <f t="shared" si="27"/>
        <v>Non-Cash Payment</v>
      </c>
    </row>
    <row r="391" spans="1:27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6">
        <v>129.9900055</v>
      </c>
      <c r="U391" s="6">
        <v>110.80340837177086</v>
      </c>
      <c r="V391">
        <v>1</v>
      </c>
      <c r="W391" s="6">
        <v>1.2999999520000001</v>
      </c>
      <c r="X391" s="6">
        <v>129.9900055</v>
      </c>
      <c r="Y391" s="6">
        <f t="shared" si="26"/>
        <v>128.69000554799999</v>
      </c>
      <c r="Z391" t="s">
        <v>45</v>
      </c>
      <c r="AA391" t="str">
        <f t="shared" si="27"/>
        <v>Non-Cash Payment</v>
      </c>
    </row>
    <row r="392" spans="1:27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6">
        <v>129.9900055</v>
      </c>
      <c r="U392" s="6">
        <v>110.80340837177086</v>
      </c>
      <c r="V392">
        <v>1</v>
      </c>
      <c r="W392" s="6">
        <v>1.2999999520000001</v>
      </c>
      <c r="X392" s="6">
        <v>129.9900055</v>
      </c>
      <c r="Y392" s="6">
        <f t="shared" si="26"/>
        <v>128.69000554799999</v>
      </c>
      <c r="Z392" t="s">
        <v>45</v>
      </c>
      <c r="AA392" t="str">
        <f t="shared" si="27"/>
        <v>Non-Cash Payment</v>
      </c>
    </row>
    <row r="393" spans="1:27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6">
        <v>129.9900055</v>
      </c>
      <c r="U393" s="6">
        <v>110.80340837177086</v>
      </c>
      <c r="V393">
        <v>1</v>
      </c>
      <c r="W393" s="6">
        <v>1.2999999520000001</v>
      </c>
      <c r="X393" s="6">
        <v>129.9900055</v>
      </c>
      <c r="Y393" s="6">
        <f t="shared" si="26"/>
        <v>128.69000554799999</v>
      </c>
      <c r="Z393" t="s">
        <v>45</v>
      </c>
      <c r="AA393" t="str">
        <f t="shared" si="27"/>
        <v>Non-Cash Payment</v>
      </c>
    </row>
    <row r="394" spans="1:27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6">
        <v>129.9900055</v>
      </c>
      <c r="U394" s="6">
        <v>110.80340837177086</v>
      </c>
      <c r="V394">
        <v>1</v>
      </c>
      <c r="W394" s="6">
        <v>1.2999999520000001</v>
      </c>
      <c r="X394" s="6">
        <v>129.9900055</v>
      </c>
      <c r="Y394" s="6">
        <f t="shared" si="26"/>
        <v>128.69000554799999</v>
      </c>
      <c r="Z394" t="s">
        <v>45</v>
      </c>
      <c r="AA394" t="str">
        <f t="shared" si="27"/>
        <v>Non-Cash Payment</v>
      </c>
    </row>
    <row r="395" spans="1:27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6">
        <v>461.48001099999999</v>
      </c>
      <c r="U395" s="6">
        <v>376.77167767999998</v>
      </c>
      <c r="V395">
        <v>1</v>
      </c>
      <c r="W395" s="6">
        <v>4.6100001339999999</v>
      </c>
      <c r="X395" s="6">
        <v>461.48001099999999</v>
      </c>
      <c r="Y395" s="6">
        <f t="shared" si="26"/>
        <v>456.87001086599997</v>
      </c>
      <c r="Z395" t="s">
        <v>45</v>
      </c>
      <c r="AA395" t="str">
        <f t="shared" si="27"/>
        <v>Non-Cash Payment</v>
      </c>
    </row>
    <row r="396" spans="1:27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6">
        <v>129.9900055</v>
      </c>
      <c r="U396" s="6">
        <v>110.80340837177086</v>
      </c>
      <c r="V396">
        <v>1</v>
      </c>
      <c r="W396" s="6">
        <v>1.2999999520000001</v>
      </c>
      <c r="X396" s="6">
        <v>129.9900055</v>
      </c>
      <c r="Y396" s="6">
        <f t="shared" si="26"/>
        <v>128.69000554799999</v>
      </c>
      <c r="Z396" t="s">
        <v>45</v>
      </c>
      <c r="AA396" t="str">
        <f t="shared" si="27"/>
        <v>Non-Cash Payment</v>
      </c>
    </row>
    <row r="397" spans="1:27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6">
        <v>129.9900055</v>
      </c>
      <c r="U397" s="6">
        <v>110.80340837177086</v>
      </c>
      <c r="V397">
        <v>1</v>
      </c>
      <c r="W397" s="6">
        <v>1.2999999520000001</v>
      </c>
      <c r="X397" s="6">
        <v>129.9900055</v>
      </c>
      <c r="Y397" s="6">
        <f t="shared" si="26"/>
        <v>128.69000554799999</v>
      </c>
      <c r="Z397" t="s">
        <v>45</v>
      </c>
      <c r="AA397" t="str">
        <f t="shared" si="27"/>
        <v>Non-Cash Payment</v>
      </c>
    </row>
    <row r="398" spans="1:27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6">
        <v>129.9900055</v>
      </c>
      <c r="U398" s="6">
        <v>110.80340837177086</v>
      </c>
      <c r="V398">
        <v>1</v>
      </c>
      <c r="W398" s="6">
        <v>1.2999999520000001</v>
      </c>
      <c r="X398" s="6">
        <v>129.9900055</v>
      </c>
      <c r="Y398" s="6">
        <f t="shared" si="26"/>
        <v>128.69000554799999</v>
      </c>
      <c r="Z398" t="s">
        <v>45</v>
      </c>
      <c r="AA398" t="str">
        <f t="shared" si="27"/>
        <v>Non-Cash Payment</v>
      </c>
    </row>
    <row r="399" spans="1:27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6">
        <v>59.990001679999999</v>
      </c>
      <c r="U399" s="6">
        <v>54.488929209402009</v>
      </c>
      <c r="V399">
        <v>1</v>
      </c>
      <c r="W399" s="6">
        <v>1.2000000479999999</v>
      </c>
      <c r="X399" s="6">
        <v>59.990001679999999</v>
      </c>
      <c r="Y399" s="6">
        <f t="shared" si="26"/>
        <v>58.790001631999999</v>
      </c>
      <c r="Z399" t="s">
        <v>45</v>
      </c>
      <c r="AA399" t="str">
        <f t="shared" si="27"/>
        <v>Non-Cash Payment</v>
      </c>
    </row>
    <row r="400" spans="1:27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6">
        <v>129.9900055</v>
      </c>
      <c r="U400" s="6">
        <v>110.80340837177086</v>
      </c>
      <c r="V400">
        <v>1</v>
      </c>
      <c r="W400" s="6">
        <v>2.5999999049999998</v>
      </c>
      <c r="X400" s="6">
        <v>129.9900055</v>
      </c>
      <c r="Y400" s="6">
        <f t="shared" si="26"/>
        <v>127.39000559499999</v>
      </c>
      <c r="Z400" t="s">
        <v>45</v>
      </c>
      <c r="AA400" t="str">
        <f t="shared" si="27"/>
        <v>Non-Cash Payment</v>
      </c>
    </row>
    <row r="401" spans="1:27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6">
        <v>129.9900055</v>
      </c>
      <c r="U401" s="6">
        <v>110.80340837177086</v>
      </c>
      <c r="V401">
        <v>1</v>
      </c>
      <c r="W401" s="6">
        <v>2.5999999049999998</v>
      </c>
      <c r="X401" s="6">
        <v>129.9900055</v>
      </c>
      <c r="Y401" s="6">
        <f t="shared" si="26"/>
        <v>127.39000559499999</v>
      </c>
      <c r="Z401" t="s">
        <v>45</v>
      </c>
      <c r="AA401" t="str">
        <f t="shared" si="27"/>
        <v>Non-Cash Payment</v>
      </c>
    </row>
    <row r="402" spans="1:27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6">
        <v>59.990001679999999</v>
      </c>
      <c r="U402" s="6">
        <v>54.488929209402009</v>
      </c>
      <c r="V402">
        <v>1</v>
      </c>
      <c r="W402" s="6">
        <v>1.2000000479999999</v>
      </c>
      <c r="X402" s="6">
        <v>59.990001679999999</v>
      </c>
      <c r="Y402" s="6">
        <f t="shared" si="26"/>
        <v>58.790001631999999</v>
      </c>
      <c r="Z402" t="s">
        <v>45</v>
      </c>
      <c r="AA402" t="str">
        <f t="shared" si="27"/>
        <v>Non-Cash Payment</v>
      </c>
    </row>
    <row r="403" spans="1:27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6">
        <v>129.9900055</v>
      </c>
      <c r="U403" s="6">
        <v>110.80340837177086</v>
      </c>
      <c r="V403">
        <v>1</v>
      </c>
      <c r="W403" s="6">
        <v>3.9000000950000002</v>
      </c>
      <c r="X403" s="6">
        <v>129.9900055</v>
      </c>
      <c r="Y403" s="6">
        <f t="shared" si="26"/>
        <v>126.090005405</v>
      </c>
      <c r="Z403" t="s">
        <v>45</v>
      </c>
      <c r="AA403" t="str">
        <f t="shared" si="27"/>
        <v>Non-Cash Payment</v>
      </c>
    </row>
    <row r="404" spans="1:27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6">
        <v>129.9900055</v>
      </c>
      <c r="U404" s="6">
        <v>110.80340837177086</v>
      </c>
      <c r="V404">
        <v>1</v>
      </c>
      <c r="W404" s="6">
        <v>3.9000000950000002</v>
      </c>
      <c r="X404" s="6">
        <v>129.9900055</v>
      </c>
      <c r="Y404" s="6">
        <f t="shared" si="26"/>
        <v>126.090005405</v>
      </c>
      <c r="Z404" t="s">
        <v>45</v>
      </c>
      <c r="AA404" t="str">
        <f t="shared" si="27"/>
        <v>Non-Cash Payment</v>
      </c>
    </row>
    <row r="405" spans="1:27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6">
        <v>59.990001679999999</v>
      </c>
      <c r="U405" s="6">
        <v>54.488929209402009</v>
      </c>
      <c r="V405">
        <v>1</v>
      </c>
      <c r="W405" s="6">
        <v>1.7999999520000001</v>
      </c>
      <c r="X405" s="6">
        <v>59.990001679999999</v>
      </c>
      <c r="Y405" s="6">
        <f t="shared" si="26"/>
        <v>58.190001727999999</v>
      </c>
      <c r="Z405" t="s">
        <v>45</v>
      </c>
      <c r="AA405" t="str">
        <f t="shared" si="27"/>
        <v>Non-Cash Payment</v>
      </c>
    </row>
    <row r="406" spans="1:27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6">
        <v>129.9900055</v>
      </c>
      <c r="U406" s="6">
        <v>110.80340837177086</v>
      </c>
      <c r="V406">
        <v>1</v>
      </c>
      <c r="W406" s="6">
        <v>3.9000000950000002</v>
      </c>
      <c r="X406" s="6">
        <v>129.9900055</v>
      </c>
      <c r="Y406" s="6">
        <f t="shared" si="26"/>
        <v>126.090005405</v>
      </c>
      <c r="Z406" t="s">
        <v>45</v>
      </c>
      <c r="AA406" t="str">
        <f t="shared" si="27"/>
        <v>Non-Cash Payment</v>
      </c>
    </row>
    <row r="407" spans="1:27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6">
        <v>129.9900055</v>
      </c>
      <c r="U407" s="6">
        <v>110.80340837177086</v>
      </c>
      <c r="V407">
        <v>1</v>
      </c>
      <c r="W407" s="6">
        <v>3.9000000950000002</v>
      </c>
      <c r="X407" s="6">
        <v>129.9900055</v>
      </c>
      <c r="Y407" s="6">
        <f t="shared" si="26"/>
        <v>126.090005405</v>
      </c>
      <c r="Z407" t="s">
        <v>45</v>
      </c>
      <c r="AA407" t="str">
        <f t="shared" si="27"/>
        <v>Non-Cash Payment</v>
      </c>
    </row>
    <row r="408" spans="1:27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6">
        <v>129.9900055</v>
      </c>
      <c r="U408" s="6">
        <v>110.80340837177086</v>
      </c>
      <c r="V408">
        <v>1</v>
      </c>
      <c r="W408" s="6">
        <v>5.1999998090000004</v>
      </c>
      <c r="X408" s="6">
        <v>129.9900055</v>
      </c>
      <c r="Y408" s="6">
        <f t="shared" si="26"/>
        <v>124.79000569099999</v>
      </c>
      <c r="Z408" t="s">
        <v>45</v>
      </c>
      <c r="AA408" t="str">
        <f t="shared" si="27"/>
        <v>Non-Cash Payment</v>
      </c>
    </row>
    <row r="409" spans="1:27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6">
        <v>129.9900055</v>
      </c>
      <c r="U409" s="6">
        <v>110.80340837177086</v>
      </c>
      <c r="V409">
        <v>1</v>
      </c>
      <c r="W409" s="6">
        <v>5.1999998090000004</v>
      </c>
      <c r="X409" s="6">
        <v>129.9900055</v>
      </c>
      <c r="Y409" s="6">
        <f t="shared" si="26"/>
        <v>124.79000569099999</v>
      </c>
      <c r="Z409" t="s">
        <v>45</v>
      </c>
      <c r="AA409" t="str">
        <f t="shared" si="27"/>
        <v>Non-Cash Payment</v>
      </c>
    </row>
    <row r="410" spans="1:27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6">
        <v>129.9900055</v>
      </c>
      <c r="U410" s="6">
        <v>110.80340837177086</v>
      </c>
      <c r="V410">
        <v>1</v>
      </c>
      <c r="W410" s="6">
        <v>5.1999998090000004</v>
      </c>
      <c r="X410" s="6">
        <v>129.9900055</v>
      </c>
      <c r="Y410" s="6">
        <f t="shared" si="26"/>
        <v>124.79000569099999</v>
      </c>
      <c r="Z410" t="s">
        <v>45</v>
      </c>
      <c r="AA410" t="str">
        <f t="shared" si="27"/>
        <v>Non-Cash Payment</v>
      </c>
    </row>
    <row r="411" spans="1:27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6">
        <v>129.9900055</v>
      </c>
      <c r="U411" s="6">
        <v>110.80340837177086</v>
      </c>
      <c r="V411">
        <v>1</v>
      </c>
      <c r="W411" s="6">
        <v>5.1999998090000004</v>
      </c>
      <c r="X411" s="6">
        <v>129.9900055</v>
      </c>
      <c r="Y411" s="6">
        <f t="shared" si="26"/>
        <v>124.79000569099999</v>
      </c>
      <c r="Z411" t="s">
        <v>45</v>
      </c>
      <c r="AA411" t="str">
        <f t="shared" si="27"/>
        <v>Non-Cash Payment</v>
      </c>
    </row>
    <row r="412" spans="1:27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6">
        <v>129.9900055</v>
      </c>
      <c r="U412" s="6">
        <v>110.80340837177086</v>
      </c>
      <c r="V412">
        <v>1</v>
      </c>
      <c r="W412" s="6">
        <v>5.1999998090000004</v>
      </c>
      <c r="X412" s="6">
        <v>129.9900055</v>
      </c>
      <c r="Y412" s="6">
        <f t="shared" si="26"/>
        <v>124.79000569099999</v>
      </c>
      <c r="Z412" t="s">
        <v>45</v>
      </c>
      <c r="AA412" t="str">
        <f t="shared" si="27"/>
        <v>Non-Cash Payment</v>
      </c>
    </row>
    <row r="413" spans="1:27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6">
        <v>59.990001679999999</v>
      </c>
      <c r="U413" s="6">
        <v>54.488929209402009</v>
      </c>
      <c r="V413">
        <v>1</v>
      </c>
      <c r="W413" s="6">
        <v>3</v>
      </c>
      <c r="X413" s="6">
        <v>59.990001679999999</v>
      </c>
      <c r="Y413" s="6">
        <f t="shared" si="26"/>
        <v>56.990001679999999</v>
      </c>
      <c r="Z413" t="s">
        <v>45</v>
      </c>
      <c r="AA413" t="str">
        <f t="shared" si="27"/>
        <v>Non-Cash Payment</v>
      </c>
    </row>
    <row r="414" spans="1:27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6">
        <v>129.9900055</v>
      </c>
      <c r="U414" s="6">
        <v>110.80340837177086</v>
      </c>
      <c r="V414">
        <v>1</v>
      </c>
      <c r="W414" s="6">
        <v>7.1500000950000002</v>
      </c>
      <c r="X414" s="6">
        <v>129.9900055</v>
      </c>
      <c r="Y414" s="6">
        <f t="shared" si="26"/>
        <v>122.840005405</v>
      </c>
      <c r="Z414" t="s">
        <v>45</v>
      </c>
      <c r="AA414" t="str">
        <f t="shared" si="27"/>
        <v>Non-Cash Payment</v>
      </c>
    </row>
    <row r="415" spans="1:27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6">
        <v>59.990001679999999</v>
      </c>
      <c r="U415" s="6">
        <v>54.488929209402009</v>
      </c>
      <c r="V415">
        <v>1</v>
      </c>
      <c r="W415" s="6">
        <v>3.2999999519999998</v>
      </c>
      <c r="X415" s="6">
        <v>59.990001679999999</v>
      </c>
      <c r="Y415" s="6">
        <f t="shared" si="26"/>
        <v>56.690001727999999</v>
      </c>
      <c r="Z415" t="s">
        <v>45</v>
      </c>
      <c r="AA415" t="str">
        <f t="shared" si="27"/>
        <v>Non-Cash Payment</v>
      </c>
    </row>
    <row r="416" spans="1:27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6">
        <v>129.9900055</v>
      </c>
      <c r="U416" s="6">
        <v>110.80340837177086</v>
      </c>
      <c r="V416">
        <v>1</v>
      </c>
      <c r="W416" s="6">
        <v>7.1500000950000002</v>
      </c>
      <c r="X416" s="6">
        <v>129.9900055</v>
      </c>
      <c r="Y416" s="6">
        <f t="shared" si="26"/>
        <v>122.840005405</v>
      </c>
      <c r="Z416" t="s">
        <v>45</v>
      </c>
      <c r="AA416" t="str">
        <f t="shared" si="27"/>
        <v>Non-Cash Payment</v>
      </c>
    </row>
    <row r="417" spans="1:27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6">
        <v>129.9900055</v>
      </c>
      <c r="U417" s="6">
        <v>110.80340837177086</v>
      </c>
      <c r="V417">
        <v>1</v>
      </c>
      <c r="W417" s="6">
        <v>7.1500000950000002</v>
      </c>
      <c r="X417" s="6">
        <v>129.9900055</v>
      </c>
      <c r="Y417" s="6">
        <f t="shared" si="26"/>
        <v>122.840005405</v>
      </c>
      <c r="Z417" t="s">
        <v>45</v>
      </c>
      <c r="AA417" t="str">
        <f t="shared" si="27"/>
        <v>Non-Cash Payment</v>
      </c>
    </row>
    <row r="418" spans="1:27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6">
        <v>129.9900055</v>
      </c>
      <c r="U418" s="6">
        <v>110.80340837177086</v>
      </c>
      <c r="V418">
        <v>1</v>
      </c>
      <c r="W418" s="6">
        <v>7.1500000950000002</v>
      </c>
      <c r="X418" s="6">
        <v>129.9900055</v>
      </c>
      <c r="Y418" s="6">
        <f t="shared" si="26"/>
        <v>122.840005405</v>
      </c>
      <c r="Z418" t="s">
        <v>45</v>
      </c>
      <c r="AA418" t="str">
        <f t="shared" si="27"/>
        <v>Non-Cash Payment</v>
      </c>
    </row>
    <row r="419" spans="1:27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6">
        <v>129.9900055</v>
      </c>
      <c r="U419" s="6">
        <v>110.80340837177086</v>
      </c>
      <c r="V419">
        <v>1</v>
      </c>
      <c r="W419" s="6">
        <v>7.1500000950000002</v>
      </c>
      <c r="X419" s="6">
        <v>129.9900055</v>
      </c>
      <c r="Y419" s="6">
        <f t="shared" si="26"/>
        <v>122.840005405</v>
      </c>
      <c r="Z419" t="s">
        <v>45</v>
      </c>
      <c r="AA419" t="str">
        <f t="shared" si="27"/>
        <v>Non-Cash Payment</v>
      </c>
    </row>
    <row r="420" spans="1:27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6">
        <v>129.9900055</v>
      </c>
      <c r="U420" s="6">
        <v>110.80340837177086</v>
      </c>
      <c r="V420">
        <v>1</v>
      </c>
      <c r="W420" s="6">
        <v>9.1000003809999992</v>
      </c>
      <c r="X420" s="6">
        <v>129.9900055</v>
      </c>
      <c r="Y420" s="6">
        <f t="shared" si="26"/>
        <v>120.89000511899999</v>
      </c>
      <c r="Z420" t="s">
        <v>45</v>
      </c>
      <c r="AA420" t="str">
        <f t="shared" si="27"/>
        <v>Non-Cash Payment</v>
      </c>
    </row>
    <row r="421" spans="1:27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6">
        <v>129.9900055</v>
      </c>
      <c r="U421" s="6">
        <v>110.80340837177086</v>
      </c>
      <c r="V421">
        <v>1</v>
      </c>
      <c r="W421" s="6">
        <v>9.1000003809999992</v>
      </c>
      <c r="X421" s="6">
        <v>129.9900055</v>
      </c>
      <c r="Y421" s="6">
        <f t="shared" si="26"/>
        <v>120.89000511899999</v>
      </c>
      <c r="Z421" t="s">
        <v>45</v>
      </c>
      <c r="AA421" t="str">
        <f t="shared" si="27"/>
        <v>Non-Cash Payment</v>
      </c>
    </row>
    <row r="422" spans="1:27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6">
        <v>129.9900055</v>
      </c>
      <c r="U422" s="6">
        <v>110.80340837177086</v>
      </c>
      <c r="V422">
        <v>1</v>
      </c>
      <c r="W422" s="6">
        <v>9.1000003809999992</v>
      </c>
      <c r="X422" s="6">
        <v>129.9900055</v>
      </c>
      <c r="Y422" s="6">
        <f t="shared" si="26"/>
        <v>120.89000511899999</v>
      </c>
      <c r="Z422" t="s">
        <v>45</v>
      </c>
      <c r="AA422" t="str">
        <f t="shared" si="27"/>
        <v>Non-Cash Payment</v>
      </c>
    </row>
    <row r="423" spans="1:27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6">
        <v>129.9900055</v>
      </c>
      <c r="U423" s="6">
        <v>110.80340837177086</v>
      </c>
      <c r="V423">
        <v>1</v>
      </c>
      <c r="W423" s="6">
        <v>11.69999981</v>
      </c>
      <c r="X423" s="6">
        <v>129.9900055</v>
      </c>
      <c r="Y423" s="6">
        <f t="shared" si="26"/>
        <v>118.29000569</v>
      </c>
      <c r="Z423" t="s">
        <v>45</v>
      </c>
      <c r="AA423" t="str">
        <f t="shared" si="27"/>
        <v>Non-Cash Payment</v>
      </c>
    </row>
    <row r="424" spans="1:27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6">
        <v>129.9900055</v>
      </c>
      <c r="U424" s="6">
        <v>110.80340837177086</v>
      </c>
      <c r="V424">
        <v>1</v>
      </c>
      <c r="W424" s="6">
        <v>11.69999981</v>
      </c>
      <c r="X424" s="6">
        <v>129.9900055</v>
      </c>
      <c r="Y424" s="6">
        <f t="shared" si="26"/>
        <v>118.29000569</v>
      </c>
      <c r="Z424" t="s">
        <v>45</v>
      </c>
      <c r="AA424" t="str">
        <f t="shared" si="27"/>
        <v>Non-Cash Payment</v>
      </c>
    </row>
    <row r="425" spans="1:27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6">
        <v>129.9900055</v>
      </c>
      <c r="U425" s="6">
        <v>110.80340837177086</v>
      </c>
      <c r="V425">
        <v>1</v>
      </c>
      <c r="W425" s="6">
        <v>11.69999981</v>
      </c>
      <c r="X425" s="6">
        <v>129.9900055</v>
      </c>
      <c r="Y425" s="6">
        <f t="shared" si="26"/>
        <v>118.29000569</v>
      </c>
      <c r="Z425" t="s">
        <v>45</v>
      </c>
      <c r="AA425" t="str">
        <f t="shared" si="27"/>
        <v>Non-Cash Payment</v>
      </c>
    </row>
    <row r="426" spans="1:27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6">
        <v>129.9900055</v>
      </c>
      <c r="U426" s="6">
        <v>110.80340837177086</v>
      </c>
      <c r="V426">
        <v>1</v>
      </c>
      <c r="W426" s="6">
        <v>11.69999981</v>
      </c>
      <c r="X426" s="6">
        <v>129.9900055</v>
      </c>
      <c r="Y426" s="6">
        <f t="shared" si="26"/>
        <v>118.29000569</v>
      </c>
      <c r="Z426" t="s">
        <v>45</v>
      </c>
      <c r="AA426" t="str">
        <f t="shared" si="27"/>
        <v>Non-Cash Payment</v>
      </c>
    </row>
    <row r="427" spans="1:27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6">
        <v>129.9900055</v>
      </c>
      <c r="U427" s="6">
        <v>110.80340837177086</v>
      </c>
      <c r="V427">
        <v>1</v>
      </c>
      <c r="W427" s="6">
        <v>11.69999981</v>
      </c>
      <c r="X427" s="6">
        <v>129.9900055</v>
      </c>
      <c r="Y427" s="6">
        <f t="shared" si="26"/>
        <v>118.29000569</v>
      </c>
      <c r="Z427" t="s">
        <v>45</v>
      </c>
      <c r="AA427" t="str">
        <f t="shared" si="27"/>
        <v>Non-Cash Payment</v>
      </c>
    </row>
    <row r="428" spans="1:27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6">
        <v>129.9900055</v>
      </c>
      <c r="U428" s="6">
        <v>110.80340837177086</v>
      </c>
      <c r="V428">
        <v>1</v>
      </c>
      <c r="W428" s="6">
        <v>11.69999981</v>
      </c>
      <c r="X428" s="6">
        <v>129.9900055</v>
      </c>
      <c r="Y428" s="6">
        <f t="shared" si="26"/>
        <v>118.29000569</v>
      </c>
      <c r="Z428" t="s">
        <v>45</v>
      </c>
      <c r="AA428" t="str">
        <f t="shared" si="27"/>
        <v>Non-Cash Payment</v>
      </c>
    </row>
    <row r="429" spans="1:27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6">
        <v>129.9900055</v>
      </c>
      <c r="U429" s="6">
        <v>110.80340837177086</v>
      </c>
      <c r="V429">
        <v>1</v>
      </c>
      <c r="W429" s="6">
        <v>13</v>
      </c>
      <c r="X429" s="6">
        <v>129.9900055</v>
      </c>
      <c r="Y429" s="6">
        <f t="shared" si="26"/>
        <v>116.9900055</v>
      </c>
      <c r="Z429" t="s">
        <v>45</v>
      </c>
      <c r="AA429" t="str">
        <f t="shared" si="27"/>
        <v>Non-Cash Payment</v>
      </c>
    </row>
    <row r="430" spans="1:27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6">
        <v>129.9900055</v>
      </c>
      <c r="U430" s="6">
        <v>110.80340837177086</v>
      </c>
      <c r="V430">
        <v>1</v>
      </c>
      <c r="W430" s="6">
        <v>13</v>
      </c>
      <c r="X430" s="6">
        <v>129.9900055</v>
      </c>
      <c r="Y430" s="6">
        <f t="shared" si="26"/>
        <v>116.9900055</v>
      </c>
      <c r="Z430" t="s">
        <v>45</v>
      </c>
      <c r="AA430" t="str">
        <f t="shared" si="27"/>
        <v>Non-Cash Payment</v>
      </c>
    </row>
    <row r="431" spans="1:27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6">
        <v>129.9900055</v>
      </c>
      <c r="U431" s="6">
        <v>110.80340837177086</v>
      </c>
      <c r="V431">
        <v>1</v>
      </c>
      <c r="W431" s="6">
        <v>13</v>
      </c>
      <c r="X431" s="6">
        <v>129.9900055</v>
      </c>
      <c r="Y431" s="6">
        <f t="shared" si="26"/>
        <v>116.9900055</v>
      </c>
      <c r="Z431" t="s">
        <v>45</v>
      </c>
      <c r="AA431" t="str">
        <f t="shared" si="27"/>
        <v>Non-Cash Payment</v>
      </c>
    </row>
    <row r="432" spans="1:27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6">
        <v>59.990001679999999</v>
      </c>
      <c r="U432" s="6">
        <v>54.488929209402009</v>
      </c>
      <c r="V432">
        <v>1</v>
      </c>
      <c r="W432" s="6">
        <v>6</v>
      </c>
      <c r="X432" s="6">
        <v>59.990001679999999</v>
      </c>
      <c r="Y432" s="6">
        <f t="shared" si="26"/>
        <v>53.990001679999999</v>
      </c>
      <c r="Z432" t="s">
        <v>45</v>
      </c>
      <c r="AA432" t="str">
        <f t="shared" si="27"/>
        <v>Non-Cash Payment</v>
      </c>
    </row>
    <row r="433" spans="1:27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6">
        <v>59.990001679999999</v>
      </c>
      <c r="U433" s="6">
        <v>54.488929209402009</v>
      </c>
      <c r="V433">
        <v>1</v>
      </c>
      <c r="W433" s="6">
        <v>6</v>
      </c>
      <c r="X433" s="6">
        <v>59.990001679999999</v>
      </c>
      <c r="Y433" s="6">
        <f t="shared" si="26"/>
        <v>53.990001679999999</v>
      </c>
      <c r="Z433" t="s">
        <v>45</v>
      </c>
      <c r="AA433" t="str">
        <f t="shared" si="27"/>
        <v>Non-Cash Payment</v>
      </c>
    </row>
    <row r="434" spans="1:27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6">
        <v>129.9900055</v>
      </c>
      <c r="U434" s="6">
        <v>110.80340837177086</v>
      </c>
      <c r="V434">
        <v>1</v>
      </c>
      <c r="W434" s="6">
        <v>15.600000380000001</v>
      </c>
      <c r="X434" s="6">
        <v>129.9900055</v>
      </c>
      <c r="Y434" s="6">
        <f t="shared" si="26"/>
        <v>114.39000512</v>
      </c>
      <c r="Z434" t="s">
        <v>45</v>
      </c>
      <c r="AA434" t="str">
        <f t="shared" si="27"/>
        <v>Non-Cash Payment</v>
      </c>
    </row>
    <row r="435" spans="1:27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6">
        <v>129.9900055</v>
      </c>
      <c r="U435" s="6">
        <v>110.80340837177086</v>
      </c>
      <c r="V435">
        <v>1</v>
      </c>
      <c r="W435" s="6">
        <v>15.600000380000001</v>
      </c>
      <c r="X435" s="6">
        <v>129.9900055</v>
      </c>
      <c r="Y435" s="6">
        <f t="shared" si="26"/>
        <v>114.39000512</v>
      </c>
      <c r="Z435" t="s">
        <v>45</v>
      </c>
      <c r="AA435" t="str">
        <f t="shared" si="27"/>
        <v>Non-Cash Payment</v>
      </c>
    </row>
    <row r="436" spans="1:27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6">
        <v>129.9900055</v>
      </c>
      <c r="U436" s="6">
        <v>110.80340837177086</v>
      </c>
      <c r="V436">
        <v>1</v>
      </c>
      <c r="W436" s="6">
        <v>15.600000380000001</v>
      </c>
      <c r="X436" s="6">
        <v>129.9900055</v>
      </c>
      <c r="Y436" s="6">
        <f t="shared" si="26"/>
        <v>114.39000512</v>
      </c>
      <c r="Z436" t="s">
        <v>45</v>
      </c>
      <c r="AA436" t="str">
        <f t="shared" si="27"/>
        <v>Non-Cash Payment</v>
      </c>
    </row>
    <row r="437" spans="1:27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6">
        <v>129.9900055</v>
      </c>
      <c r="U437" s="6">
        <v>110.80340837177086</v>
      </c>
      <c r="V437">
        <v>1</v>
      </c>
      <c r="W437" s="6">
        <v>15.600000380000001</v>
      </c>
      <c r="X437" s="6">
        <v>129.9900055</v>
      </c>
      <c r="Y437" s="6">
        <f t="shared" si="26"/>
        <v>114.39000512</v>
      </c>
      <c r="Z437" t="s">
        <v>45</v>
      </c>
      <c r="AA437" t="str">
        <f t="shared" si="27"/>
        <v>Non-Cash Payment</v>
      </c>
    </row>
    <row r="438" spans="1:27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6">
        <v>129.9900055</v>
      </c>
      <c r="U438" s="6">
        <v>110.80340837177086</v>
      </c>
      <c r="V438">
        <v>1</v>
      </c>
      <c r="W438" s="6">
        <v>15.600000380000001</v>
      </c>
      <c r="X438" s="6">
        <v>129.9900055</v>
      </c>
      <c r="Y438" s="6">
        <f t="shared" si="26"/>
        <v>114.39000512</v>
      </c>
      <c r="Z438" t="s">
        <v>45</v>
      </c>
      <c r="AA438" t="str">
        <f t="shared" si="27"/>
        <v>Non-Cash Payment</v>
      </c>
    </row>
    <row r="439" spans="1:27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6">
        <v>129.9900055</v>
      </c>
      <c r="U439" s="6">
        <v>110.80340837177086</v>
      </c>
      <c r="V439">
        <v>1</v>
      </c>
      <c r="W439" s="6">
        <v>15.600000380000001</v>
      </c>
      <c r="X439" s="6">
        <v>129.9900055</v>
      </c>
      <c r="Y439" s="6">
        <f t="shared" si="26"/>
        <v>114.39000512</v>
      </c>
      <c r="Z439" t="s">
        <v>45</v>
      </c>
      <c r="AA439" t="str">
        <f t="shared" si="27"/>
        <v>Non-Cash Payment</v>
      </c>
    </row>
    <row r="440" spans="1:27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6">
        <v>129.9900055</v>
      </c>
      <c r="U440" s="6">
        <v>110.80340837177086</v>
      </c>
      <c r="V440">
        <v>1</v>
      </c>
      <c r="W440" s="6">
        <v>16.899999619999999</v>
      </c>
      <c r="X440" s="6">
        <v>129.9900055</v>
      </c>
      <c r="Y440" s="6">
        <f t="shared" si="26"/>
        <v>113.09000587999999</v>
      </c>
      <c r="Z440" t="s">
        <v>45</v>
      </c>
      <c r="AA440" t="str">
        <f t="shared" si="27"/>
        <v>Non-Cash Payment</v>
      </c>
    </row>
    <row r="441" spans="1:27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6">
        <v>129.9900055</v>
      </c>
      <c r="U441" s="6">
        <v>110.80340837177086</v>
      </c>
      <c r="V441">
        <v>1</v>
      </c>
      <c r="W441" s="6">
        <v>16.899999619999999</v>
      </c>
      <c r="X441" s="6">
        <v>129.9900055</v>
      </c>
      <c r="Y441" s="6">
        <f t="shared" si="26"/>
        <v>113.09000587999999</v>
      </c>
      <c r="Z441" t="s">
        <v>45</v>
      </c>
      <c r="AA441" t="str">
        <f t="shared" si="27"/>
        <v>Non-Cash Payment</v>
      </c>
    </row>
    <row r="442" spans="1:27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6">
        <v>129.9900055</v>
      </c>
      <c r="U442" s="6">
        <v>110.80340837177086</v>
      </c>
      <c r="V442">
        <v>1</v>
      </c>
      <c r="W442" s="6">
        <v>16.899999619999999</v>
      </c>
      <c r="X442" s="6">
        <v>129.9900055</v>
      </c>
      <c r="Y442" s="6">
        <f t="shared" si="26"/>
        <v>113.09000587999999</v>
      </c>
      <c r="Z442" t="s">
        <v>45</v>
      </c>
      <c r="AA442" t="str">
        <f t="shared" si="27"/>
        <v>Non-Cash Payment</v>
      </c>
    </row>
    <row r="443" spans="1:27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6">
        <v>129.9900055</v>
      </c>
      <c r="U443" s="6">
        <v>110.80340837177086</v>
      </c>
      <c r="V443">
        <v>1</v>
      </c>
      <c r="W443" s="6">
        <v>16.899999619999999</v>
      </c>
      <c r="X443" s="6">
        <v>129.9900055</v>
      </c>
      <c r="Y443" s="6">
        <f t="shared" si="26"/>
        <v>113.09000587999999</v>
      </c>
      <c r="Z443" t="s">
        <v>45</v>
      </c>
      <c r="AA443" t="str">
        <f t="shared" si="27"/>
        <v>Non-Cash Payment</v>
      </c>
    </row>
    <row r="444" spans="1:27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6">
        <v>129.9900055</v>
      </c>
      <c r="U444" s="6">
        <v>110.80340837177086</v>
      </c>
      <c r="V444">
        <v>1</v>
      </c>
      <c r="W444" s="6">
        <v>16.899999619999999</v>
      </c>
      <c r="X444" s="6">
        <v>129.9900055</v>
      </c>
      <c r="Y444" s="6">
        <f t="shared" si="26"/>
        <v>113.09000587999999</v>
      </c>
      <c r="Z444" t="s">
        <v>45</v>
      </c>
      <c r="AA444" t="str">
        <f t="shared" si="27"/>
        <v>Non-Cash Payment</v>
      </c>
    </row>
    <row r="445" spans="1:27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6">
        <v>59.990001679999999</v>
      </c>
      <c r="U445" s="6">
        <v>54.488929209402009</v>
      </c>
      <c r="V445">
        <v>1</v>
      </c>
      <c r="W445" s="6">
        <v>7.8000001909999996</v>
      </c>
      <c r="X445" s="6">
        <v>59.990001679999999</v>
      </c>
      <c r="Y445" s="6">
        <f t="shared" si="26"/>
        <v>52.190001488999997</v>
      </c>
      <c r="Z445" t="s">
        <v>45</v>
      </c>
      <c r="AA445" t="str">
        <f t="shared" si="27"/>
        <v>Non-Cash Payment</v>
      </c>
    </row>
    <row r="446" spans="1:27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6">
        <v>129.9900055</v>
      </c>
      <c r="U446" s="6">
        <v>110.80340837177086</v>
      </c>
      <c r="V446">
        <v>1</v>
      </c>
      <c r="W446" s="6">
        <v>16.899999619999999</v>
      </c>
      <c r="X446" s="6">
        <v>129.9900055</v>
      </c>
      <c r="Y446" s="6">
        <f t="shared" si="26"/>
        <v>113.09000587999999</v>
      </c>
      <c r="Z446" t="s">
        <v>45</v>
      </c>
      <c r="AA446" t="str">
        <f t="shared" si="27"/>
        <v>Non-Cash Payment</v>
      </c>
    </row>
    <row r="447" spans="1:27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6">
        <v>129.9900055</v>
      </c>
      <c r="U447" s="6">
        <v>110.80340837177086</v>
      </c>
      <c r="V447">
        <v>1</v>
      </c>
      <c r="W447" s="6">
        <v>16.899999619999999</v>
      </c>
      <c r="X447" s="6">
        <v>129.9900055</v>
      </c>
      <c r="Y447" s="6">
        <f t="shared" si="26"/>
        <v>113.09000587999999</v>
      </c>
      <c r="Z447" t="s">
        <v>45</v>
      </c>
      <c r="AA447" t="str">
        <f t="shared" si="27"/>
        <v>Non-Cash Payment</v>
      </c>
    </row>
    <row r="448" spans="1:27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6">
        <v>129.9900055</v>
      </c>
      <c r="U448" s="6">
        <v>110.80340837177086</v>
      </c>
      <c r="V448">
        <v>1</v>
      </c>
      <c r="W448" s="6">
        <v>16.899999619999999</v>
      </c>
      <c r="X448" s="6">
        <v>129.9900055</v>
      </c>
      <c r="Y448" s="6">
        <f t="shared" si="26"/>
        <v>113.09000587999999</v>
      </c>
      <c r="Z448" t="s">
        <v>45</v>
      </c>
      <c r="AA448" t="str">
        <f t="shared" si="27"/>
        <v>Non-Cash Payment</v>
      </c>
    </row>
    <row r="449" spans="1:27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6">
        <v>129.9900055</v>
      </c>
      <c r="U449" s="6">
        <v>110.80340837177086</v>
      </c>
      <c r="V449">
        <v>1</v>
      </c>
      <c r="W449" s="6">
        <v>16.899999619999999</v>
      </c>
      <c r="X449" s="6">
        <v>129.9900055</v>
      </c>
      <c r="Y449" s="6">
        <f t="shared" si="26"/>
        <v>113.09000587999999</v>
      </c>
      <c r="Z449" t="s">
        <v>45</v>
      </c>
      <c r="AA449" t="str">
        <f t="shared" si="27"/>
        <v>Non-Cash Payment</v>
      </c>
    </row>
    <row r="450" spans="1:27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6">
        <v>59.990001679999999</v>
      </c>
      <c r="U450" s="6">
        <v>54.488929209402009</v>
      </c>
      <c r="V450">
        <v>1</v>
      </c>
      <c r="W450" s="6">
        <v>9</v>
      </c>
      <c r="X450" s="6">
        <v>59.990001679999999</v>
      </c>
      <c r="Y450" s="6">
        <f t="shared" si="26"/>
        <v>50.990001679999999</v>
      </c>
      <c r="Z450" t="s">
        <v>45</v>
      </c>
      <c r="AA450" t="str">
        <f t="shared" si="27"/>
        <v>Non-Cash Payment</v>
      </c>
    </row>
    <row r="451" spans="1:27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6">
        <v>129.9900055</v>
      </c>
      <c r="U451" s="6">
        <v>110.80340837177086</v>
      </c>
      <c r="V451">
        <v>1</v>
      </c>
      <c r="W451" s="6">
        <v>19.5</v>
      </c>
      <c r="X451" s="6">
        <v>129.9900055</v>
      </c>
      <c r="Y451" s="6">
        <f t="shared" ref="Y451:Y514" si="30">X451-W451</f>
        <v>110.4900055</v>
      </c>
      <c r="Z451" t="s">
        <v>45</v>
      </c>
      <c r="AA451" t="str">
        <f t="shared" ref="AA451:AA514" si="31">IF(Z451="CASH", IF(AND(Z451="CASH",Y451&gt;200), "Cash Over 200", "Cash Not Over 200"), "Non-Cash Payment")</f>
        <v>Non-Cash Payment</v>
      </c>
    </row>
    <row r="452" spans="1:27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6">
        <v>129.9900055</v>
      </c>
      <c r="U452" s="6">
        <v>110.80340837177086</v>
      </c>
      <c r="V452">
        <v>1</v>
      </c>
      <c r="W452" s="6">
        <v>19.5</v>
      </c>
      <c r="X452" s="6">
        <v>129.9900055</v>
      </c>
      <c r="Y452" s="6">
        <f t="shared" si="30"/>
        <v>110.4900055</v>
      </c>
      <c r="Z452" t="s">
        <v>45</v>
      </c>
      <c r="AA452" t="str">
        <f t="shared" si="31"/>
        <v>Non-Cash Payment</v>
      </c>
    </row>
    <row r="453" spans="1:27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6">
        <v>129.9900055</v>
      </c>
      <c r="U453" s="6">
        <v>110.80340837177086</v>
      </c>
      <c r="V453">
        <v>1</v>
      </c>
      <c r="W453" s="6">
        <v>19.5</v>
      </c>
      <c r="X453" s="6">
        <v>129.9900055</v>
      </c>
      <c r="Y453" s="6">
        <f t="shared" si="30"/>
        <v>110.4900055</v>
      </c>
      <c r="Z453" t="s">
        <v>45</v>
      </c>
      <c r="AA453" t="str">
        <f t="shared" si="31"/>
        <v>Non-Cash Payment</v>
      </c>
    </row>
    <row r="454" spans="1:27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6">
        <v>357.10000609999997</v>
      </c>
      <c r="U454" s="6">
        <v>263.94000818499995</v>
      </c>
      <c r="V454">
        <v>1</v>
      </c>
      <c r="W454" s="6">
        <v>53.569999699999997</v>
      </c>
      <c r="X454" s="6">
        <v>357.10000609999997</v>
      </c>
      <c r="Y454" s="6">
        <f t="shared" si="30"/>
        <v>303.53000639999999</v>
      </c>
      <c r="Z454" t="s">
        <v>45</v>
      </c>
      <c r="AA454" t="str">
        <f t="shared" si="31"/>
        <v>Non-Cash Payment</v>
      </c>
    </row>
    <row r="455" spans="1:27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6">
        <v>129.9900055</v>
      </c>
      <c r="U455" s="6">
        <v>110.80340837177086</v>
      </c>
      <c r="V455">
        <v>1</v>
      </c>
      <c r="W455" s="6">
        <v>19.5</v>
      </c>
      <c r="X455" s="6">
        <v>129.9900055</v>
      </c>
      <c r="Y455" s="6">
        <f t="shared" si="30"/>
        <v>110.4900055</v>
      </c>
      <c r="Z455" t="s">
        <v>45</v>
      </c>
      <c r="AA455" t="str">
        <f t="shared" si="31"/>
        <v>Non-Cash Payment</v>
      </c>
    </row>
    <row r="456" spans="1:27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6">
        <v>129.9900055</v>
      </c>
      <c r="U456" s="6">
        <v>110.80340837177086</v>
      </c>
      <c r="V456">
        <v>1</v>
      </c>
      <c r="W456" s="6">
        <v>19.5</v>
      </c>
      <c r="X456" s="6">
        <v>129.9900055</v>
      </c>
      <c r="Y456" s="6">
        <f t="shared" si="30"/>
        <v>110.4900055</v>
      </c>
      <c r="Z456" t="s">
        <v>45</v>
      </c>
      <c r="AA456" t="str">
        <f t="shared" si="31"/>
        <v>Non-Cash Payment</v>
      </c>
    </row>
    <row r="457" spans="1:27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6">
        <v>129.9900055</v>
      </c>
      <c r="U457" s="6">
        <v>110.80340837177086</v>
      </c>
      <c r="V457">
        <v>1</v>
      </c>
      <c r="W457" s="6">
        <v>19.5</v>
      </c>
      <c r="X457" s="6">
        <v>129.9900055</v>
      </c>
      <c r="Y457" s="6">
        <f t="shared" si="30"/>
        <v>110.4900055</v>
      </c>
      <c r="Z457" t="s">
        <v>45</v>
      </c>
      <c r="AA457" t="str">
        <f t="shared" si="31"/>
        <v>Non-Cash Payment</v>
      </c>
    </row>
    <row r="458" spans="1:27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6">
        <v>129.9900055</v>
      </c>
      <c r="U458" s="6">
        <v>110.80340837177086</v>
      </c>
      <c r="V458">
        <v>1</v>
      </c>
      <c r="W458" s="6">
        <v>19.5</v>
      </c>
      <c r="X458" s="6">
        <v>129.9900055</v>
      </c>
      <c r="Y458" s="6">
        <f t="shared" si="30"/>
        <v>110.4900055</v>
      </c>
      <c r="Z458" t="s">
        <v>45</v>
      </c>
      <c r="AA458" t="str">
        <f t="shared" si="31"/>
        <v>Non-Cash Payment</v>
      </c>
    </row>
    <row r="459" spans="1:27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6">
        <v>129.9900055</v>
      </c>
      <c r="U459" s="6">
        <v>110.80340837177086</v>
      </c>
      <c r="V459">
        <v>1</v>
      </c>
      <c r="W459" s="6">
        <v>20.799999239999998</v>
      </c>
      <c r="X459" s="6">
        <v>129.9900055</v>
      </c>
      <c r="Y459" s="6">
        <f t="shared" si="30"/>
        <v>109.19000625999999</v>
      </c>
      <c r="Z459" t="s">
        <v>45</v>
      </c>
      <c r="AA459" t="str">
        <f t="shared" si="31"/>
        <v>Non-Cash Payment</v>
      </c>
    </row>
    <row r="460" spans="1:27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6">
        <v>129.9900055</v>
      </c>
      <c r="U460" s="6">
        <v>110.80340837177086</v>
      </c>
      <c r="V460">
        <v>1</v>
      </c>
      <c r="W460" s="6">
        <v>20.799999239999998</v>
      </c>
      <c r="X460" s="6">
        <v>129.9900055</v>
      </c>
      <c r="Y460" s="6">
        <f t="shared" si="30"/>
        <v>109.19000625999999</v>
      </c>
      <c r="Z460" t="s">
        <v>45</v>
      </c>
      <c r="AA460" t="str">
        <f t="shared" si="31"/>
        <v>Non-Cash Payment</v>
      </c>
    </row>
    <row r="461" spans="1:27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6">
        <v>129.9900055</v>
      </c>
      <c r="U461" s="6">
        <v>110.80340837177086</v>
      </c>
      <c r="V461">
        <v>1</v>
      </c>
      <c r="W461" s="6">
        <v>20.799999239999998</v>
      </c>
      <c r="X461" s="6">
        <v>129.9900055</v>
      </c>
      <c r="Y461" s="6">
        <f t="shared" si="30"/>
        <v>109.19000625999999</v>
      </c>
      <c r="Z461" t="s">
        <v>45</v>
      </c>
      <c r="AA461" t="str">
        <f t="shared" si="31"/>
        <v>Non-Cash Payment</v>
      </c>
    </row>
    <row r="462" spans="1:27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6">
        <v>59.990001679999999</v>
      </c>
      <c r="U462" s="6">
        <v>54.488929209402009</v>
      </c>
      <c r="V462">
        <v>1</v>
      </c>
      <c r="W462" s="6">
        <v>9.6000003809999992</v>
      </c>
      <c r="X462" s="6">
        <v>59.990001679999999</v>
      </c>
      <c r="Y462" s="6">
        <f t="shared" si="30"/>
        <v>50.390001298999998</v>
      </c>
      <c r="Z462" t="s">
        <v>45</v>
      </c>
      <c r="AA462" t="str">
        <f t="shared" si="31"/>
        <v>Non-Cash Payment</v>
      </c>
    </row>
    <row r="463" spans="1:27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6">
        <v>461.48001099999999</v>
      </c>
      <c r="U463" s="6">
        <v>376.77167767999998</v>
      </c>
      <c r="V463">
        <v>1</v>
      </c>
      <c r="W463" s="6">
        <v>73.839996339999999</v>
      </c>
      <c r="X463" s="6">
        <v>461.48001099999999</v>
      </c>
      <c r="Y463" s="6">
        <f t="shared" si="30"/>
        <v>387.64001466000002</v>
      </c>
      <c r="Z463" t="s">
        <v>45</v>
      </c>
      <c r="AA463" t="str">
        <f t="shared" si="31"/>
        <v>Non-Cash Payment</v>
      </c>
    </row>
    <row r="464" spans="1:27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6">
        <v>129.9900055</v>
      </c>
      <c r="U464" s="6">
        <v>110.80340837177086</v>
      </c>
      <c r="V464">
        <v>1</v>
      </c>
      <c r="W464" s="6">
        <v>20.799999239999998</v>
      </c>
      <c r="X464" s="6">
        <v>129.9900055</v>
      </c>
      <c r="Y464" s="6">
        <f t="shared" si="30"/>
        <v>109.19000625999999</v>
      </c>
      <c r="Z464" t="s">
        <v>45</v>
      </c>
      <c r="AA464" t="str">
        <f t="shared" si="31"/>
        <v>Non-Cash Payment</v>
      </c>
    </row>
    <row r="465" spans="1:27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6">
        <v>129.9900055</v>
      </c>
      <c r="U465" s="6">
        <v>110.80340837177086</v>
      </c>
      <c r="V465">
        <v>1</v>
      </c>
      <c r="W465" s="6">
        <v>20.799999239999998</v>
      </c>
      <c r="X465" s="6">
        <v>129.9900055</v>
      </c>
      <c r="Y465" s="6">
        <f t="shared" si="30"/>
        <v>109.19000625999999</v>
      </c>
      <c r="Z465" t="s">
        <v>45</v>
      </c>
      <c r="AA465" t="str">
        <f t="shared" si="31"/>
        <v>Non-Cash Payment</v>
      </c>
    </row>
    <row r="466" spans="1:27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6">
        <v>129.9900055</v>
      </c>
      <c r="U466" s="6">
        <v>110.80340837177086</v>
      </c>
      <c r="V466">
        <v>1</v>
      </c>
      <c r="W466" s="6">
        <v>22.100000380000001</v>
      </c>
      <c r="X466" s="6">
        <v>129.9900055</v>
      </c>
      <c r="Y466" s="6">
        <f t="shared" si="30"/>
        <v>107.89000512</v>
      </c>
      <c r="Z466" t="s">
        <v>45</v>
      </c>
      <c r="AA466" t="str">
        <f t="shared" si="31"/>
        <v>Non-Cash Payment</v>
      </c>
    </row>
    <row r="467" spans="1:27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6">
        <v>99.989997860000003</v>
      </c>
      <c r="U467" s="6">
        <v>95.114003926871064</v>
      </c>
      <c r="V467">
        <v>4</v>
      </c>
      <c r="W467" s="6">
        <v>79.989997860000003</v>
      </c>
      <c r="X467" s="6">
        <v>399.95999144000001</v>
      </c>
      <c r="Y467" s="6">
        <f t="shared" si="30"/>
        <v>319.96999357999999</v>
      </c>
      <c r="Z467" t="s">
        <v>66</v>
      </c>
      <c r="AA467" t="str">
        <f t="shared" si="31"/>
        <v>Non-Cash Payment</v>
      </c>
    </row>
    <row r="468" spans="1:27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6">
        <v>59.990001679999999</v>
      </c>
      <c r="U468" s="6">
        <v>54.488929209402009</v>
      </c>
      <c r="V468">
        <v>4</v>
      </c>
      <c r="W468" s="6">
        <v>4.8000001909999996</v>
      </c>
      <c r="X468" s="6">
        <v>239.96000672</v>
      </c>
      <c r="Y468" s="6">
        <f t="shared" si="30"/>
        <v>235.16000652899999</v>
      </c>
      <c r="Z468" t="s">
        <v>66</v>
      </c>
      <c r="AA468" t="str">
        <f t="shared" si="31"/>
        <v>Non-Cash Payment</v>
      </c>
    </row>
    <row r="469" spans="1:27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6">
        <v>59.990001679999999</v>
      </c>
      <c r="U469" s="6">
        <v>54.488929209402009</v>
      </c>
      <c r="V469">
        <v>4</v>
      </c>
      <c r="W469" s="6">
        <v>9.6000003809999992</v>
      </c>
      <c r="X469" s="6">
        <v>239.96000672</v>
      </c>
      <c r="Y469" s="6">
        <f t="shared" si="30"/>
        <v>230.36000633899999</v>
      </c>
      <c r="Z469" t="s">
        <v>66</v>
      </c>
      <c r="AA469" t="str">
        <f t="shared" si="31"/>
        <v>Non-Cash Payment</v>
      </c>
    </row>
    <row r="470" spans="1:27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6">
        <v>59.990001679999999</v>
      </c>
      <c r="U470" s="6">
        <v>54.488929209402009</v>
      </c>
      <c r="V470">
        <v>4</v>
      </c>
      <c r="W470" s="6">
        <v>28.799999239999998</v>
      </c>
      <c r="X470" s="6">
        <v>239.96000672</v>
      </c>
      <c r="Y470" s="6">
        <f t="shared" si="30"/>
        <v>211.16000747999999</v>
      </c>
      <c r="Z470" t="s">
        <v>66</v>
      </c>
      <c r="AA470" t="str">
        <f t="shared" si="31"/>
        <v>Non-Cash Payment</v>
      </c>
    </row>
    <row r="471" spans="1:27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6">
        <v>59.990001679999999</v>
      </c>
      <c r="U471" s="6">
        <v>54.488929209402009</v>
      </c>
      <c r="V471">
        <v>4</v>
      </c>
      <c r="W471" s="6">
        <v>31.190000529999999</v>
      </c>
      <c r="X471" s="6">
        <v>239.96000672</v>
      </c>
      <c r="Y471" s="6">
        <f t="shared" si="30"/>
        <v>208.77000619</v>
      </c>
      <c r="Z471" t="s">
        <v>66</v>
      </c>
      <c r="AA471" t="str">
        <f t="shared" si="31"/>
        <v>Non-Cash Payment</v>
      </c>
    </row>
    <row r="472" spans="1:27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6">
        <v>59.990001679999999</v>
      </c>
      <c r="U472" s="6">
        <v>54.488929209402009</v>
      </c>
      <c r="V472">
        <v>4</v>
      </c>
      <c r="W472" s="6">
        <v>43.189998629999998</v>
      </c>
      <c r="X472" s="6">
        <v>239.96000672</v>
      </c>
      <c r="Y472" s="6">
        <f t="shared" si="30"/>
        <v>196.77000809</v>
      </c>
      <c r="Z472" t="s">
        <v>66</v>
      </c>
      <c r="AA472" t="str">
        <f t="shared" si="31"/>
        <v>Non-Cash Payment</v>
      </c>
    </row>
    <row r="473" spans="1:27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6">
        <v>59.990001679999999</v>
      </c>
      <c r="U473" s="6">
        <v>54.488929209402009</v>
      </c>
      <c r="V473">
        <v>4</v>
      </c>
      <c r="W473" s="6">
        <v>59.990001679999999</v>
      </c>
      <c r="X473" s="6">
        <v>239.96000672</v>
      </c>
      <c r="Y473" s="6">
        <f t="shared" si="30"/>
        <v>179.97000503999999</v>
      </c>
      <c r="Z473" t="s">
        <v>66</v>
      </c>
      <c r="AA473" t="str">
        <f t="shared" si="31"/>
        <v>Non-Cash Payment</v>
      </c>
    </row>
    <row r="474" spans="1:27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6">
        <v>50</v>
      </c>
      <c r="U474" s="6">
        <v>43.678035218757444</v>
      </c>
      <c r="V474">
        <v>4</v>
      </c>
      <c r="W474" s="6">
        <v>2</v>
      </c>
      <c r="X474" s="6">
        <v>200</v>
      </c>
      <c r="Y474" s="6">
        <f t="shared" si="30"/>
        <v>198</v>
      </c>
      <c r="Z474" t="s">
        <v>66</v>
      </c>
      <c r="AA474" t="str">
        <f t="shared" si="31"/>
        <v>Non-Cash Payment</v>
      </c>
    </row>
    <row r="475" spans="1:27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6">
        <v>39.990001679999999</v>
      </c>
      <c r="U475" s="6">
        <v>34.198098313835338</v>
      </c>
      <c r="V475">
        <v>4</v>
      </c>
      <c r="W475" s="6">
        <v>8</v>
      </c>
      <c r="X475" s="6">
        <v>159.96000672</v>
      </c>
      <c r="Y475" s="6">
        <f t="shared" si="30"/>
        <v>151.96000672</v>
      </c>
      <c r="Z475" t="s">
        <v>66</v>
      </c>
      <c r="AA475" t="str">
        <f t="shared" si="31"/>
        <v>Non-Cash Payment</v>
      </c>
    </row>
    <row r="476" spans="1:27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6">
        <v>50</v>
      </c>
      <c r="U476" s="6">
        <v>43.678035218757444</v>
      </c>
      <c r="V476">
        <v>4</v>
      </c>
      <c r="W476" s="6">
        <v>11</v>
      </c>
      <c r="X476" s="6">
        <v>200</v>
      </c>
      <c r="Y476" s="6">
        <f t="shared" si="30"/>
        <v>189</v>
      </c>
      <c r="Z476" t="s">
        <v>66</v>
      </c>
      <c r="AA476" t="str">
        <f t="shared" si="31"/>
        <v>Non-Cash Payment</v>
      </c>
    </row>
    <row r="477" spans="1:27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6">
        <v>50</v>
      </c>
      <c r="U477" s="6">
        <v>43.678035218757444</v>
      </c>
      <c r="V477">
        <v>4</v>
      </c>
      <c r="W477" s="6">
        <v>14</v>
      </c>
      <c r="X477" s="6">
        <v>200</v>
      </c>
      <c r="Y477" s="6">
        <f t="shared" si="30"/>
        <v>186</v>
      </c>
      <c r="Z477" t="s">
        <v>66</v>
      </c>
      <c r="AA477" t="str">
        <f t="shared" si="31"/>
        <v>Non-Cash Payment</v>
      </c>
    </row>
    <row r="478" spans="1:27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6">
        <v>50</v>
      </c>
      <c r="U478" s="6">
        <v>43.678035218757444</v>
      </c>
      <c r="V478">
        <v>4</v>
      </c>
      <c r="W478" s="6">
        <v>20</v>
      </c>
      <c r="X478" s="6">
        <v>200</v>
      </c>
      <c r="Y478" s="6">
        <f t="shared" si="30"/>
        <v>180</v>
      </c>
      <c r="Z478" t="s">
        <v>66</v>
      </c>
      <c r="AA478" t="str">
        <f t="shared" si="31"/>
        <v>Non-Cash Payment</v>
      </c>
    </row>
    <row r="479" spans="1:27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6">
        <v>50</v>
      </c>
      <c r="U479" s="6">
        <v>43.678035218757444</v>
      </c>
      <c r="V479">
        <v>4</v>
      </c>
      <c r="W479" s="6">
        <v>20</v>
      </c>
      <c r="X479" s="6">
        <v>200</v>
      </c>
      <c r="Y479" s="6">
        <f t="shared" si="30"/>
        <v>180</v>
      </c>
      <c r="Z479" t="s">
        <v>66</v>
      </c>
      <c r="AA479" t="str">
        <f t="shared" si="31"/>
        <v>Non-Cash Payment</v>
      </c>
    </row>
    <row r="480" spans="1:27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6">
        <v>39.990001679999999</v>
      </c>
      <c r="U480" s="6">
        <v>34.198098313835338</v>
      </c>
      <c r="V480">
        <v>4</v>
      </c>
      <c r="W480" s="6">
        <v>16</v>
      </c>
      <c r="X480" s="6">
        <v>159.96000672</v>
      </c>
      <c r="Y480" s="6">
        <f t="shared" si="30"/>
        <v>143.96000672</v>
      </c>
      <c r="Z480" t="s">
        <v>66</v>
      </c>
      <c r="AA480" t="str">
        <f t="shared" si="31"/>
        <v>Non-Cash Payment</v>
      </c>
    </row>
    <row r="481" spans="1:27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6">
        <v>50</v>
      </c>
      <c r="U481" s="6">
        <v>43.678035218757444</v>
      </c>
      <c r="V481">
        <v>4</v>
      </c>
      <c r="W481" s="6">
        <v>34</v>
      </c>
      <c r="X481" s="6">
        <v>200</v>
      </c>
      <c r="Y481" s="6">
        <f t="shared" si="30"/>
        <v>166</v>
      </c>
      <c r="Z481" t="s">
        <v>66</v>
      </c>
      <c r="AA481" t="str">
        <f t="shared" si="31"/>
        <v>Non-Cash Payment</v>
      </c>
    </row>
    <row r="482" spans="1:27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6">
        <v>39.990001679999999</v>
      </c>
      <c r="U482" s="6">
        <v>34.198098313835338</v>
      </c>
      <c r="V482">
        <v>4</v>
      </c>
      <c r="W482" s="6">
        <v>28.790000920000001</v>
      </c>
      <c r="X482" s="6">
        <v>159.96000672</v>
      </c>
      <c r="Y482" s="6">
        <f t="shared" si="30"/>
        <v>131.17000579999998</v>
      </c>
      <c r="Z482" t="s">
        <v>66</v>
      </c>
      <c r="AA482" t="str">
        <f t="shared" si="31"/>
        <v>Non-Cash Payment</v>
      </c>
    </row>
    <row r="483" spans="1:27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6">
        <v>50</v>
      </c>
      <c r="U483" s="6">
        <v>43.678035218757444</v>
      </c>
      <c r="V483">
        <v>4</v>
      </c>
      <c r="W483" s="6">
        <v>36</v>
      </c>
      <c r="X483" s="6">
        <v>200</v>
      </c>
      <c r="Y483" s="6">
        <f t="shared" si="30"/>
        <v>164</v>
      </c>
      <c r="Z483" t="s">
        <v>66</v>
      </c>
      <c r="AA483" t="str">
        <f t="shared" si="31"/>
        <v>Non-Cash Payment</v>
      </c>
    </row>
    <row r="484" spans="1:27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6">
        <v>50</v>
      </c>
      <c r="U484" s="6">
        <v>43.678035218757444</v>
      </c>
      <c r="V484">
        <v>4</v>
      </c>
      <c r="W484" s="6">
        <v>40</v>
      </c>
      <c r="X484" s="6">
        <v>200</v>
      </c>
      <c r="Y484" s="6">
        <f t="shared" si="30"/>
        <v>160</v>
      </c>
      <c r="Z484" t="s">
        <v>66</v>
      </c>
      <c r="AA484" t="str">
        <f t="shared" si="31"/>
        <v>Non-Cash Payment</v>
      </c>
    </row>
    <row r="485" spans="1:27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6">
        <v>24.989999770000001</v>
      </c>
      <c r="U485" s="6">
        <v>20.52742837007143</v>
      </c>
      <c r="V485">
        <v>4</v>
      </c>
      <c r="W485" s="6">
        <v>10</v>
      </c>
      <c r="X485" s="6">
        <v>99.959999080000003</v>
      </c>
      <c r="Y485" s="6">
        <f t="shared" si="30"/>
        <v>89.959999080000003</v>
      </c>
      <c r="Z485" t="s">
        <v>66</v>
      </c>
      <c r="AA485" t="str">
        <f t="shared" si="31"/>
        <v>Non-Cash Payment</v>
      </c>
    </row>
    <row r="486" spans="1:27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6">
        <v>24.989999770000001</v>
      </c>
      <c r="U486" s="6">
        <v>17.455999691500001</v>
      </c>
      <c r="V486">
        <v>4</v>
      </c>
      <c r="W486" s="6">
        <v>9</v>
      </c>
      <c r="X486" s="6">
        <v>99.959999080000003</v>
      </c>
      <c r="Y486" s="6">
        <f t="shared" si="30"/>
        <v>90.959999080000003</v>
      </c>
      <c r="Z486" t="s">
        <v>66</v>
      </c>
      <c r="AA486" t="str">
        <f t="shared" si="31"/>
        <v>Non-Cash Payment</v>
      </c>
    </row>
    <row r="487" spans="1:27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6">
        <v>59.990001679999999</v>
      </c>
      <c r="U487" s="6">
        <v>57.194418487916671</v>
      </c>
      <c r="V487">
        <v>4</v>
      </c>
      <c r="W487" s="6">
        <v>40.790000919999997</v>
      </c>
      <c r="X487" s="6">
        <v>239.96000672</v>
      </c>
      <c r="Y487" s="6">
        <f t="shared" si="30"/>
        <v>199.17000580000001</v>
      </c>
      <c r="Z487" t="s">
        <v>66</v>
      </c>
      <c r="AA487" t="str">
        <f t="shared" si="31"/>
        <v>Non-Cash Payment</v>
      </c>
    </row>
    <row r="488" spans="1:27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6">
        <v>99.989997860000003</v>
      </c>
      <c r="U488" s="6">
        <v>95.114003926871064</v>
      </c>
      <c r="V488">
        <v>4</v>
      </c>
      <c r="W488" s="6">
        <v>0</v>
      </c>
      <c r="X488" s="6">
        <v>399.95999144000001</v>
      </c>
      <c r="Y488" s="6">
        <f t="shared" si="30"/>
        <v>399.95999144000001</v>
      </c>
      <c r="Z488" t="s">
        <v>66</v>
      </c>
      <c r="AA488" t="str">
        <f t="shared" si="31"/>
        <v>Non-Cash Payment</v>
      </c>
    </row>
    <row r="489" spans="1:27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6">
        <v>99.989997860000003</v>
      </c>
      <c r="U489" s="6">
        <v>95.114003926871064</v>
      </c>
      <c r="V489">
        <v>4</v>
      </c>
      <c r="W489" s="6">
        <v>12</v>
      </c>
      <c r="X489" s="6">
        <v>399.95999144000001</v>
      </c>
      <c r="Y489" s="6">
        <f t="shared" si="30"/>
        <v>387.95999144000001</v>
      </c>
      <c r="Z489" t="s">
        <v>66</v>
      </c>
      <c r="AA489" t="str">
        <f t="shared" si="31"/>
        <v>Non-Cash Payment</v>
      </c>
    </row>
    <row r="490" spans="1:27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6">
        <v>99.989997860000003</v>
      </c>
      <c r="U490" s="6">
        <v>95.114003926871064</v>
      </c>
      <c r="V490">
        <v>4</v>
      </c>
      <c r="W490" s="6">
        <v>16</v>
      </c>
      <c r="X490" s="6">
        <v>399.95999144000001</v>
      </c>
      <c r="Y490" s="6">
        <f t="shared" si="30"/>
        <v>383.95999144000001</v>
      </c>
      <c r="Z490" t="s">
        <v>66</v>
      </c>
      <c r="AA490" t="str">
        <f t="shared" si="31"/>
        <v>Non-Cash Payment</v>
      </c>
    </row>
    <row r="491" spans="1:27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6">
        <v>99.989997860000003</v>
      </c>
      <c r="U491" s="6">
        <v>95.114003926871064</v>
      </c>
      <c r="V491">
        <v>4</v>
      </c>
      <c r="W491" s="6">
        <v>20</v>
      </c>
      <c r="X491" s="6">
        <v>399.95999144000001</v>
      </c>
      <c r="Y491" s="6">
        <f t="shared" si="30"/>
        <v>379.95999144000001</v>
      </c>
      <c r="Z491" t="s">
        <v>66</v>
      </c>
      <c r="AA491" t="str">
        <f t="shared" si="31"/>
        <v>Non-Cash Payment</v>
      </c>
    </row>
    <row r="492" spans="1:27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6">
        <v>99.989997860000003</v>
      </c>
      <c r="U492" s="6">
        <v>95.114003926871064</v>
      </c>
      <c r="V492">
        <v>4</v>
      </c>
      <c r="W492" s="6">
        <v>20</v>
      </c>
      <c r="X492" s="6">
        <v>399.95999144000001</v>
      </c>
      <c r="Y492" s="6">
        <f t="shared" si="30"/>
        <v>379.95999144000001</v>
      </c>
      <c r="Z492" t="s">
        <v>66</v>
      </c>
      <c r="AA492" t="str">
        <f t="shared" si="31"/>
        <v>Non-Cash Payment</v>
      </c>
    </row>
    <row r="493" spans="1:27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6">
        <v>99.989997860000003</v>
      </c>
      <c r="U493" s="6">
        <v>95.114003926871064</v>
      </c>
      <c r="V493">
        <v>4</v>
      </c>
      <c r="W493" s="6">
        <v>22</v>
      </c>
      <c r="X493" s="6">
        <v>399.95999144000001</v>
      </c>
      <c r="Y493" s="6">
        <f t="shared" si="30"/>
        <v>377.95999144000001</v>
      </c>
      <c r="Z493" t="s">
        <v>66</v>
      </c>
      <c r="AA493" t="str">
        <f t="shared" si="31"/>
        <v>Non-Cash Payment</v>
      </c>
    </row>
    <row r="494" spans="1:27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6">
        <v>99.989997860000003</v>
      </c>
      <c r="U494" s="6">
        <v>95.114003926871064</v>
      </c>
      <c r="V494">
        <v>4</v>
      </c>
      <c r="W494" s="6">
        <v>36</v>
      </c>
      <c r="X494" s="6">
        <v>399.95999144000001</v>
      </c>
      <c r="Y494" s="6">
        <f t="shared" si="30"/>
        <v>363.95999144000001</v>
      </c>
      <c r="Z494" t="s">
        <v>66</v>
      </c>
      <c r="AA494" t="str">
        <f t="shared" si="31"/>
        <v>Non-Cash Payment</v>
      </c>
    </row>
    <row r="495" spans="1:27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6">
        <v>31.989999770000001</v>
      </c>
      <c r="U495" s="6">
        <v>27.763856872771434</v>
      </c>
      <c r="V495">
        <v>4</v>
      </c>
      <c r="W495" s="6">
        <v>11.52000046</v>
      </c>
      <c r="X495" s="6">
        <v>127.95999908</v>
      </c>
      <c r="Y495" s="6">
        <f t="shared" si="30"/>
        <v>116.43999862</v>
      </c>
      <c r="Z495" t="s">
        <v>66</v>
      </c>
      <c r="AA495" t="str">
        <f t="shared" si="31"/>
        <v>Non-Cash Payment</v>
      </c>
    </row>
    <row r="496" spans="1:27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6">
        <v>99.989997860000003</v>
      </c>
      <c r="U496" s="6">
        <v>95.114003926871064</v>
      </c>
      <c r="V496">
        <v>4</v>
      </c>
      <c r="W496" s="6">
        <v>40</v>
      </c>
      <c r="X496" s="6">
        <v>399.95999144000001</v>
      </c>
      <c r="Y496" s="6">
        <f t="shared" si="30"/>
        <v>359.95999144000001</v>
      </c>
      <c r="Z496" t="s">
        <v>66</v>
      </c>
      <c r="AA496" t="str">
        <f t="shared" si="31"/>
        <v>Non-Cash Payment</v>
      </c>
    </row>
    <row r="497" spans="1:27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6">
        <v>44.990001679999999</v>
      </c>
      <c r="U497" s="6">
        <v>31.547668386333335</v>
      </c>
      <c r="V497">
        <v>4</v>
      </c>
      <c r="W497" s="6">
        <v>21.600000380000001</v>
      </c>
      <c r="X497" s="6">
        <v>179.96000672</v>
      </c>
      <c r="Y497" s="6">
        <f t="shared" si="30"/>
        <v>158.36000633999998</v>
      </c>
      <c r="Z497" t="s">
        <v>66</v>
      </c>
      <c r="AA497" t="str">
        <f t="shared" si="31"/>
        <v>Non-Cash Payment</v>
      </c>
    </row>
    <row r="498" spans="1:27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6">
        <v>99.989997860000003</v>
      </c>
      <c r="U498" s="6">
        <v>95.114003926871064</v>
      </c>
      <c r="V498">
        <v>4</v>
      </c>
      <c r="W498" s="6">
        <v>48</v>
      </c>
      <c r="X498" s="6">
        <v>399.95999144000001</v>
      </c>
      <c r="Y498" s="6">
        <f t="shared" si="30"/>
        <v>351.95999144000001</v>
      </c>
      <c r="Z498" t="s">
        <v>66</v>
      </c>
      <c r="AA498" t="str">
        <f t="shared" si="31"/>
        <v>Non-Cash Payment</v>
      </c>
    </row>
    <row r="499" spans="1:27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6">
        <v>99.989997860000003</v>
      </c>
      <c r="U499" s="6">
        <v>95.114003926871064</v>
      </c>
      <c r="V499">
        <v>4</v>
      </c>
      <c r="W499" s="6">
        <v>48</v>
      </c>
      <c r="X499" s="6">
        <v>399.95999144000001</v>
      </c>
      <c r="Y499" s="6">
        <f t="shared" si="30"/>
        <v>351.95999144000001</v>
      </c>
      <c r="Z499" t="s">
        <v>66</v>
      </c>
      <c r="AA499" t="str">
        <f t="shared" si="31"/>
        <v>Non-Cash Payment</v>
      </c>
    </row>
    <row r="500" spans="1:27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6">
        <v>99.989997860000003</v>
      </c>
      <c r="U500" s="6">
        <v>95.114003926871064</v>
      </c>
      <c r="V500">
        <v>4</v>
      </c>
      <c r="W500" s="6">
        <v>51.990001679999999</v>
      </c>
      <c r="X500" s="6">
        <v>399.95999144000001</v>
      </c>
      <c r="Y500" s="6">
        <f t="shared" si="30"/>
        <v>347.96998976000003</v>
      </c>
      <c r="Z500" t="s">
        <v>66</v>
      </c>
      <c r="AA500" t="str">
        <f t="shared" si="31"/>
        <v>Non-Cash Payment</v>
      </c>
    </row>
    <row r="501" spans="1:27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6">
        <v>99.989997860000003</v>
      </c>
      <c r="U501" s="6">
        <v>95.114003926871064</v>
      </c>
      <c r="V501">
        <v>4</v>
      </c>
      <c r="W501" s="6">
        <v>59.990001679999999</v>
      </c>
      <c r="X501" s="6">
        <v>399.95999144000001</v>
      </c>
      <c r="Y501" s="6">
        <f t="shared" si="30"/>
        <v>339.96998976000003</v>
      </c>
      <c r="Z501" t="s">
        <v>66</v>
      </c>
      <c r="AA501" t="str">
        <f t="shared" si="31"/>
        <v>Non-Cash Payment</v>
      </c>
    </row>
    <row r="502" spans="1:27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6">
        <v>99.989997860000003</v>
      </c>
      <c r="U502" s="6">
        <v>95.114003926871064</v>
      </c>
      <c r="V502">
        <v>4</v>
      </c>
      <c r="W502" s="6">
        <v>63.990001679999999</v>
      </c>
      <c r="X502" s="6">
        <v>399.95999144000001</v>
      </c>
      <c r="Y502" s="6">
        <f t="shared" si="30"/>
        <v>335.96998976000003</v>
      </c>
      <c r="Z502" t="s">
        <v>66</v>
      </c>
      <c r="AA502" t="str">
        <f t="shared" si="31"/>
        <v>Non-Cash Payment</v>
      </c>
    </row>
    <row r="503" spans="1:27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6">
        <v>99.989997860000003</v>
      </c>
      <c r="U503" s="6">
        <v>95.114003926871064</v>
      </c>
      <c r="V503">
        <v>4</v>
      </c>
      <c r="W503" s="6">
        <v>71.989997860000003</v>
      </c>
      <c r="X503" s="6">
        <v>399.95999144000001</v>
      </c>
      <c r="Y503" s="6">
        <f t="shared" si="30"/>
        <v>327.96999357999999</v>
      </c>
      <c r="Z503" t="s">
        <v>66</v>
      </c>
      <c r="AA503" t="str">
        <f t="shared" si="31"/>
        <v>Non-Cash Payment</v>
      </c>
    </row>
    <row r="504" spans="1:27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6">
        <v>99.989997860000003</v>
      </c>
      <c r="U504" s="6">
        <v>95.114003926871064</v>
      </c>
      <c r="V504">
        <v>4</v>
      </c>
      <c r="W504" s="6">
        <v>79.989997860000003</v>
      </c>
      <c r="X504" s="6">
        <v>399.95999144000001</v>
      </c>
      <c r="Y504" s="6">
        <f t="shared" si="30"/>
        <v>319.96999357999999</v>
      </c>
      <c r="Z504" t="s">
        <v>66</v>
      </c>
      <c r="AA504" t="str">
        <f t="shared" si="31"/>
        <v>Non-Cash Payment</v>
      </c>
    </row>
    <row r="505" spans="1:27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6">
        <v>59.990001679999999</v>
      </c>
      <c r="U505" s="6">
        <v>54.488929209402009</v>
      </c>
      <c r="V505">
        <v>4</v>
      </c>
      <c r="W505" s="6">
        <v>0</v>
      </c>
      <c r="X505" s="6">
        <v>239.96000672</v>
      </c>
      <c r="Y505" s="6">
        <f t="shared" si="30"/>
        <v>239.96000672</v>
      </c>
      <c r="Z505" t="s">
        <v>66</v>
      </c>
      <c r="AA505" t="str">
        <f t="shared" si="31"/>
        <v>Non-Cash Payment</v>
      </c>
    </row>
    <row r="506" spans="1:27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6">
        <v>59.990001679999999</v>
      </c>
      <c r="U506" s="6">
        <v>54.488929209402009</v>
      </c>
      <c r="V506">
        <v>4</v>
      </c>
      <c r="W506" s="6">
        <v>0</v>
      </c>
      <c r="X506" s="6">
        <v>239.96000672</v>
      </c>
      <c r="Y506" s="6">
        <f t="shared" si="30"/>
        <v>239.96000672</v>
      </c>
      <c r="Z506" t="s">
        <v>66</v>
      </c>
      <c r="AA506" t="str">
        <f t="shared" si="31"/>
        <v>Non-Cash Payment</v>
      </c>
    </row>
    <row r="507" spans="1:27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6">
        <v>59.990001679999999</v>
      </c>
      <c r="U507" s="6">
        <v>54.488929209402009</v>
      </c>
      <c r="V507">
        <v>4</v>
      </c>
      <c r="W507" s="6">
        <v>4.8000001909999996</v>
      </c>
      <c r="X507" s="6">
        <v>239.96000672</v>
      </c>
      <c r="Y507" s="6">
        <f t="shared" si="30"/>
        <v>235.16000652899999</v>
      </c>
      <c r="Z507" t="s">
        <v>66</v>
      </c>
      <c r="AA507" t="str">
        <f t="shared" si="31"/>
        <v>Non-Cash Payment</v>
      </c>
    </row>
    <row r="508" spans="1:27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6">
        <v>59.990001679999999</v>
      </c>
      <c r="U508" s="6">
        <v>54.488929209402009</v>
      </c>
      <c r="V508">
        <v>4</v>
      </c>
      <c r="W508" s="6">
        <v>7.1999998090000004</v>
      </c>
      <c r="X508" s="6">
        <v>239.96000672</v>
      </c>
      <c r="Y508" s="6">
        <f t="shared" si="30"/>
        <v>232.760006911</v>
      </c>
      <c r="Z508" t="s">
        <v>66</v>
      </c>
      <c r="AA508" t="str">
        <f t="shared" si="31"/>
        <v>Non-Cash Payment</v>
      </c>
    </row>
    <row r="509" spans="1:27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6">
        <v>59.990001679999999</v>
      </c>
      <c r="U509" s="6">
        <v>54.488929209402009</v>
      </c>
      <c r="V509">
        <v>4</v>
      </c>
      <c r="W509" s="6">
        <v>7.1999998090000004</v>
      </c>
      <c r="X509" s="6">
        <v>239.96000672</v>
      </c>
      <c r="Y509" s="6">
        <f t="shared" si="30"/>
        <v>232.760006911</v>
      </c>
      <c r="Z509" t="s">
        <v>66</v>
      </c>
      <c r="AA509" t="str">
        <f t="shared" si="31"/>
        <v>Non-Cash Payment</v>
      </c>
    </row>
    <row r="510" spans="1:27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6">
        <v>59.990001679999999</v>
      </c>
      <c r="U510" s="6">
        <v>54.488929209402009</v>
      </c>
      <c r="V510">
        <v>4</v>
      </c>
      <c r="W510" s="6">
        <v>9.6000003809999992</v>
      </c>
      <c r="X510" s="6">
        <v>239.96000672</v>
      </c>
      <c r="Y510" s="6">
        <f t="shared" si="30"/>
        <v>230.36000633899999</v>
      </c>
      <c r="Z510" t="s">
        <v>66</v>
      </c>
      <c r="AA510" t="str">
        <f t="shared" si="31"/>
        <v>Non-Cash Payment</v>
      </c>
    </row>
    <row r="511" spans="1:27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6">
        <v>59.990001679999999</v>
      </c>
      <c r="U511" s="6">
        <v>54.488929209402009</v>
      </c>
      <c r="V511">
        <v>4</v>
      </c>
      <c r="W511" s="6">
        <v>9.6000003809999992</v>
      </c>
      <c r="X511" s="6">
        <v>239.96000672</v>
      </c>
      <c r="Y511" s="6">
        <f t="shared" si="30"/>
        <v>230.36000633899999</v>
      </c>
      <c r="Z511" t="s">
        <v>66</v>
      </c>
      <c r="AA511" t="str">
        <f t="shared" si="31"/>
        <v>Non-Cash Payment</v>
      </c>
    </row>
    <row r="512" spans="1:27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6">
        <v>59.990001679999999</v>
      </c>
      <c r="U512" s="6">
        <v>54.488929209402009</v>
      </c>
      <c r="V512">
        <v>4</v>
      </c>
      <c r="W512" s="6">
        <v>9.6000003809999992</v>
      </c>
      <c r="X512" s="6">
        <v>239.96000672</v>
      </c>
      <c r="Y512" s="6">
        <f t="shared" si="30"/>
        <v>230.36000633899999</v>
      </c>
      <c r="Z512" t="s">
        <v>66</v>
      </c>
      <c r="AA512" t="str">
        <f t="shared" si="31"/>
        <v>Non-Cash Payment</v>
      </c>
    </row>
    <row r="513" spans="1:27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6">
        <v>59.990001679999999</v>
      </c>
      <c r="U513" s="6">
        <v>54.488929209402009</v>
      </c>
      <c r="V513">
        <v>4</v>
      </c>
      <c r="W513" s="6">
        <v>9.6000003809999992</v>
      </c>
      <c r="X513" s="6">
        <v>239.96000672</v>
      </c>
      <c r="Y513" s="6">
        <f t="shared" si="30"/>
        <v>230.36000633899999</v>
      </c>
      <c r="Z513" t="s">
        <v>66</v>
      </c>
      <c r="AA513" t="str">
        <f t="shared" si="31"/>
        <v>Non-Cash Payment</v>
      </c>
    </row>
    <row r="514" spans="1:27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6">
        <v>59.990001679999999</v>
      </c>
      <c r="U514" s="6">
        <v>54.488929209402009</v>
      </c>
      <c r="V514">
        <v>4</v>
      </c>
      <c r="W514" s="6">
        <v>9.6000003809999992</v>
      </c>
      <c r="X514" s="6">
        <v>239.96000672</v>
      </c>
      <c r="Y514" s="6">
        <f t="shared" si="30"/>
        <v>230.36000633899999</v>
      </c>
      <c r="Z514" t="s">
        <v>66</v>
      </c>
      <c r="AA514" t="str">
        <f t="shared" si="31"/>
        <v>Non-Cash Payment</v>
      </c>
    </row>
    <row r="515" spans="1:27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6">
        <v>59.990001679999999</v>
      </c>
      <c r="U515" s="6">
        <v>54.488929209402009</v>
      </c>
      <c r="V515">
        <v>4</v>
      </c>
      <c r="W515" s="6">
        <v>13.19999981</v>
      </c>
      <c r="X515" s="6">
        <v>239.96000672</v>
      </c>
      <c r="Y515" s="6">
        <f t="shared" ref="Y515:Y578" si="34">X515-W515</f>
        <v>226.76000690999999</v>
      </c>
      <c r="Z515" t="s">
        <v>66</v>
      </c>
      <c r="AA515" t="str">
        <f t="shared" ref="AA515:AA578" si="35">IF(Z515="CASH", IF(AND(Z515="CASH",Y515&gt;200), "Cash Over 200", "Cash Not Over 200"), "Non-Cash Payment")</f>
        <v>Non-Cash Payment</v>
      </c>
    </row>
    <row r="516" spans="1:27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6">
        <v>59.990001679999999</v>
      </c>
      <c r="U516" s="6">
        <v>54.488929209402009</v>
      </c>
      <c r="V516">
        <v>4</v>
      </c>
      <c r="W516" s="6">
        <v>13.19999981</v>
      </c>
      <c r="X516" s="6">
        <v>239.96000672</v>
      </c>
      <c r="Y516" s="6">
        <f t="shared" si="34"/>
        <v>226.76000690999999</v>
      </c>
      <c r="Z516" t="s">
        <v>66</v>
      </c>
      <c r="AA516" t="str">
        <f t="shared" si="35"/>
        <v>Non-Cash Payment</v>
      </c>
    </row>
    <row r="517" spans="1:27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6">
        <v>59.990001679999999</v>
      </c>
      <c r="U517" s="6">
        <v>54.488929209402009</v>
      </c>
      <c r="V517">
        <v>4</v>
      </c>
      <c r="W517" s="6">
        <v>16.799999239999998</v>
      </c>
      <c r="X517" s="6">
        <v>239.96000672</v>
      </c>
      <c r="Y517" s="6">
        <f t="shared" si="34"/>
        <v>223.16000747999999</v>
      </c>
      <c r="Z517" t="s">
        <v>66</v>
      </c>
      <c r="AA517" t="str">
        <f t="shared" si="35"/>
        <v>Non-Cash Payment</v>
      </c>
    </row>
    <row r="518" spans="1:27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6">
        <v>59.990001679999999</v>
      </c>
      <c r="U518" s="6">
        <v>54.488929209402009</v>
      </c>
      <c r="V518">
        <v>4</v>
      </c>
      <c r="W518" s="6">
        <v>16.799999239999998</v>
      </c>
      <c r="X518" s="6">
        <v>239.96000672</v>
      </c>
      <c r="Y518" s="6">
        <f t="shared" si="34"/>
        <v>223.16000747999999</v>
      </c>
      <c r="Z518" t="s">
        <v>66</v>
      </c>
      <c r="AA518" t="str">
        <f t="shared" si="35"/>
        <v>Non-Cash Payment</v>
      </c>
    </row>
    <row r="519" spans="1:27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6">
        <v>59.990001679999999</v>
      </c>
      <c r="U519" s="6">
        <v>54.488929209402009</v>
      </c>
      <c r="V519">
        <v>4</v>
      </c>
      <c r="W519" s="6">
        <v>21.600000380000001</v>
      </c>
      <c r="X519" s="6">
        <v>239.96000672</v>
      </c>
      <c r="Y519" s="6">
        <f t="shared" si="34"/>
        <v>218.36000633999998</v>
      </c>
      <c r="Z519" t="s">
        <v>66</v>
      </c>
      <c r="AA519" t="str">
        <f t="shared" si="35"/>
        <v>Non-Cash Payment</v>
      </c>
    </row>
    <row r="520" spans="1:27" hidden="1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6">
        <v>99.989997860000003</v>
      </c>
      <c r="U520" s="6">
        <v>95.114003926871064</v>
      </c>
      <c r="V520">
        <v>3</v>
      </c>
      <c r="W520" s="6">
        <v>0</v>
      </c>
      <c r="X520" s="6">
        <v>299.96999357999999</v>
      </c>
      <c r="Y520" s="6">
        <f t="shared" si="34"/>
        <v>299.96999357999999</v>
      </c>
      <c r="Z520" t="s">
        <v>30</v>
      </c>
      <c r="AA520" t="str">
        <f t="shared" si="35"/>
        <v>Cash Over 200</v>
      </c>
    </row>
    <row r="521" spans="1:27" hidden="1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6">
        <v>59.990001679999999</v>
      </c>
      <c r="U521" s="6">
        <v>54.488929209402009</v>
      </c>
      <c r="V521">
        <v>3</v>
      </c>
      <c r="W521" s="6">
        <v>1.7999999520000001</v>
      </c>
      <c r="X521" s="6">
        <v>179.97000503999999</v>
      </c>
      <c r="Y521" s="6">
        <f t="shared" si="34"/>
        <v>178.17000508799998</v>
      </c>
      <c r="Z521" t="s">
        <v>30</v>
      </c>
      <c r="AA521" t="str">
        <f t="shared" si="35"/>
        <v>Cash Not Over 200</v>
      </c>
    </row>
    <row r="522" spans="1:27" hidden="1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6">
        <v>59.990001679999999</v>
      </c>
      <c r="U522" s="6">
        <v>54.488929209402009</v>
      </c>
      <c r="V522">
        <v>3</v>
      </c>
      <c r="W522" s="6">
        <v>9</v>
      </c>
      <c r="X522" s="6">
        <v>179.97000503999999</v>
      </c>
      <c r="Y522" s="6">
        <f t="shared" si="34"/>
        <v>170.97000503999999</v>
      </c>
      <c r="Z522" t="s">
        <v>30</v>
      </c>
      <c r="AA522" t="str">
        <f t="shared" si="35"/>
        <v>Cash Not Over 200</v>
      </c>
    </row>
    <row r="523" spans="1:27" hidden="1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6">
        <v>59.990001679999999</v>
      </c>
      <c r="U523" s="6">
        <v>54.488929209402009</v>
      </c>
      <c r="V523">
        <v>3</v>
      </c>
      <c r="W523" s="6">
        <v>9.8999996190000008</v>
      </c>
      <c r="X523" s="6">
        <v>179.97000503999999</v>
      </c>
      <c r="Y523" s="6">
        <f t="shared" si="34"/>
        <v>170.07000542099999</v>
      </c>
      <c r="Z523" t="s">
        <v>30</v>
      </c>
      <c r="AA523" t="str">
        <f t="shared" si="35"/>
        <v>Cash Not Over 200</v>
      </c>
    </row>
    <row r="524" spans="1:27" hidden="1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6">
        <v>59.990001679999999</v>
      </c>
      <c r="U524" s="6">
        <v>54.488929209402009</v>
      </c>
      <c r="V524">
        <v>3</v>
      </c>
      <c r="W524" s="6">
        <v>12.600000380000001</v>
      </c>
      <c r="X524" s="6">
        <v>179.97000503999999</v>
      </c>
      <c r="Y524" s="6">
        <f t="shared" si="34"/>
        <v>167.37000465999998</v>
      </c>
      <c r="Z524" t="s">
        <v>30</v>
      </c>
      <c r="AA524" t="str">
        <f t="shared" si="35"/>
        <v>Cash Not Over 200</v>
      </c>
    </row>
    <row r="525" spans="1:27" hidden="1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6">
        <v>59.990001679999999</v>
      </c>
      <c r="U525" s="6">
        <v>54.488929209402009</v>
      </c>
      <c r="V525">
        <v>3</v>
      </c>
      <c r="W525" s="6">
        <v>16.200000760000002</v>
      </c>
      <c r="X525" s="6">
        <v>179.97000503999999</v>
      </c>
      <c r="Y525" s="6">
        <f t="shared" si="34"/>
        <v>163.77000427999999</v>
      </c>
      <c r="Z525" t="s">
        <v>30</v>
      </c>
      <c r="AA525" t="str">
        <f t="shared" si="35"/>
        <v>Cash Not Over 200</v>
      </c>
    </row>
    <row r="526" spans="1:27" hidden="1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6">
        <v>59.990001679999999</v>
      </c>
      <c r="U526" s="6">
        <v>54.488929209402009</v>
      </c>
      <c r="V526">
        <v>3</v>
      </c>
      <c r="W526" s="6">
        <v>27</v>
      </c>
      <c r="X526" s="6">
        <v>179.97000503999999</v>
      </c>
      <c r="Y526" s="6">
        <f t="shared" si="34"/>
        <v>152.97000503999999</v>
      </c>
      <c r="Z526" t="s">
        <v>30</v>
      </c>
      <c r="AA526" t="str">
        <f t="shared" si="35"/>
        <v>Cash Not Over 200</v>
      </c>
    </row>
    <row r="527" spans="1:27" hidden="1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6">
        <v>59.990001679999999</v>
      </c>
      <c r="U527" s="6">
        <v>54.488929209402009</v>
      </c>
      <c r="V527">
        <v>3</v>
      </c>
      <c r="W527" s="6">
        <v>27</v>
      </c>
      <c r="X527" s="6">
        <v>179.97000503999999</v>
      </c>
      <c r="Y527" s="6">
        <f t="shared" si="34"/>
        <v>152.97000503999999</v>
      </c>
      <c r="Z527" t="s">
        <v>30</v>
      </c>
      <c r="AA527" t="str">
        <f t="shared" si="35"/>
        <v>Cash Not Over 200</v>
      </c>
    </row>
    <row r="528" spans="1:27" hidden="1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6">
        <v>50</v>
      </c>
      <c r="U528" s="6">
        <v>43.678035218757444</v>
      </c>
      <c r="V528">
        <v>3</v>
      </c>
      <c r="W528" s="6">
        <v>0</v>
      </c>
      <c r="X528" s="6">
        <v>150</v>
      </c>
      <c r="Y528" s="6">
        <f t="shared" si="34"/>
        <v>150</v>
      </c>
      <c r="Z528" t="s">
        <v>30</v>
      </c>
      <c r="AA528" t="str">
        <f t="shared" si="35"/>
        <v>Cash Not Over 200</v>
      </c>
    </row>
    <row r="529" spans="1:27" hidden="1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6">
        <v>39.990001679999999</v>
      </c>
      <c r="U529" s="6">
        <v>34.198098313835338</v>
      </c>
      <c r="V529">
        <v>3</v>
      </c>
      <c r="W529" s="6">
        <v>4.8000001909999996</v>
      </c>
      <c r="X529" s="6">
        <v>119.97000503999999</v>
      </c>
      <c r="Y529" s="6">
        <f t="shared" si="34"/>
        <v>115.17000484899999</v>
      </c>
      <c r="Z529" t="s">
        <v>30</v>
      </c>
      <c r="AA529" t="str">
        <f t="shared" si="35"/>
        <v>Cash Not Over 200</v>
      </c>
    </row>
    <row r="530" spans="1:27" hidden="1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6">
        <v>50</v>
      </c>
      <c r="U530" s="6">
        <v>43.678035218757444</v>
      </c>
      <c r="V530">
        <v>3</v>
      </c>
      <c r="W530" s="6">
        <v>6</v>
      </c>
      <c r="X530" s="6">
        <v>150</v>
      </c>
      <c r="Y530" s="6">
        <f t="shared" si="34"/>
        <v>144</v>
      </c>
      <c r="Z530" t="s">
        <v>30</v>
      </c>
      <c r="AA530" t="str">
        <f t="shared" si="35"/>
        <v>Cash Not Over 200</v>
      </c>
    </row>
    <row r="531" spans="1:27" hidden="1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6">
        <v>50</v>
      </c>
      <c r="U531" s="6">
        <v>43.678035218757444</v>
      </c>
      <c r="V531">
        <v>3</v>
      </c>
      <c r="W531" s="6">
        <v>7.5</v>
      </c>
      <c r="X531" s="6">
        <v>150</v>
      </c>
      <c r="Y531" s="6">
        <f t="shared" si="34"/>
        <v>142.5</v>
      </c>
      <c r="Z531" t="s">
        <v>30</v>
      </c>
      <c r="AA531" t="str">
        <f t="shared" si="35"/>
        <v>Cash Not Over 200</v>
      </c>
    </row>
    <row r="532" spans="1:27" hidden="1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6">
        <v>50</v>
      </c>
      <c r="U532" s="6">
        <v>43.678035218757444</v>
      </c>
      <c r="V532">
        <v>3</v>
      </c>
      <c r="W532" s="6">
        <v>10.5</v>
      </c>
      <c r="X532" s="6">
        <v>150</v>
      </c>
      <c r="Y532" s="6">
        <f t="shared" si="34"/>
        <v>139.5</v>
      </c>
      <c r="Z532" t="s">
        <v>30</v>
      </c>
      <c r="AA532" t="str">
        <f t="shared" si="35"/>
        <v>Cash Not Over 200</v>
      </c>
    </row>
    <row r="533" spans="1:27" hidden="1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6">
        <v>50</v>
      </c>
      <c r="U533" s="6">
        <v>43.678035218757444</v>
      </c>
      <c r="V533">
        <v>3</v>
      </c>
      <c r="W533" s="6">
        <v>18</v>
      </c>
      <c r="X533" s="6">
        <v>150</v>
      </c>
      <c r="Y533" s="6">
        <f t="shared" si="34"/>
        <v>132</v>
      </c>
      <c r="Z533" t="s">
        <v>30</v>
      </c>
      <c r="AA533" t="str">
        <f t="shared" si="35"/>
        <v>Cash Not Over 200</v>
      </c>
    </row>
    <row r="534" spans="1:27" hidden="1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6">
        <v>50</v>
      </c>
      <c r="U534" s="6">
        <v>43.678035218757444</v>
      </c>
      <c r="V534">
        <v>3</v>
      </c>
      <c r="W534" s="6">
        <v>18</v>
      </c>
      <c r="X534" s="6">
        <v>150</v>
      </c>
      <c r="Y534" s="6">
        <f t="shared" si="34"/>
        <v>132</v>
      </c>
      <c r="Z534" t="s">
        <v>30</v>
      </c>
      <c r="AA534" t="str">
        <f t="shared" si="35"/>
        <v>Cash Not Over 200</v>
      </c>
    </row>
    <row r="535" spans="1:27" hidden="1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6">
        <v>50</v>
      </c>
      <c r="U535" s="6">
        <v>43.678035218757444</v>
      </c>
      <c r="V535">
        <v>3</v>
      </c>
      <c r="W535" s="6">
        <v>19.5</v>
      </c>
      <c r="X535" s="6">
        <v>150</v>
      </c>
      <c r="Y535" s="6">
        <f t="shared" si="34"/>
        <v>130.5</v>
      </c>
      <c r="Z535" t="s">
        <v>30</v>
      </c>
      <c r="AA535" t="str">
        <f t="shared" si="35"/>
        <v>Cash Not Over 200</v>
      </c>
    </row>
    <row r="536" spans="1:27" hidden="1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6">
        <v>50</v>
      </c>
      <c r="U536" s="6">
        <v>43.678035218757444</v>
      </c>
      <c r="V536">
        <v>3</v>
      </c>
      <c r="W536" s="6">
        <v>25.5</v>
      </c>
      <c r="X536" s="6">
        <v>150</v>
      </c>
      <c r="Y536" s="6">
        <f t="shared" si="34"/>
        <v>124.5</v>
      </c>
      <c r="Z536" t="s">
        <v>30</v>
      </c>
      <c r="AA536" t="str">
        <f t="shared" si="35"/>
        <v>Cash Not Over 200</v>
      </c>
    </row>
    <row r="537" spans="1:27" hidden="1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6">
        <v>39.990001679999999</v>
      </c>
      <c r="U537" s="6">
        <v>34.198098313835338</v>
      </c>
      <c r="V537">
        <v>3</v>
      </c>
      <c r="W537" s="6">
        <v>20.38999939</v>
      </c>
      <c r="X537" s="6">
        <v>119.97000503999999</v>
      </c>
      <c r="Y537" s="6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6">
        <v>50</v>
      </c>
      <c r="U538" s="6">
        <v>43.678035218757444</v>
      </c>
      <c r="V538">
        <v>5</v>
      </c>
      <c r="W538" s="6">
        <v>10</v>
      </c>
      <c r="X538" s="6">
        <v>250</v>
      </c>
      <c r="Y538" s="6">
        <f t="shared" si="34"/>
        <v>240</v>
      </c>
      <c r="Z538" t="s">
        <v>66</v>
      </c>
      <c r="AA538" t="str">
        <f t="shared" si="35"/>
        <v>Non-Cash Payment</v>
      </c>
    </row>
    <row r="539" spans="1:27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6">
        <v>39.990001679999999</v>
      </c>
      <c r="U539" s="6">
        <v>34.198098313835338</v>
      </c>
      <c r="V539">
        <v>5</v>
      </c>
      <c r="W539" s="6">
        <v>10</v>
      </c>
      <c r="X539" s="6">
        <v>199.9500084</v>
      </c>
      <c r="Y539" s="6">
        <f t="shared" si="34"/>
        <v>189.9500084</v>
      </c>
      <c r="Z539" t="s">
        <v>66</v>
      </c>
      <c r="AA539" t="str">
        <f t="shared" si="35"/>
        <v>Non-Cash Payment</v>
      </c>
    </row>
    <row r="540" spans="1:27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6">
        <v>39.990001679999999</v>
      </c>
      <c r="U540" s="6">
        <v>34.198098313835338</v>
      </c>
      <c r="V540">
        <v>5</v>
      </c>
      <c r="W540" s="6">
        <v>11</v>
      </c>
      <c r="X540" s="6">
        <v>199.9500084</v>
      </c>
      <c r="Y540" s="6">
        <f t="shared" si="34"/>
        <v>188.9500084</v>
      </c>
      <c r="Z540" t="s">
        <v>66</v>
      </c>
      <c r="AA540" t="str">
        <f t="shared" si="35"/>
        <v>Non-Cash Payment</v>
      </c>
    </row>
    <row r="541" spans="1:27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6">
        <v>50</v>
      </c>
      <c r="U541" s="6">
        <v>43.678035218757444</v>
      </c>
      <c r="V541">
        <v>5</v>
      </c>
      <c r="W541" s="6">
        <v>13.75</v>
      </c>
      <c r="X541" s="6">
        <v>250</v>
      </c>
      <c r="Y541" s="6">
        <f t="shared" si="34"/>
        <v>236.25</v>
      </c>
      <c r="Z541" t="s">
        <v>66</v>
      </c>
      <c r="AA541" t="str">
        <f t="shared" si="35"/>
        <v>Non-Cash Payment</v>
      </c>
    </row>
    <row r="542" spans="1:27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6">
        <v>50</v>
      </c>
      <c r="U542" s="6">
        <v>43.678035218757444</v>
      </c>
      <c r="V542">
        <v>5</v>
      </c>
      <c r="W542" s="6">
        <v>13.75</v>
      </c>
      <c r="X542" s="6">
        <v>250</v>
      </c>
      <c r="Y542" s="6">
        <f t="shared" si="34"/>
        <v>236.25</v>
      </c>
      <c r="Z542" t="s">
        <v>66</v>
      </c>
      <c r="AA542" t="str">
        <f t="shared" si="35"/>
        <v>Non-Cash Payment</v>
      </c>
    </row>
    <row r="543" spans="1:27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6">
        <v>30</v>
      </c>
      <c r="U543" s="6">
        <v>37.315110652333338</v>
      </c>
      <c r="V543">
        <v>5</v>
      </c>
      <c r="W543" s="6">
        <v>13.5</v>
      </c>
      <c r="X543" s="6">
        <v>150</v>
      </c>
      <c r="Y543" s="6">
        <f t="shared" si="34"/>
        <v>136.5</v>
      </c>
      <c r="Z543" t="s">
        <v>66</v>
      </c>
      <c r="AA543" t="str">
        <f t="shared" si="35"/>
        <v>Non-Cash Payment</v>
      </c>
    </row>
    <row r="544" spans="1:27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6">
        <v>39.990001679999999</v>
      </c>
      <c r="U544" s="6">
        <v>34.198098313835338</v>
      </c>
      <c r="V544">
        <v>5</v>
      </c>
      <c r="W544" s="6">
        <v>18</v>
      </c>
      <c r="X544" s="6">
        <v>199.9500084</v>
      </c>
      <c r="Y544" s="6">
        <f t="shared" si="34"/>
        <v>181.9500084</v>
      </c>
      <c r="Z544" t="s">
        <v>66</v>
      </c>
      <c r="AA544" t="str">
        <f t="shared" si="35"/>
        <v>Non-Cash Payment</v>
      </c>
    </row>
    <row r="545" spans="1:27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6">
        <v>50</v>
      </c>
      <c r="U545" s="6">
        <v>43.678035218757444</v>
      </c>
      <c r="V545">
        <v>5</v>
      </c>
      <c r="W545" s="6">
        <v>25</v>
      </c>
      <c r="X545" s="6">
        <v>250</v>
      </c>
      <c r="Y545" s="6">
        <f t="shared" si="34"/>
        <v>225</v>
      </c>
      <c r="Z545" t="s">
        <v>66</v>
      </c>
      <c r="AA545" t="str">
        <f t="shared" si="35"/>
        <v>Non-Cash Payment</v>
      </c>
    </row>
    <row r="546" spans="1:27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6">
        <v>50</v>
      </c>
      <c r="U546" s="6">
        <v>43.678035218757444</v>
      </c>
      <c r="V546">
        <v>5</v>
      </c>
      <c r="W546" s="6">
        <v>25</v>
      </c>
      <c r="X546" s="6">
        <v>250</v>
      </c>
      <c r="Y546" s="6">
        <f t="shared" si="34"/>
        <v>225</v>
      </c>
      <c r="Z546" t="s">
        <v>66</v>
      </c>
      <c r="AA546" t="str">
        <f t="shared" si="35"/>
        <v>Non-Cash Payment</v>
      </c>
    </row>
    <row r="547" spans="1:27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6">
        <v>39.990001679999999</v>
      </c>
      <c r="U547" s="6">
        <v>34.198098313835338</v>
      </c>
      <c r="V547">
        <v>5</v>
      </c>
      <c r="W547" s="6">
        <v>25.989999770000001</v>
      </c>
      <c r="X547" s="6">
        <v>199.9500084</v>
      </c>
      <c r="Y547" s="6">
        <f t="shared" si="34"/>
        <v>173.96000863</v>
      </c>
      <c r="Z547" t="s">
        <v>66</v>
      </c>
      <c r="AA547" t="str">
        <f t="shared" si="35"/>
        <v>Non-Cash Payment</v>
      </c>
    </row>
    <row r="548" spans="1:27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6">
        <v>50</v>
      </c>
      <c r="U548" s="6">
        <v>43.678035218757444</v>
      </c>
      <c r="V548">
        <v>5</v>
      </c>
      <c r="W548" s="6">
        <v>32.5</v>
      </c>
      <c r="X548" s="6">
        <v>250</v>
      </c>
      <c r="Y548" s="6">
        <f t="shared" si="34"/>
        <v>217.5</v>
      </c>
      <c r="Z548" t="s">
        <v>66</v>
      </c>
      <c r="AA548" t="str">
        <f t="shared" si="35"/>
        <v>Non-Cash Payment</v>
      </c>
    </row>
    <row r="549" spans="1:27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6">
        <v>50</v>
      </c>
      <c r="U549" s="6">
        <v>43.678035218757444</v>
      </c>
      <c r="V549">
        <v>5</v>
      </c>
      <c r="W549" s="6">
        <v>32.5</v>
      </c>
      <c r="X549" s="6">
        <v>250</v>
      </c>
      <c r="Y549" s="6">
        <f t="shared" si="34"/>
        <v>217.5</v>
      </c>
      <c r="Z549" t="s">
        <v>66</v>
      </c>
      <c r="AA549" t="str">
        <f t="shared" si="35"/>
        <v>Non-Cash Payment</v>
      </c>
    </row>
    <row r="550" spans="1:27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6">
        <v>39.990001679999999</v>
      </c>
      <c r="U550" s="6">
        <v>34.198098313835338</v>
      </c>
      <c r="V550">
        <v>5</v>
      </c>
      <c r="W550" s="6">
        <v>29.989999770000001</v>
      </c>
      <c r="X550" s="6">
        <v>199.9500084</v>
      </c>
      <c r="Y550" s="6">
        <f t="shared" si="34"/>
        <v>169.96000863</v>
      </c>
      <c r="Z550" t="s">
        <v>66</v>
      </c>
      <c r="AA550" t="str">
        <f t="shared" si="35"/>
        <v>Non-Cash Payment</v>
      </c>
    </row>
    <row r="551" spans="1:27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6">
        <v>50</v>
      </c>
      <c r="U551" s="6">
        <v>43.678035218757444</v>
      </c>
      <c r="V551">
        <v>5</v>
      </c>
      <c r="W551" s="6">
        <v>37.5</v>
      </c>
      <c r="X551" s="6">
        <v>250</v>
      </c>
      <c r="Y551" s="6">
        <f t="shared" si="34"/>
        <v>212.5</v>
      </c>
      <c r="Z551" t="s">
        <v>66</v>
      </c>
      <c r="AA551" t="str">
        <f t="shared" si="35"/>
        <v>Non-Cash Payment</v>
      </c>
    </row>
    <row r="552" spans="1:27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6">
        <v>39.990001679999999</v>
      </c>
      <c r="U552" s="6">
        <v>34.198098313835338</v>
      </c>
      <c r="V552">
        <v>5</v>
      </c>
      <c r="W552" s="6">
        <v>31.989999770000001</v>
      </c>
      <c r="X552" s="6">
        <v>199.9500084</v>
      </c>
      <c r="Y552" s="6">
        <f t="shared" si="34"/>
        <v>167.96000863</v>
      </c>
      <c r="Z552" t="s">
        <v>66</v>
      </c>
      <c r="AA552" t="str">
        <f t="shared" si="35"/>
        <v>Non-Cash Payment</v>
      </c>
    </row>
    <row r="553" spans="1:27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6">
        <v>50</v>
      </c>
      <c r="U553" s="6">
        <v>43.678035218757444</v>
      </c>
      <c r="V553">
        <v>5</v>
      </c>
      <c r="W553" s="6">
        <v>42.5</v>
      </c>
      <c r="X553" s="6">
        <v>250</v>
      </c>
      <c r="Y553" s="6">
        <f t="shared" si="34"/>
        <v>207.5</v>
      </c>
      <c r="Z553" t="s">
        <v>66</v>
      </c>
      <c r="AA553" t="str">
        <f t="shared" si="35"/>
        <v>Non-Cash Payment</v>
      </c>
    </row>
    <row r="554" spans="1:27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6">
        <v>50</v>
      </c>
      <c r="U554" s="6">
        <v>43.678035218757444</v>
      </c>
      <c r="V554">
        <v>5</v>
      </c>
      <c r="W554" s="6">
        <v>42.5</v>
      </c>
      <c r="X554" s="6">
        <v>250</v>
      </c>
      <c r="Y554" s="6">
        <f t="shared" si="34"/>
        <v>207.5</v>
      </c>
      <c r="Z554" t="s">
        <v>66</v>
      </c>
      <c r="AA554" t="str">
        <f t="shared" si="35"/>
        <v>Non-Cash Payment</v>
      </c>
    </row>
    <row r="555" spans="1:27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6">
        <v>50</v>
      </c>
      <c r="U555" s="6">
        <v>43.678035218757444</v>
      </c>
      <c r="V555">
        <v>5</v>
      </c>
      <c r="W555" s="6">
        <v>50</v>
      </c>
      <c r="X555" s="6">
        <v>250</v>
      </c>
      <c r="Y555" s="6">
        <f t="shared" si="34"/>
        <v>200</v>
      </c>
      <c r="Z555" t="s">
        <v>66</v>
      </c>
      <c r="AA555" t="str">
        <f t="shared" si="35"/>
        <v>Non-Cash Payment</v>
      </c>
    </row>
    <row r="556" spans="1:27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6">
        <v>50</v>
      </c>
      <c r="U556" s="6">
        <v>43.678035218757444</v>
      </c>
      <c r="V556">
        <v>5</v>
      </c>
      <c r="W556" s="6">
        <v>50</v>
      </c>
      <c r="X556" s="6">
        <v>250</v>
      </c>
      <c r="Y556" s="6">
        <f t="shared" si="34"/>
        <v>200</v>
      </c>
      <c r="Z556" t="s">
        <v>66</v>
      </c>
      <c r="AA556" t="str">
        <f t="shared" si="35"/>
        <v>Non-Cash Payment</v>
      </c>
    </row>
    <row r="557" spans="1:27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6">
        <v>39.990001679999999</v>
      </c>
      <c r="U557" s="6">
        <v>34.198098313835338</v>
      </c>
      <c r="V557">
        <v>5</v>
      </c>
      <c r="W557" s="6">
        <v>49.990001679999999</v>
      </c>
      <c r="X557" s="6">
        <v>199.9500084</v>
      </c>
      <c r="Y557" s="6">
        <f t="shared" si="34"/>
        <v>149.96000672</v>
      </c>
      <c r="Z557" t="s">
        <v>66</v>
      </c>
      <c r="AA557" t="str">
        <f t="shared" si="35"/>
        <v>Non-Cash Payment</v>
      </c>
    </row>
    <row r="558" spans="1:27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6">
        <v>50</v>
      </c>
      <c r="U558" s="6">
        <v>43.678035218757444</v>
      </c>
      <c r="V558">
        <v>5</v>
      </c>
      <c r="W558" s="6">
        <v>62.5</v>
      </c>
      <c r="X558" s="6">
        <v>250</v>
      </c>
      <c r="Y558" s="6">
        <f t="shared" si="34"/>
        <v>187.5</v>
      </c>
      <c r="Z558" t="s">
        <v>66</v>
      </c>
      <c r="AA558" t="str">
        <f t="shared" si="35"/>
        <v>Non-Cash Payment</v>
      </c>
    </row>
    <row r="559" spans="1:27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6">
        <v>50</v>
      </c>
      <c r="U559" s="6">
        <v>43.678035218757444</v>
      </c>
      <c r="V559">
        <v>5</v>
      </c>
      <c r="W559" s="6">
        <v>62.5</v>
      </c>
      <c r="X559" s="6">
        <v>250</v>
      </c>
      <c r="Y559" s="6">
        <f t="shared" si="34"/>
        <v>187.5</v>
      </c>
      <c r="Z559" t="s">
        <v>66</v>
      </c>
      <c r="AA559" t="str">
        <f t="shared" si="35"/>
        <v>Non-Cash Payment</v>
      </c>
    </row>
    <row r="560" spans="1:27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6">
        <v>50</v>
      </c>
      <c r="U560" s="6">
        <v>43.678035218757444</v>
      </c>
      <c r="V560">
        <v>5</v>
      </c>
      <c r="W560" s="6">
        <v>62.5</v>
      </c>
      <c r="X560" s="6">
        <v>250</v>
      </c>
      <c r="Y560" s="6">
        <f t="shared" si="34"/>
        <v>187.5</v>
      </c>
      <c r="Z560" t="s">
        <v>66</v>
      </c>
      <c r="AA560" t="str">
        <f t="shared" si="35"/>
        <v>Non-Cash Payment</v>
      </c>
    </row>
    <row r="561" spans="1:27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6">
        <v>47.990001679999999</v>
      </c>
      <c r="U561" s="6">
        <v>51.274287170714288</v>
      </c>
      <c r="V561">
        <v>5</v>
      </c>
      <c r="W561" s="6">
        <v>2.4000000950000002</v>
      </c>
      <c r="X561" s="6">
        <v>239.9500084</v>
      </c>
      <c r="Y561" s="6">
        <f t="shared" si="34"/>
        <v>237.55000830500001</v>
      </c>
      <c r="Z561" t="s">
        <v>66</v>
      </c>
      <c r="AA561" t="str">
        <f t="shared" si="35"/>
        <v>Non-Cash Payment</v>
      </c>
    </row>
    <row r="562" spans="1:27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6">
        <v>31.989999770000001</v>
      </c>
      <c r="U562" s="6">
        <v>23.973333102666668</v>
      </c>
      <c r="V562">
        <v>5</v>
      </c>
      <c r="W562" s="6">
        <v>6.4000000950000002</v>
      </c>
      <c r="X562" s="6">
        <v>159.94999885000001</v>
      </c>
      <c r="Y562" s="6">
        <f t="shared" si="34"/>
        <v>153.54999875500002</v>
      </c>
      <c r="Z562" t="s">
        <v>66</v>
      </c>
      <c r="AA562" t="str">
        <f t="shared" si="35"/>
        <v>Non-Cash Payment</v>
      </c>
    </row>
    <row r="563" spans="1:27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6">
        <v>89.989997860000003</v>
      </c>
      <c r="U563" s="6">
        <v>105.82799834800001</v>
      </c>
      <c r="V563">
        <v>5</v>
      </c>
      <c r="W563" s="6">
        <v>53.990001679999999</v>
      </c>
      <c r="X563" s="6">
        <v>449.94998930000003</v>
      </c>
      <c r="Y563" s="6">
        <f t="shared" si="34"/>
        <v>395.95998762000005</v>
      </c>
      <c r="Z563" t="s">
        <v>66</v>
      </c>
      <c r="AA563" t="str">
        <f t="shared" si="35"/>
        <v>Non-Cash Payment</v>
      </c>
    </row>
    <row r="564" spans="1:27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6">
        <v>29.989999770000001</v>
      </c>
      <c r="U564" s="6">
        <v>21.106999969000004</v>
      </c>
      <c r="V564">
        <v>5</v>
      </c>
      <c r="W564" s="6">
        <v>25.489999770000001</v>
      </c>
      <c r="X564" s="6">
        <v>149.94999885000001</v>
      </c>
      <c r="Y564" s="6">
        <f t="shared" si="34"/>
        <v>124.45999908000002</v>
      </c>
      <c r="Z564" t="s">
        <v>66</v>
      </c>
      <c r="AA564" t="str">
        <f t="shared" si="35"/>
        <v>Non-Cash Payment</v>
      </c>
    </row>
    <row r="565" spans="1:27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6">
        <v>59.990001679999999</v>
      </c>
      <c r="U565" s="6">
        <v>57.194418487916671</v>
      </c>
      <c r="V565">
        <v>5</v>
      </c>
      <c r="W565" s="6">
        <v>15</v>
      </c>
      <c r="X565" s="6">
        <v>299.9500084</v>
      </c>
      <c r="Y565" s="6">
        <f t="shared" si="34"/>
        <v>284.9500084</v>
      </c>
      <c r="Z565" t="s">
        <v>66</v>
      </c>
      <c r="AA565" t="str">
        <f t="shared" si="35"/>
        <v>Non-Cash Payment</v>
      </c>
    </row>
    <row r="566" spans="1:27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6">
        <v>99.989997860000003</v>
      </c>
      <c r="U566" s="6">
        <v>95.114003926871064</v>
      </c>
      <c r="V566">
        <v>5</v>
      </c>
      <c r="W566" s="6">
        <v>0</v>
      </c>
      <c r="X566" s="6">
        <v>499.94998930000003</v>
      </c>
      <c r="Y566" s="6">
        <f t="shared" si="34"/>
        <v>499.94998930000003</v>
      </c>
      <c r="Z566" t="s">
        <v>66</v>
      </c>
      <c r="AA566" t="str">
        <f t="shared" si="35"/>
        <v>Non-Cash Payment</v>
      </c>
    </row>
    <row r="567" spans="1:27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6">
        <v>99.989997860000003</v>
      </c>
      <c r="U567" s="6">
        <v>95.114003926871064</v>
      </c>
      <c r="V567">
        <v>5</v>
      </c>
      <c r="W567" s="6">
        <v>5</v>
      </c>
      <c r="X567" s="6">
        <v>499.94998930000003</v>
      </c>
      <c r="Y567" s="6">
        <f t="shared" si="34"/>
        <v>494.94998930000003</v>
      </c>
      <c r="Z567" t="s">
        <v>66</v>
      </c>
      <c r="AA567" t="str">
        <f t="shared" si="35"/>
        <v>Non-Cash Payment</v>
      </c>
    </row>
    <row r="568" spans="1:27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6">
        <v>99.989997860000003</v>
      </c>
      <c r="U568" s="6">
        <v>95.114003926871064</v>
      </c>
      <c r="V568">
        <v>5</v>
      </c>
      <c r="W568" s="6">
        <v>15</v>
      </c>
      <c r="X568" s="6">
        <v>499.94998930000003</v>
      </c>
      <c r="Y568" s="6">
        <f t="shared" si="34"/>
        <v>484.94998930000003</v>
      </c>
      <c r="Z568" t="s">
        <v>66</v>
      </c>
      <c r="AA568" t="str">
        <f t="shared" si="35"/>
        <v>Non-Cash Payment</v>
      </c>
    </row>
    <row r="569" spans="1:27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6">
        <v>99.989997860000003</v>
      </c>
      <c r="U569" s="6">
        <v>95.114003926871064</v>
      </c>
      <c r="V569">
        <v>5</v>
      </c>
      <c r="W569" s="6">
        <v>20</v>
      </c>
      <c r="X569" s="6">
        <v>499.94998930000003</v>
      </c>
      <c r="Y569" s="6">
        <f t="shared" si="34"/>
        <v>479.94998930000003</v>
      </c>
      <c r="Z569" t="s">
        <v>66</v>
      </c>
      <c r="AA569" t="str">
        <f t="shared" si="35"/>
        <v>Non-Cash Payment</v>
      </c>
    </row>
    <row r="570" spans="1:27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6">
        <v>99.989997860000003</v>
      </c>
      <c r="U570" s="6">
        <v>95.114003926871064</v>
      </c>
      <c r="V570">
        <v>5</v>
      </c>
      <c r="W570" s="6">
        <v>20</v>
      </c>
      <c r="X570" s="6">
        <v>499.94998930000003</v>
      </c>
      <c r="Y570" s="6">
        <f t="shared" si="34"/>
        <v>479.94998930000003</v>
      </c>
      <c r="Z570" t="s">
        <v>66</v>
      </c>
      <c r="AA570" t="str">
        <f t="shared" si="35"/>
        <v>Non-Cash Payment</v>
      </c>
    </row>
    <row r="571" spans="1:27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6">
        <v>99.989997860000003</v>
      </c>
      <c r="U571" s="6">
        <v>95.114003926871064</v>
      </c>
      <c r="V571">
        <v>5</v>
      </c>
      <c r="W571" s="6">
        <v>25</v>
      </c>
      <c r="X571" s="6">
        <v>499.94998930000003</v>
      </c>
      <c r="Y571" s="6">
        <f t="shared" si="34"/>
        <v>474.94998930000003</v>
      </c>
      <c r="Z571" t="s">
        <v>66</v>
      </c>
      <c r="AA571" t="str">
        <f t="shared" si="35"/>
        <v>Non-Cash Payment</v>
      </c>
    </row>
    <row r="572" spans="1:27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6">
        <v>99.989997860000003</v>
      </c>
      <c r="U572" s="6">
        <v>95.114003926871064</v>
      </c>
      <c r="V572">
        <v>5</v>
      </c>
      <c r="W572" s="6">
        <v>25</v>
      </c>
      <c r="X572" s="6">
        <v>499.94998930000003</v>
      </c>
      <c r="Y572" s="6">
        <f t="shared" si="34"/>
        <v>474.94998930000003</v>
      </c>
      <c r="Z572" t="s">
        <v>66</v>
      </c>
      <c r="AA572" t="str">
        <f t="shared" si="35"/>
        <v>Non-Cash Payment</v>
      </c>
    </row>
    <row r="573" spans="1:27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6">
        <v>99.989997860000003</v>
      </c>
      <c r="U573" s="6">
        <v>95.114003926871064</v>
      </c>
      <c r="V573">
        <v>5</v>
      </c>
      <c r="W573" s="6">
        <v>50</v>
      </c>
      <c r="X573" s="6">
        <v>499.94998930000003</v>
      </c>
      <c r="Y573" s="6">
        <f t="shared" si="34"/>
        <v>449.94998930000003</v>
      </c>
      <c r="Z573" t="s">
        <v>66</v>
      </c>
      <c r="AA573" t="str">
        <f t="shared" si="35"/>
        <v>Non-Cash Payment</v>
      </c>
    </row>
    <row r="574" spans="1:27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6">
        <v>99.989997860000003</v>
      </c>
      <c r="U574" s="6">
        <v>95.114003926871064</v>
      </c>
      <c r="V574">
        <v>5</v>
      </c>
      <c r="W574" s="6">
        <v>50</v>
      </c>
      <c r="X574" s="6">
        <v>499.94998930000003</v>
      </c>
      <c r="Y574" s="6">
        <f t="shared" si="34"/>
        <v>449.94998930000003</v>
      </c>
      <c r="Z574" t="s">
        <v>66</v>
      </c>
      <c r="AA574" t="str">
        <f t="shared" si="35"/>
        <v>Non-Cash Payment</v>
      </c>
    </row>
    <row r="575" spans="1:27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6">
        <v>89.989997860000003</v>
      </c>
      <c r="U575" s="6">
        <v>78.177997586000004</v>
      </c>
      <c r="V575">
        <v>5</v>
      </c>
      <c r="W575" s="6">
        <v>112.48999790000001</v>
      </c>
      <c r="X575" s="6">
        <v>449.94998930000003</v>
      </c>
      <c r="Y575" s="6">
        <f t="shared" si="34"/>
        <v>337.45999140000004</v>
      </c>
      <c r="Z575" t="s">
        <v>66</v>
      </c>
      <c r="AA575" t="str">
        <f t="shared" si="35"/>
        <v>Non-Cash Payment</v>
      </c>
    </row>
    <row r="576" spans="1:27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6">
        <v>59.990001679999999</v>
      </c>
      <c r="U576" s="6">
        <v>54.488929209402009</v>
      </c>
      <c r="V576">
        <v>5</v>
      </c>
      <c r="W576" s="6">
        <v>0</v>
      </c>
      <c r="X576" s="6">
        <v>299.9500084</v>
      </c>
      <c r="Y576" s="6">
        <f t="shared" si="34"/>
        <v>299.9500084</v>
      </c>
      <c r="Z576" t="s">
        <v>66</v>
      </c>
      <c r="AA576" t="str">
        <f t="shared" si="35"/>
        <v>Non-Cash Payment</v>
      </c>
    </row>
    <row r="577" spans="1:27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6">
        <v>59.990001679999999</v>
      </c>
      <c r="U577" s="6">
        <v>54.488929209402009</v>
      </c>
      <c r="V577">
        <v>5</v>
      </c>
      <c r="W577" s="6">
        <v>3</v>
      </c>
      <c r="X577" s="6">
        <v>299.9500084</v>
      </c>
      <c r="Y577" s="6">
        <f t="shared" si="34"/>
        <v>296.9500084</v>
      </c>
      <c r="Z577" t="s">
        <v>66</v>
      </c>
      <c r="AA577" t="str">
        <f t="shared" si="35"/>
        <v>Non-Cash Payment</v>
      </c>
    </row>
    <row r="578" spans="1:27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6">
        <v>59.990001679999999</v>
      </c>
      <c r="U578" s="6">
        <v>54.488929209402009</v>
      </c>
      <c r="V578">
        <v>5</v>
      </c>
      <c r="W578" s="6">
        <v>3</v>
      </c>
      <c r="X578" s="6">
        <v>299.9500084</v>
      </c>
      <c r="Y578" s="6">
        <f t="shared" si="34"/>
        <v>296.9500084</v>
      </c>
      <c r="Z578" t="s">
        <v>66</v>
      </c>
      <c r="AA578" t="str">
        <f t="shared" si="35"/>
        <v>Non-Cash Payment</v>
      </c>
    </row>
    <row r="579" spans="1:27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6">
        <v>59.990001679999999</v>
      </c>
      <c r="U579" s="6">
        <v>54.488929209402009</v>
      </c>
      <c r="V579">
        <v>5</v>
      </c>
      <c r="W579" s="6">
        <v>6</v>
      </c>
      <c r="X579" s="6">
        <v>299.9500084</v>
      </c>
      <c r="Y579" s="6">
        <f t="shared" ref="Y579:Y642" si="38">X579-W579</f>
        <v>293.9500084</v>
      </c>
      <c r="Z579" t="s">
        <v>66</v>
      </c>
      <c r="AA579" t="str">
        <f t="shared" ref="AA579:AA642" si="39">IF(Z579="CASH", IF(AND(Z579="CASH",Y579&gt;200), "Cash Over 200", "Cash Not Over 200"), "Non-Cash Payment")</f>
        <v>Non-Cash Payment</v>
      </c>
    </row>
    <row r="580" spans="1:27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6">
        <v>59.990001679999999</v>
      </c>
      <c r="U580" s="6">
        <v>54.488929209402009</v>
      </c>
      <c r="V580">
        <v>5</v>
      </c>
      <c r="W580" s="6">
        <v>9</v>
      </c>
      <c r="X580" s="6">
        <v>299.9500084</v>
      </c>
      <c r="Y580" s="6">
        <f t="shared" si="38"/>
        <v>290.9500084</v>
      </c>
      <c r="Z580" t="s">
        <v>66</v>
      </c>
      <c r="AA580" t="str">
        <f t="shared" si="39"/>
        <v>Non-Cash Payment</v>
      </c>
    </row>
    <row r="581" spans="1:27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6">
        <v>59.990001679999999</v>
      </c>
      <c r="U581" s="6">
        <v>54.488929209402009</v>
      </c>
      <c r="V581">
        <v>5</v>
      </c>
      <c r="W581" s="6">
        <v>12</v>
      </c>
      <c r="X581" s="6">
        <v>299.9500084</v>
      </c>
      <c r="Y581" s="6">
        <f t="shared" si="38"/>
        <v>287.9500084</v>
      </c>
      <c r="Z581" t="s">
        <v>66</v>
      </c>
      <c r="AA581" t="str">
        <f t="shared" si="39"/>
        <v>Non-Cash Payment</v>
      </c>
    </row>
    <row r="582" spans="1:27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6">
        <v>59.990001679999999</v>
      </c>
      <c r="U582" s="6">
        <v>54.488929209402009</v>
      </c>
      <c r="V582">
        <v>5</v>
      </c>
      <c r="W582" s="6">
        <v>16.5</v>
      </c>
      <c r="X582" s="6">
        <v>299.9500084</v>
      </c>
      <c r="Y582" s="6">
        <f t="shared" si="38"/>
        <v>283.4500084</v>
      </c>
      <c r="Z582" t="s">
        <v>66</v>
      </c>
      <c r="AA582" t="str">
        <f t="shared" si="39"/>
        <v>Non-Cash Payment</v>
      </c>
    </row>
    <row r="583" spans="1:27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6">
        <v>59.990001679999999</v>
      </c>
      <c r="U583" s="6">
        <v>54.488929209402009</v>
      </c>
      <c r="V583">
        <v>2</v>
      </c>
      <c r="W583" s="6">
        <v>18</v>
      </c>
      <c r="X583" s="6">
        <v>119.98000336</v>
      </c>
      <c r="Y583" s="6">
        <f t="shared" si="38"/>
        <v>101.98000336</v>
      </c>
      <c r="Z583" t="s">
        <v>66</v>
      </c>
      <c r="AA583" t="str">
        <f t="shared" si="39"/>
        <v>Non-Cash Payment</v>
      </c>
    </row>
    <row r="584" spans="1:27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6">
        <v>59.990001679999999</v>
      </c>
      <c r="U584" s="6">
        <v>54.488929209402009</v>
      </c>
      <c r="V584">
        <v>2</v>
      </c>
      <c r="W584" s="6">
        <v>18</v>
      </c>
      <c r="X584" s="6">
        <v>119.98000336</v>
      </c>
      <c r="Y584" s="6">
        <f t="shared" si="38"/>
        <v>101.98000336</v>
      </c>
      <c r="Z584" t="s">
        <v>66</v>
      </c>
      <c r="AA584" t="str">
        <f t="shared" si="39"/>
        <v>Non-Cash Payment</v>
      </c>
    </row>
    <row r="585" spans="1:27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6">
        <v>59.990001679999999</v>
      </c>
      <c r="U585" s="6">
        <v>54.488929209402009</v>
      </c>
      <c r="V585">
        <v>2</v>
      </c>
      <c r="W585" s="6">
        <v>20.399999619999999</v>
      </c>
      <c r="X585" s="6">
        <v>119.98000336</v>
      </c>
      <c r="Y585" s="6">
        <f t="shared" si="38"/>
        <v>99.580003739999995</v>
      </c>
      <c r="Z585" t="s">
        <v>66</v>
      </c>
      <c r="AA585" t="str">
        <f t="shared" si="39"/>
        <v>Non-Cash Payment</v>
      </c>
    </row>
    <row r="586" spans="1:27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6">
        <v>59.990001679999999</v>
      </c>
      <c r="U586" s="6">
        <v>54.488929209402009</v>
      </c>
      <c r="V586">
        <v>2</v>
      </c>
      <c r="W586" s="6">
        <v>20.399999619999999</v>
      </c>
      <c r="X586" s="6">
        <v>119.98000336</v>
      </c>
      <c r="Y586" s="6">
        <f t="shared" si="38"/>
        <v>99.580003739999995</v>
      </c>
      <c r="Z586" t="s">
        <v>66</v>
      </c>
      <c r="AA586" t="str">
        <f t="shared" si="39"/>
        <v>Non-Cash Payment</v>
      </c>
    </row>
    <row r="587" spans="1:27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6">
        <v>59.990001679999999</v>
      </c>
      <c r="U587" s="6">
        <v>54.488929209402009</v>
      </c>
      <c r="V587">
        <v>2</v>
      </c>
      <c r="W587" s="6">
        <v>20.399999619999999</v>
      </c>
      <c r="X587" s="6">
        <v>119.98000336</v>
      </c>
      <c r="Y587" s="6">
        <f t="shared" si="38"/>
        <v>99.580003739999995</v>
      </c>
      <c r="Z587" t="s">
        <v>66</v>
      </c>
      <c r="AA587" t="str">
        <f t="shared" si="39"/>
        <v>Non-Cash Payment</v>
      </c>
    </row>
    <row r="588" spans="1:27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6">
        <v>50</v>
      </c>
      <c r="U588" s="6">
        <v>43.678035218757444</v>
      </c>
      <c r="V588">
        <v>2</v>
      </c>
      <c r="W588" s="6">
        <v>0</v>
      </c>
      <c r="X588" s="6">
        <v>100</v>
      </c>
      <c r="Y588" s="6">
        <f t="shared" si="38"/>
        <v>100</v>
      </c>
      <c r="Z588" t="s">
        <v>66</v>
      </c>
      <c r="AA588" t="str">
        <f t="shared" si="39"/>
        <v>Non-Cash Payment</v>
      </c>
    </row>
    <row r="589" spans="1:27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6">
        <v>50</v>
      </c>
      <c r="U589" s="6">
        <v>43.678035218757444</v>
      </c>
      <c r="V589">
        <v>2</v>
      </c>
      <c r="W589" s="6">
        <v>0</v>
      </c>
      <c r="X589" s="6">
        <v>100</v>
      </c>
      <c r="Y589" s="6">
        <f t="shared" si="38"/>
        <v>100</v>
      </c>
      <c r="Z589" t="s">
        <v>66</v>
      </c>
      <c r="AA589" t="str">
        <f t="shared" si="39"/>
        <v>Non-Cash Payment</v>
      </c>
    </row>
    <row r="590" spans="1:27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6">
        <v>50</v>
      </c>
      <c r="U590" s="6">
        <v>43.678035218757444</v>
      </c>
      <c r="V590">
        <v>2</v>
      </c>
      <c r="W590" s="6">
        <v>1</v>
      </c>
      <c r="X590" s="6">
        <v>100</v>
      </c>
      <c r="Y590" s="6">
        <f t="shared" si="38"/>
        <v>99</v>
      </c>
      <c r="Z590" t="s">
        <v>66</v>
      </c>
      <c r="AA590" t="str">
        <f t="shared" si="39"/>
        <v>Non-Cash Payment</v>
      </c>
    </row>
    <row r="591" spans="1:27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6">
        <v>39.990001679999999</v>
      </c>
      <c r="U591" s="6">
        <v>34.198098313835338</v>
      </c>
      <c r="V591">
        <v>2</v>
      </c>
      <c r="W591" s="6">
        <v>0.80000001200000004</v>
      </c>
      <c r="X591" s="6">
        <v>79.980003359999998</v>
      </c>
      <c r="Y591" s="6">
        <f t="shared" si="38"/>
        <v>79.180003348</v>
      </c>
      <c r="Z591" t="s">
        <v>66</v>
      </c>
      <c r="AA591" t="str">
        <f t="shared" si="39"/>
        <v>Non-Cash Payment</v>
      </c>
    </row>
    <row r="592" spans="1:27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6">
        <v>50</v>
      </c>
      <c r="U592" s="6">
        <v>43.678035218757444</v>
      </c>
      <c r="V592">
        <v>2</v>
      </c>
      <c r="W592" s="6">
        <v>3</v>
      </c>
      <c r="X592" s="6">
        <v>100</v>
      </c>
      <c r="Y592" s="6">
        <f t="shared" si="38"/>
        <v>97</v>
      </c>
      <c r="Z592" t="s">
        <v>66</v>
      </c>
      <c r="AA592" t="str">
        <f t="shared" si="39"/>
        <v>Non-Cash Payment</v>
      </c>
    </row>
    <row r="593" spans="1:27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6">
        <v>50</v>
      </c>
      <c r="U593" s="6">
        <v>43.678035218757444</v>
      </c>
      <c r="V593">
        <v>2</v>
      </c>
      <c r="W593" s="6">
        <v>4</v>
      </c>
      <c r="X593" s="6">
        <v>100</v>
      </c>
      <c r="Y593" s="6">
        <f t="shared" si="38"/>
        <v>96</v>
      </c>
      <c r="Z593" t="s">
        <v>66</v>
      </c>
      <c r="AA593" t="str">
        <f t="shared" si="39"/>
        <v>Non-Cash Payment</v>
      </c>
    </row>
    <row r="594" spans="1:27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6">
        <v>39.990001679999999</v>
      </c>
      <c r="U594" s="6">
        <v>34.198098313835338</v>
      </c>
      <c r="V594">
        <v>2</v>
      </c>
      <c r="W594" s="6">
        <v>3.2000000480000002</v>
      </c>
      <c r="X594" s="6">
        <v>79.980003359999998</v>
      </c>
      <c r="Y594" s="6">
        <f t="shared" si="38"/>
        <v>76.780003311999991</v>
      </c>
      <c r="Z594" t="s">
        <v>66</v>
      </c>
      <c r="AA594" t="str">
        <f t="shared" si="39"/>
        <v>Non-Cash Payment</v>
      </c>
    </row>
    <row r="595" spans="1:27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6">
        <v>39.990001679999999</v>
      </c>
      <c r="U595" s="6">
        <v>34.198098313835338</v>
      </c>
      <c r="V595">
        <v>2</v>
      </c>
      <c r="W595" s="6">
        <v>4</v>
      </c>
      <c r="X595" s="6">
        <v>79.980003359999998</v>
      </c>
      <c r="Y595" s="6">
        <f t="shared" si="38"/>
        <v>75.980003359999998</v>
      </c>
      <c r="Z595" t="s">
        <v>66</v>
      </c>
      <c r="AA595" t="str">
        <f t="shared" si="39"/>
        <v>Non-Cash Payment</v>
      </c>
    </row>
    <row r="596" spans="1:27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6">
        <v>39.990001679999999</v>
      </c>
      <c r="U596" s="6">
        <v>34.198098313835338</v>
      </c>
      <c r="V596">
        <v>2</v>
      </c>
      <c r="W596" s="6">
        <v>4</v>
      </c>
      <c r="X596" s="6">
        <v>79.980003359999998</v>
      </c>
      <c r="Y596" s="6">
        <f t="shared" si="38"/>
        <v>75.980003359999998</v>
      </c>
      <c r="Z596" t="s">
        <v>66</v>
      </c>
      <c r="AA596" t="str">
        <f t="shared" si="39"/>
        <v>Non-Cash Payment</v>
      </c>
    </row>
    <row r="597" spans="1:27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6">
        <v>50</v>
      </c>
      <c r="U597" s="6">
        <v>43.678035218757444</v>
      </c>
      <c r="V597">
        <v>2</v>
      </c>
      <c r="W597" s="6">
        <v>5</v>
      </c>
      <c r="X597" s="6">
        <v>100</v>
      </c>
      <c r="Y597" s="6">
        <f t="shared" si="38"/>
        <v>95</v>
      </c>
      <c r="Z597" t="s">
        <v>66</v>
      </c>
      <c r="AA597" t="str">
        <f t="shared" si="39"/>
        <v>Non-Cash Payment</v>
      </c>
    </row>
    <row r="598" spans="1:27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6">
        <v>70</v>
      </c>
      <c r="U598" s="6">
        <v>62.759999940857142</v>
      </c>
      <c r="V598">
        <v>2</v>
      </c>
      <c r="W598" s="6">
        <v>7.6999998090000004</v>
      </c>
      <c r="X598" s="6">
        <v>140</v>
      </c>
      <c r="Y598" s="6">
        <f t="shared" si="38"/>
        <v>132.30000019100001</v>
      </c>
      <c r="Z598" t="s">
        <v>66</v>
      </c>
      <c r="AA598" t="str">
        <f t="shared" si="39"/>
        <v>Non-Cash Payment</v>
      </c>
    </row>
    <row r="599" spans="1:27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6">
        <v>25</v>
      </c>
      <c r="U599" s="6">
        <v>17.922466723766668</v>
      </c>
      <c r="V599">
        <v>2</v>
      </c>
      <c r="W599" s="6">
        <v>3.5</v>
      </c>
      <c r="X599" s="6">
        <v>50</v>
      </c>
      <c r="Y599" s="6">
        <f t="shared" si="38"/>
        <v>46.5</v>
      </c>
      <c r="Z599" t="s">
        <v>66</v>
      </c>
      <c r="AA599" t="str">
        <f t="shared" si="39"/>
        <v>Non-Cash Payment</v>
      </c>
    </row>
    <row r="600" spans="1:27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6">
        <v>50</v>
      </c>
      <c r="U600" s="6">
        <v>43.678035218757444</v>
      </c>
      <c r="V600">
        <v>2</v>
      </c>
      <c r="W600" s="6">
        <v>7</v>
      </c>
      <c r="X600" s="6">
        <v>100</v>
      </c>
      <c r="Y600" s="6">
        <f t="shared" si="38"/>
        <v>93</v>
      </c>
      <c r="Z600" t="s">
        <v>66</v>
      </c>
      <c r="AA600" t="str">
        <f t="shared" si="39"/>
        <v>Non-Cash Payment</v>
      </c>
    </row>
    <row r="601" spans="1:27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6">
        <v>50</v>
      </c>
      <c r="U601" s="6">
        <v>43.678035218757444</v>
      </c>
      <c r="V601">
        <v>2</v>
      </c>
      <c r="W601" s="6">
        <v>7</v>
      </c>
      <c r="X601" s="6">
        <v>100</v>
      </c>
      <c r="Y601" s="6">
        <f t="shared" si="38"/>
        <v>93</v>
      </c>
      <c r="Z601" t="s">
        <v>66</v>
      </c>
      <c r="AA601" t="str">
        <f t="shared" si="39"/>
        <v>Non-Cash Payment</v>
      </c>
    </row>
    <row r="602" spans="1:27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6">
        <v>39.990001679999999</v>
      </c>
      <c r="U602" s="6">
        <v>34.198098313835338</v>
      </c>
      <c r="V602">
        <v>2</v>
      </c>
      <c r="W602" s="6">
        <v>7.1999998090000004</v>
      </c>
      <c r="X602" s="6">
        <v>79.980003359999998</v>
      </c>
      <c r="Y602" s="6">
        <f t="shared" si="38"/>
        <v>72.780003550999993</v>
      </c>
      <c r="Z602" t="s">
        <v>66</v>
      </c>
      <c r="AA602" t="str">
        <f t="shared" si="39"/>
        <v>Non-Cash Payment</v>
      </c>
    </row>
    <row r="603" spans="1:27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6">
        <v>39.990001679999999</v>
      </c>
      <c r="U603" s="6">
        <v>34.198098313835338</v>
      </c>
      <c r="V603">
        <v>2</v>
      </c>
      <c r="W603" s="6">
        <v>8</v>
      </c>
      <c r="X603" s="6">
        <v>79.980003359999998</v>
      </c>
      <c r="Y603" s="6">
        <f t="shared" si="38"/>
        <v>71.980003359999998</v>
      </c>
      <c r="Z603" t="s">
        <v>66</v>
      </c>
      <c r="AA603" t="str">
        <f t="shared" si="39"/>
        <v>Non-Cash Payment</v>
      </c>
    </row>
    <row r="604" spans="1:27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6">
        <v>39.990001679999999</v>
      </c>
      <c r="U604" s="6">
        <v>34.198098313835338</v>
      </c>
      <c r="V604">
        <v>2</v>
      </c>
      <c r="W604" s="6">
        <v>8</v>
      </c>
      <c r="X604" s="6">
        <v>79.980003359999998</v>
      </c>
      <c r="Y604" s="6">
        <f t="shared" si="38"/>
        <v>71.980003359999998</v>
      </c>
      <c r="Z604" t="s">
        <v>66</v>
      </c>
      <c r="AA604" t="str">
        <f t="shared" si="39"/>
        <v>Non-Cash Payment</v>
      </c>
    </row>
    <row r="605" spans="1:27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6">
        <v>50</v>
      </c>
      <c r="U605" s="6">
        <v>43.678035218757444</v>
      </c>
      <c r="V605">
        <v>2</v>
      </c>
      <c r="W605" s="6">
        <v>10</v>
      </c>
      <c r="X605" s="6">
        <v>100</v>
      </c>
      <c r="Y605" s="6">
        <f t="shared" si="38"/>
        <v>90</v>
      </c>
      <c r="Z605" t="s">
        <v>66</v>
      </c>
      <c r="AA605" t="str">
        <f t="shared" si="39"/>
        <v>Non-Cash Payment</v>
      </c>
    </row>
    <row r="606" spans="1:27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6">
        <v>39.990001679999999</v>
      </c>
      <c r="U606" s="6">
        <v>34.198098313835338</v>
      </c>
      <c r="V606">
        <v>2</v>
      </c>
      <c r="W606" s="6">
        <v>8</v>
      </c>
      <c r="X606" s="6">
        <v>79.980003359999998</v>
      </c>
      <c r="Y606" s="6">
        <f t="shared" si="38"/>
        <v>71.980003359999998</v>
      </c>
      <c r="Z606" t="s">
        <v>66</v>
      </c>
      <c r="AA606" t="str">
        <f t="shared" si="39"/>
        <v>Non-Cash Payment</v>
      </c>
    </row>
    <row r="607" spans="1:27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6">
        <v>50</v>
      </c>
      <c r="U607" s="6">
        <v>43.678035218757444</v>
      </c>
      <c r="V607">
        <v>2</v>
      </c>
      <c r="W607" s="6">
        <v>10</v>
      </c>
      <c r="X607" s="6">
        <v>100</v>
      </c>
      <c r="Y607" s="6">
        <f t="shared" si="38"/>
        <v>90</v>
      </c>
      <c r="Z607" t="s">
        <v>66</v>
      </c>
      <c r="AA607" t="str">
        <f t="shared" si="39"/>
        <v>Non-Cash Payment</v>
      </c>
    </row>
    <row r="608" spans="1:27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6">
        <v>50</v>
      </c>
      <c r="U608" s="6">
        <v>43.678035218757444</v>
      </c>
      <c r="V608">
        <v>2</v>
      </c>
      <c r="W608" s="6">
        <v>10</v>
      </c>
      <c r="X608" s="6">
        <v>100</v>
      </c>
      <c r="Y608" s="6">
        <f t="shared" si="38"/>
        <v>90</v>
      </c>
      <c r="Z608" t="s">
        <v>66</v>
      </c>
      <c r="AA608" t="str">
        <f t="shared" si="39"/>
        <v>Non-Cash Payment</v>
      </c>
    </row>
    <row r="609" spans="1:27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6">
        <v>39.990001679999999</v>
      </c>
      <c r="U609" s="6">
        <v>34.198098313835338</v>
      </c>
      <c r="V609">
        <v>2</v>
      </c>
      <c r="W609" s="6">
        <v>9.6000003809999992</v>
      </c>
      <c r="X609" s="6">
        <v>79.980003359999998</v>
      </c>
      <c r="Y609" s="6">
        <f t="shared" si="38"/>
        <v>70.380002978999997</v>
      </c>
      <c r="Z609" t="s">
        <v>66</v>
      </c>
      <c r="AA609" t="str">
        <f t="shared" si="39"/>
        <v>Non-Cash Payment</v>
      </c>
    </row>
    <row r="610" spans="1:27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6">
        <v>50</v>
      </c>
      <c r="U610" s="6">
        <v>43.678035218757444</v>
      </c>
      <c r="V610">
        <v>2</v>
      </c>
      <c r="W610" s="6">
        <v>12</v>
      </c>
      <c r="X610" s="6">
        <v>100</v>
      </c>
      <c r="Y610" s="6">
        <f t="shared" si="38"/>
        <v>88</v>
      </c>
      <c r="Z610" t="s">
        <v>66</v>
      </c>
      <c r="AA610" t="str">
        <f t="shared" si="39"/>
        <v>Non-Cash Payment</v>
      </c>
    </row>
    <row r="611" spans="1:27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6">
        <v>50</v>
      </c>
      <c r="U611" s="6">
        <v>43.678035218757444</v>
      </c>
      <c r="V611">
        <v>2</v>
      </c>
      <c r="W611" s="6">
        <v>13</v>
      </c>
      <c r="X611" s="6">
        <v>100</v>
      </c>
      <c r="Y611" s="6">
        <f t="shared" si="38"/>
        <v>87</v>
      </c>
      <c r="Z611" t="s">
        <v>66</v>
      </c>
      <c r="AA611" t="str">
        <f t="shared" si="39"/>
        <v>Non-Cash Payment</v>
      </c>
    </row>
    <row r="612" spans="1:27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6">
        <v>50</v>
      </c>
      <c r="U612" s="6">
        <v>43.678035218757444</v>
      </c>
      <c r="V612">
        <v>2</v>
      </c>
      <c r="W612" s="6">
        <v>15</v>
      </c>
      <c r="X612" s="6">
        <v>100</v>
      </c>
      <c r="Y612" s="6">
        <f t="shared" si="38"/>
        <v>85</v>
      </c>
      <c r="Z612" t="s">
        <v>66</v>
      </c>
      <c r="AA612" t="str">
        <f t="shared" si="39"/>
        <v>Non-Cash Payment</v>
      </c>
    </row>
    <row r="613" spans="1:27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6">
        <v>39.990001679999999</v>
      </c>
      <c r="U613" s="6">
        <v>34.198098313835338</v>
      </c>
      <c r="V613">
        <v>2</v>
      </c>
      <c r="W613" s="6">
        <v>13.600000380000001</v>
      </c>
      <c r="X613" s="6">
        <v>79.980003359999998</v>
      </c>
      <c r="Y613" s="6">
        <f t="shared" si="38"/>
        <v>66.38000298</v>
      </c>
      <c r="Z613" t="s">
        <v>66</v>
      </c>
      <c r="AA613" t="str">
        <f t="shared" si="39"/>
        <v>Non-Cash Payment</v>
      </c>
    </row>
    <row r="614" spans="1:27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6">
        <v>39.990001679999999</v>
      </c>
      <c r="U614" s="6">
        <v>30.892751576250003</v>
      </c>
      <c r="V614">
        <v>2</v>
      </c>
      <c r="W614" s="6">
        <v>14.399999619999999</v>
      </c>
      <c r="X614" s="6">
        <v>79.980003359999998</v>
      </c>
      <c r="Y614" s="6">
        <f t="shared" si="38"/>
        <v>65.580003739999995</v>
      </c>
      <c r="Z614" t="s">
        <v>66</v>
      </c>
      <c r="AA614" t="str">
        <f t="shared" si="39"/>
        <v>Non-Cash Payment</v>
      </c>
    </row>
    <row r="615" spans="1:27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6">
        <v>39.990001679999999</v>
      </c>
      <c r="U615" s="6">
        <v>34.198098313835338</v>
      </c>
      <c r="V615">
        <v>2</v>
      </c>
      <c r="W615" s="6">
        <v>14.399999619999999</v>
      </c>
      <c r="X615" s="6">
        <v>79.980003359999998</v>
      </c>
      <c r="Y615" s="6">
        <f t="shared" si="38"/>
        <v>65.580003739999995</v>
      </c>
      <c r="Z615" t="s">
        <v>66</v>
      </c>
      <c r="AA615" t="str">
        <f t="shared" si="39"/>
        <v>Non-Cash Payment</v>
      </c>
    </row>
    <row r="616" spans="1:27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6">
        <v>39.990001679999999</v>
      </c>
      <c r="U616" s="6">
        <v>34.198098313835338</v>
      </c>
      <c r="V616">
        <v>2</v>
      </c>
      <c r="W616" s="6">
        <v>14.399999619999999</v>
      </c>
      <c r="X616" s="6">
        <v>79.980003359999998</v>
      </c>
      <c r="Y616" s="6">
        <f t="shared" si="38"/>
        <v>65.580003739999995</v>
      </c>
      <c r="Z616" t="s">
        <v>66</v>
      </c>
      <c r="AA616" t="str">
        <f t="shared" si="39"/>
        <v>Non-Cash Payment</v>
      </c>
    </row>
    <row r="617" spans="1:27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6">
        <v>50</v>
      </c>
      <c r="U617" s="6">
        <v>43.678035218757444</v>
      </c>
      <c r="V617">
        <v>2</v>
      </c>
      <c r="W617" s="6">
        <v>18</v>
      </c>
      <c r="X617" s="6">
        <v>100</v>
      </c>
      <c r="Y617" s="6">
        <f t="shared" si="38"/>
        <v>82</v>
      </c>
      <c r="Z617" t="s">
        <v>66</v>
      </c>
      <c r="AA617" t="str">
        <f t="shared" si="39"/>
        <v>Non-Cash Payment</v>
      </c>
    </row>
    <row r="618" spans="1:27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6">
        <v>50</v>
      </c>
      <c r="U618" s="6">
        <v>43.678035218757444</v>
      </c>
      <c r="V618">
        <v>2</v>
      </c>
      <c r="W618" s="6">
        <v>20</v>
      </c>
      <c r="X618" s="6">
        <v>100</v>
      </c>
      <c r="Y618" s="6">
        <f t="shared" si="38"/>
        <v>80</v>
      </c>
      <c r="Z618" t="s">
        <v>66</v>
      </c>
      <c r="AA618" t="str">
        <f t="shared" si="39"/>
        <v>Non-Cash Payment</v>
      </c>
    </row>
    <row r="619" spans="1:27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6">
        <v>50</v>
      </c>
      <c r="U619" s="6">
        <v>43.678035218757444</v>
      </c>
      <c r="V619">
        <v>2</v>
      </c>
      <c r="W619" s="6">
        <v>20</v>
      </c>
      <c r="X619" s="6">
        <v>100</v>
      </c>
      <c r="Y619" s="6">
        <f t="shared" si="38"/>
        <v>80</v>
      </c>
      <c r="Z619" t="s">
        <v>66</v>
      </c>
      <c r="AA619" t="str">
        <f t="shared" si="39"/>
        <v>Non-Cash Payment</v>
      </c>
    </row>
    <row r="620" spans="1:27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6">
        <v>39.990001679999999</v>
      </c>
      <c r="U620" s="6">
        <v>34.198098313835338</v>
      </c>
      <c r="V620">
        <v>2</v>
      </c>
      <c r="W620" s="6">
        <v>20</v>
      </c>
      <c r="X620" s="6">
        <v>79.980003359999998</v>
      </c>
      <c r="Y620" s="6">
        <f t="shared" si="38"/>
        <v>59.980003359999998</v>
      </c>
      <c r="Z620" t="s">
        <v>66</v>
      </c>
      <c r="AA620" t="str">
        <f t="shared" si="39"/>
        <v>Non-Cash Payment</v>
      </c>
    </row>
    <row r="621" spans="1:27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6">
        <v>39.990001679999999</v>
      </c>
      <c r="U621" s="6">
        <v>34.198098313835338</v>
      </c>
      <c r="V621">
        <v>2</v>
      </c>
      <c r="W621" s="6">
        <v>20</v>
      </c>
      <c r="X621" s="6">
        <v>79.980003359999998</v>
      </c>
      <c r="Y621" s="6">
        <f t="shared" si="38"/>
        <v>59.980003359999998</v>
      </c>
      <c r="Z621" t="s">
        <v>66</v>
      </c>
      <c r="AA621" t="str">
        <f t="shared" si="39"/>
        <v>Non-Cash Payment</v>
      </c>
    </row>
    <row r="622" spans="1:27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6">
        <v>50</v>
      </c>
      <c r="U622" s="6">
        <v>43.678035218757444</v>
      </c>
      <c r="V622">
        <v>2</v>
      </c>
      <c r="W622" s="6">
        <v>25</v>
      </c>
      <c r="X622" s="6">
        <v>100</v>
      </c>
      <c r="Y622" s="6">
        <f t="shared" si="38"/>
        <v>75</v>
      </c>
      <c r="Z622" t="s">
        <v>66</v>
      </c>
      <c r="AA622" t="str">
        <f t="shared" si="39"/>
        <v>Non-Cash Payment</v>
      </c>
    </row>
    <row r="623" spans="1:27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6">
        <v>31.989999770000001</v>
      </c>
      <c r="U623" s="6">
        <v>23.973333102666668</v>
      </c>
      <c r="V623">
        <v>2</v>
      </c>
      <c r="W623" s="6">
        <v>0.63999998599999997</v>
      </c>
      <c r="X623" s="6">
        <v>63.979999540000001</v>
      </c>
      <c r="Y623" s="6">
        <f t="shared" si="38"/>
        <v>63.339999554000002</v>
      </c>
      <c r="Z623" t="s">
        <v>66</v>
      </c>
      <c r="AA623" t="str">
        <f t="shared" si="39"/>
        <v>Non-Cash Payment</v>
      </c>
    </row>
    <row r="624" spans="1:27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6">
        <v>24.989999770000001</v>
      </c>
      <c r="U624" s="6">
        <v>20.52742837007143</v>
      </c>
      <c r="V624">
        <v>2</v>
      </c>
      <c r="W624" s="6">
        <v>2.75</v>
      </c>
      <c r="X624" s="6">
        <v>49.979999540000001</v>
      </c>
      <c r="Y624" s="6">
        <f t="shared" si="38"/>
        <v>47.229999540000001</v>
      </c>
      <c r="Z624" t="s">
        <v>66</v>
      </c>
      <c r="AA624" t="str">
        <f t="shared" si="39"/>
        <v>Non-Cash Payment</v>
      </c>
    </row>
    <row r="625" spans="1:27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6">
        <v>19.989999770000001</v>
      </c>
      <c r="U625" s="6">
        <v>13.643874764125</v>
      </c>
      <c r="V625">
        <v>2</v>
      </c>
      <c r="W625" s="6">
        <v>4</v>
      </c>
      <c r="X625" s="6">
        <v>39.979999540000001</v>
      </c>
      <c r="Y625" s="6">
        <f t="shared" si="38"/>
        <v>35.979999540000001</v>
      </c>
      <c r="Z625" t="s">
        <v>66</v>
      </c>
      <c r="AA625" t="str">
        <f t="shared" si="39"/>
        <v>Non-Cash Payment</v>
      </c>
    </row>
    <row r="626" spans="1:27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6">
        <v>47.990001679999999</v>
      </c>
      <c r="U626" s="6">
        <v>41.802334851666664</v>
      </c>
      <c r="V626">
        <v>2</v>
      </c>
      <c r="W626" s="6">
        <v>11.52000046</v>
      </c>
      <c r="X626" s="6">
        <v>95.980003359999998</v>
      </c>
      <c r="Y626" s="6">
        <f t="shared" si="38"/>
        <v>84.460002899999992</v>
      </c>
      <c r="Z626" t="s">
        <v>66</v>
      </c>
      <c r="AA626" t="str">
        <f t="shared" si="39"/>
        <v>Non-Cash Payment</v>
      </c>
    </row>
    <row r="627" spans="1:27" hidden="1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6">
        <v>50</v>
      </c>
      <c r="U627" s="6">
        <v>43.678035218757444</v>
      </c>
      <c r="V627">
        <v>3</v>
      </c>
      <c r="W627" s="6">
        <v>30</v>
      </c>
      <c r="X627" s="6">
        <v>150</v>
      </c>
      <c r="Y627" s="6">
        <f t="shared" si="38"/>
        <v>120</v>
      </c>
      <c r="Z627" t="s">
        <v>30</v>
      </c>
      <c r="AA627" t="str">
        <f t="shared" si="39"/>
        <v>Cash Not Over 200</v>
      </c>
    </row>
    <row r="628" spans="1:27" hidden="1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6">
        <v>50</v>
      </c>
      <c r="U628" s="6">
        <v>43.678035218757444</v>
      </c>
      <c r="V628">
        <v>3</v>
      </c>
      <c r="W628" s="6">
        <v>37.5</v>
      </c>
      <c r="X628" s="6">
        <v>150</v>
      </c>
      <c r="Y628" s="6">
        <f t="shared" si="38"/>
        <v>112.5</v>
      </c>
      <c r="Z628" t="s">
        <v>30</v>
      </c>
      <c r="AA628" t="str">
        <f t="shared" si="39"/>
        <v>Cash Not Over 200</v>
      </c>
    </row>
    <row r="629" spans="1:27" hidden="1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6">
        <v>99.989997860000003</v>
      </c>
      <c r="U629" s="6">
        <v>95.114003926871064</v>
      </c>
      <c r="V629">
        <v>4</v>
      </c>
      <c r="W629" s="6">
        <v>4</v>
      </c>
      <c r="X629" s="6">
        <v>399.95999144000001</v>
      </c>
      <c r="Y629" s="6">
        <f t="shared" si="38"/>
        <v>395.95999144000001</v>
      </c>
      <c r="Z629" t="s">
        <v>30</v>
      </c>
      <c r="AA629" t="str">
        <f t="shared" si="39"/>
        <v>Cash Over 200</v>
      </c>
    </row>
    <row r="630" spans="1:27" hidden="1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6">
        <v>99.989997860000003</v>
      </c>
      <c r="U630" s="6">
        <v>95.114003926871064</v>
      </c>
      <c r="V630">
        <v>4</v>
      </c>
      <c r="W630" s="6">
        <v>59.990001679999999</v>
      </c>
      <c r="X630" s="6">
        <v>399.95999144000001</v>
      </c>
      <c r="Y630" s="6">
        <f t="shared" si="38"/>
        <v>339.96998976000003</v>
      </c>
      <c r="Z630" t="s">
        <v>30</v>
      </c>
      <c r="AA630" t="str">
        <f t="shared" si="39"/>
        <v>Cash Over 200</v>
      </c>
    </row>
    <row r="631" spans="1:27" hidden="1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6">
        <v>99.989997860000003</v>
      </c>
      <c r="U631" s="6">
        <v>95.114003926871064</v>
      </c>
      <c r="V631">
        <v>4</v>
      </c>
      <c r="W631" s="6">
        <v>63.990001679999999</v>
      </c>
      <c r="X631" s="6">
        <v>399.95999144000001</v>
      </c>
      <c r="Y631" s="6">
        <f t="shared" si="38"/>
        <v>335.96998976000003</v>
      </c>
      <c r="Z631" t="s">
        <v>30</v>
      </c>
      <c r="AA631" t="str">
        <f t="shared" si="39"/>
        <v>Cash Over 200</v>
      </c>
    </row>
    <row r="632" spans="1:27" hidden="1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6">
        <v>59.990001679999999</v>
      </c>
      <c r="U632" s="6">
        <v>54.488929209402009</v>
      </c>
      <c r="V632">
        <v>4</v>
      </c>
      <c r="W632" s="6">
        <v>0</v>
      </c>
      <c r="X632" s="6">
        <v>239.96000672</v>
      </c>
      <c r="Y632" s="6">
        <f t="shared" si="38"/>
        <v>239.96000672</v>
      </c>
      <c r="Z632" t="s">
        <v>30</v>
      </c>
      <c r="AA632" t="str">
        <f t="shared" si="39"/>
        <v>Cash Over 200</v>
      </c>
    </row>
    <row r="633" spans="1:27" hidden="1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6">
        <v>59.990001679999999</v>
      </c>
      <c r="U633" s="6">
        <v>54.488929209402009</v>
      </c>
      <c r="V633">
        <v>4</v>
      </c>
      <c r="W633" s="6">
        <v>35.990001679999999</v>
      </c>
      <c r="X633" s="6">
        <v>239.96000672</v>
      </c>
      <c r="Y633" s="6">
        <f t="shared" si="38"/>
        <v>203.97000503999999</v>
      </c>
      <c r="Z633" t="s">
        <v>30</v>
      </c>
      <c r="AA633" t="str">
        <f t="shared" si="39"/>
        <v>Cash Over 200</v>
      </c>
    </row>
    <row r="634" spans="1:27" hidden="1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6">
        <v>59.990001679999999</v>
      </c>
      <c r="U634" s="6">
        <v>54.488929209402009</v>
      </c>
      <c r="V634">
        <v>4</v>
      </c>
      <c r="W634" s="6">
        <v>38.38999939</v>
      </c>
      <c r="X634" s="6">
        <v>239.96000672</v>
      </c>
      <c r="Y634" s="6">
        <f t="shared" si="38"/>
        <v>201.57000733000001</v>
      </c>
      <c r="Z634" t="s">
        <v>30</v>
      </c>
      <c r="AA634" t="str">
        <f t="shared" si="39"/>
        <v>Cash Over 200</v>
      </c>
    </row>
    <row r="635" spans="1:27" hidden="1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6">
        <v>50</v>
      </c>
      <c r="U635" s="6">
        <v>43.678035218757444</v>
      </c>
      <c r="V635">
        <v>4</v>
      </c>
      <c r="W635" s="6">
        <v>11</v>
      </c>
      <c r="X635" s="6">
        <v>200</v>
      </c>
      <c r="Y635" s="6">
        <f t="shared" si="38"/>
        <v>189</v>
      </c>
      <c r="Z635" t="s">
        <v>30</v>
      </c>
      <c r="AA635" t="str">
        <f t="shared" si="39"/>
        <v>Cash Not Over 200</v>
      </c>
    </row>
    <row r="636" spans="1:27" hidden="1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6">
        <v>39.990001679999999</v>
      </c>
      <c r="U636" s="6">
        <v>34.198098313835338</v>
      </c>
      <c r="V636">
        <v>4</v>
      </c>
      <c r="W636" s="6">
        <v>23.989999770000001</v>
      </c>
      <c r="X636" s="6">
        <v>159.96000672</v>
      </c>
      <c r="Y636" s="6">
        <f t="shared" si="38"/>
        <v>135.97000695</v>
      </c>
      <c r="Z636" t="s">
        <v>30</v>
      </c>
      <c r="AA636" t="str">
        <f t="shared" si="39"/>
        <v>Cash Not Over 200</v>
      </c>
    </row>
    <row r="637" spans="1:27" hidden="1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6">
        <v>50</v>
      </c>
      <c r="U637" s="6">
        <v>43.678035218757444</v>
      </c>
      <c r="V637">
        <v>4</v>
      </c>
      <c r="W637" s="6">
        <v>30</v>
      </c>
      <c r="X637" s="6">
        <v>200</v>
      </c>
      <c r="Y637" s="6">
        <f t="shared" si="38"/>
        <v>170</v>
      </c>
      <c r="Z637" t="s">
        <v>30</v>
      </c>
      <c r="AA637" t="str">
        <f t="shared" si="39"/>
        <v>Cash Not Over 200</v>
      </c>
    </row>
    <row r="638" spans="1:27" hidden="1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6">
        <v>51.990001679999999</v>
      </c>
      <c r="U638" s="6">
        <v>39.25250149</v>
      </c>
      <c r="V638">
        <v>4</v>
      </c>
      <c r="W638" s="6">
        <v>4.1599998469999999</v>
      </c>
      <c r="X638" s="6">
        <v>207.96000672</v>
      </c>
      <c r="Y638" s="6">
        <f t="shared" si="38"/>
        <v>203.800006873</v>
      </c>
      <c r="Z638" t="s">
        <v>30</v>
      </c>
      <c r="AA638" t="str">
        <f t="shared" si="39"/>
        <v>Cash Over 200</v>
      </c>
    </row>
    <row r="639" spans="1:27" hidden="1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6">
        <v>50</v>
      </c>
      <c r="U639" s="6">
        <v>43.678035218757444</v>
      </c>
      <c r="V639">
        <v>5</v>
      </c>
      <c r="W639" s="6">
        <v>10</v>
      </c>
      <c r="X639" s="6">
        <v>250</v>
      </c>
      <c r="Y639" s="6">
        <f t="shared" si="38"/>
        <v>240</v>
      </c>
      <c r="Z639" t="s">
        <v>30</v>
      </c>
      <c r="AA639" t="str">
        <f t="shared" si="39"/>
        <v>Cash Over 200</v>
      </c>
    </row>
    <row r="640" spans="1:27" hidden="1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6">
        <v>31.989999770000001</v>
      </c>
      <c r="U640" s="6">
        <v>27.763856872771434</v>
      </c>
      <c r="V640">
        <v>5</v>
      </c>
      <c r="W640" s="6">
        <v>1.6000000240000001</v>
      </c>
      <c r="X640" s="6">
        <v>159.94999885000001</v>
      </c>
      <c r="Y640" s="6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6">
        <v>59.990001679999999</v>
      </c>
      <c r="U641" s="6">
        <v>54.488929209402009</v>
      </c>
      <c r="V641">
        <v>5</v>
      </c>
      <c r="W641" s="6">
        <v>16.5</v>
      </c>
      <c r="X641" s="6">
        <v>299.9500084</v>
      </c>
      <c r="Y641" s="6">
        <f t="shared" si="38"/>
        <v>283.4500084</v>
      </c>
      <c r="Z641" t="s">
        <v>66</v>
      </c>
      <c r="AA641" t="str">
        <f t="shared" si="39"/>
        <v>Non-Cash Payment</v>
      </c>
    </row>
    <row r="642" spans="1:27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6">
        <v>59.990001679999999</v>
      </c>
      <c r="U642" s="6">
        <v>54.488929209402009</v>
      </c>
      <c r="V642">
        <v>5</v>
      </c>
      <c r="W642" s="6">
        <v>27</v>
      </c>
      <c r="X642" s="6">
        <v>299.9500084</v>
      </c>
      <c r="Y642" s="6">
        <f t="shared" si="38"/>
        <v>272.9500084</v>
      </c>
      <c r="Z642" t="s">
        <v>66</v>
      </c>
      <c r="AA642" t="str">
        <f t="shared" si="39"/>
        <v>Non-Cash Payment</v>
      </c>
    </row>
    <row r="643" spans="1:27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6">
        <v>59.990001679999999</v>
      </c>
      <c r="U643" s="6">
        <v>54.488929209402009</v>
      </c>
      <c r="V643">
        <v>5</v>
      </c>
      <c r="W643" s="6">
        <v>30</v>
      </c>
      <c r="X643" s="6">
        <v>299.9500084</v>
      </c>
      <c r="Y643" s="6">
        <f t="shared" ref="Y643:Y706" si="42">X643-W643</f>
        <v>269.9500084</v>
      </c>
      <c r="Z643" t="s">
        <v>66</v>
      </c>
      <c r="AA643" t="str">
        <f t="shared" ref="AA643:AA706" si="43">IF(Z643="CASH", IF(AND(Z643="CASH",Y643&gt;200), "Cash Over 200", "Cash Not Over 200"), "Non-Cash Payment")</f>
        <v>Non-Cash Payment</v>
      </c>
    </row>
    <row r="644" spans="1:27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6">
        <v>59.990001679999999</v>
      </c>
      <c r="U644" s="6">
        <v>54.488929209402009</v>
      </c>
      <c r="V644">
        <v>5</v>
      </c>
      <c r="W644" s="6">
        <v>35.990001679999999</v>
      </c>
      <c r="X644" s="6">
        <v>299.9500084</v>
      </c>
      <c r="Y644" s="6">
        <f t="shared" si="42"/>
        <v>263.96000672000002</v>
      </c>
      <c r="Z644" t="s">
        <v>66</v>
      </c>
      <c r="AA644" t="str">
        <f t="shared" si="43"/>
        <v>Non-Cash Payment</v>
      </c>
    </row>
    <row r="645" spans="1:27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6">
        <v>59.990001679999999</v>
      </c>
      <c r="U645" s="6">
        <v>54.488929209402009</v>
      </c>
      <c r="V645">
        <v>5</v>
      </c>
      <c r="W645" s="6">
        <v>35.990001679999999</v>
      </c>
      <c r="X645" s="6">
        <v>299.9500084</v>
      </c>
      <c r="Y645" s="6">
        <f t="shared" si="42"/>
        <v>263.96000672000002</v>
      </c>
      <c r="Z645" t="s">
        <v>66</v>
      </c>
      <c r="AA645" t="str">
        <f t="shared" si="43"/>
        <v>Non-Cash Payment</v>
      </c>
    </row>
    <row r="646" spans="1:27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6">
        <v>59.990001679999999</v>
      </c>
      <c r="U646" s="6">
        <v>54.488929209402009</v>
      </c>
      <c r="V646">
        <v>5</v>
      </c>
      <c r="W646" s="6">
        <v>38.990001679999999</v>
      </c>
      <c r="X646" s="6">
        <v>299.9500084</v>
      </c>
      <c r="Y646" s="6">
        <f t="shared" si="42"/>
        <v>260.96000672000002</v>
      </c>
      <c r="Z646" t="s">
        <v>66</v>
      </c>
      <c r="AA646" t="str">
        <f t="shared" si="43"/>
        <v>Non-Cash Payment</v>
      </c>
    </row>
    <row r="647" spans="1:27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6">
        <v>59.990001679999999</v>
      </c>
      <c r="U647" s="6">
        <v>54.488929209402009</v>
      </c>
      <c r="V647">
        <v>5</v>
      </c>
      <c r="W647" s="6">
        <v>44.990001679999999</v>
      </c>
      <c r="X647" s="6">
        <v>299.9500084</v>
      </c>
      <c r="Y647" s="6">
        <f t="shared" si="42"/>
        <v>254.96000672</v>
      </c>
      <c r="Z647" t="s">
        <v>66</v>
      </c>
      <c r="AA647" t="str">
        <f t="shared" si="43"/>
        <v>Non-Cash Payment</v>
      </c>
    </row>
    <row r="648" spans="1:27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6">
        <v>59.990001679999999</v>
      </c>
      <c r="U648" s="6">
        <v>54.488929209402009</v>
      </c>
      <c r="V648">
        <v>5</v>
      </c>
      <c r="W648" s="6">
        <v>47.990001679999999</v>
      </c>
      <c r="X648" s="6">
        <v>299.9500084</v>
      </c>
      <c r="Y648" s="6">
        <f t="shared" si="42"/>
        <v>251.96000672</v>
      </c>
      <c r="Z648" t="s">
        <v>66</v>
      </c>
      <c r="AA648" t="str">
        <f t="shared" si="43"/>
        <v>Non-Cash Payment</v>
      </c>
    </row>
    <row r="649" spans="1:27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6">
        <v>59.990001679999999</v>
      </c>
      <c r="U649" s="6">
        <v>54.488929209402009</v>
      </c>
      <c r="V649">
        <v>5</v>
      </c>
      <c r="W649" s="6">
        <v>50.990001679999999</v>
      </c>
      <c r="X649" s="6">
        <v>299.9500084</v>
      </c>
      <c r="Y649" s="6">
        <f t="shared" si="42"/>
        <v>248.96000672</v>
      </c>
      <c r="Z649" t="s">
        <v>66</v>
      </c>
      <c r="AA649" t="str">
        <f t="shared" si="43"/>
        <v>Non-Cash Payment</v>
      </c>
    </row>
    <row r="650" spans="1:27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6">
        <v>59.990001679999999</v>
      </c>
      <c r="U650" s="6">
        <v>54.488929209402009</v>
      </c>
      <c r="V650">
        <v>5</v>
      </c>
      <c r="W650" s="6">
        <v>74.989997860000003</v>
      </c>
      <c r="X650" s="6">
        <v>299.9500084</v>
      </c>
      <c r="Y650" s="6">
        <f t="shared" si="42"/>
        <v>224.96001053999998</v>
      </c>
      <c r="Z650" t="s">
        <v>66</v>
      </c>
      <c r="AA650" t="str">
        <f t="shared" si="43"/>
        <v>Non-Cash Payment</v>
      </c>
    </row>
    <row r="651" spans="1:27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6">
        <v>39.990001679999999</v>
      </c>
      <c r="U651" s="6">
        <v>34.198098313835338</v>
      </c>
      <c r="V651">
        <v>5</v>
      </c>
      <c r="W651" s="6">
        <v>0</v>
      </c>
      <c r="X651" s="6">
        <v>199.9500084</v>
      </c>
      <c r="Y651" s="6">
        <f t="shared" si="42"/>
        <v>199.9500084</v>
      </c>
      <c r="Z651" t="s">
        <v>66</v>
      </c>
      <c r="AA651" t="str">
        <f t="shared" si="43"/>
        <v>Non-Cash Payment</v>
      </c>
    </row>
    <row r="652" spans="1:27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6">
        <v>50</v>
      </c>
      <c r="U652" s="6">
        <v>43.678035218757444</v>
      </c>
      <c r="V652">
        <v>5</v>
      </c>
      <c r="W652" s="6">
        <v>0</v>
      </c>
      <c r="X652" s="6">
        <v>250</v>
      </c>
      <c r="Y652" s="6">
        <f t="shared" si="42"/>
        <v>250</v>
      </c>
      <c r="Z652" t="s">
        <v>66</v>
      </c>
      <c r="AA652" t="str">
        <f t="shared" si="43"/>
        <v>Non-Cash Payment</v>
      </c>
    </row>
    <row r="653" spans="1:27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6">
        <v>39.990001679999999</v>
      </c>
      <c r="U653" s="6">
        <v>34.198098313835338</v>
      </c>
      <c r="V653">
        <v>5</v>
      </c>
      <c r="W653" s="6">
        <v>0</v>
      </c>
      <c r="X653" s="6">
        <v>199.9500084</v>
      </c>
      <c r="Y653" s="6">
        <f t="shared" si="42"/>
        <v>199.9500084</v>
      </c>
      <c r="Z653" t="s">
        <v>66</v>
      </c>
      <c r="AA653" t="str">
        <f t="shared" si="43"/>
        <v>Non-Cash Payment</v>
      </c>
    </row>
    <row r="654" spans="1:27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6">
        <v>50</v>
      </c>
      <c r="U654" s="6">
        <v>43.678035218757444</v>
      </c>
      <c r="V654">
        <v>5</v>
      </c>
      <c r="W654" s="6">
        <v>2.5</v>
      </c>
      <c r="X654" s="6">
        <v>250</v>
      </c>
      <c r="Y654" s="6">
        <f t="shared" si="42"/>
        <v>247.5</v>
      </c>
      <c r="Z654" t="s">
        <v>66</v>
      </c>
      <c r="AA654" t="str">
        <f t="shared" si="43"/>
        <v>Non-Cash Payment</v>
      </c>
    </row>
    <row r="655" spans="1:27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6">
        <v>70</v>
      </c>
      <c r="U655" s="6">
        <v>62.759999940857142</v>
      </c>
      <c r="V655">
        <v>5</v>
      </c>
      <c r="W655" s="6">
        <v>3.5</v>
      </c>
      <c r="X655" s="6">
        <v>350</v>
      </c>
      <c r="Y655" s="6">
        <f t="shared" si="42"/>
        <v>346.5</v>
      </c>
      <c r="Z655" t="s">
        <v>66</v>
      </c>
      <c r="AA655" t="str">
        <f t="shared" si="43"/>
        <v>Non-Cash Payment</v>
      </c>
    </row>
    <row r="656" spans="1:27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6">
        <v>50</v>
      </c>
      <c r="U656" s="6">
        <v>43.678035218757444</v>
      </c>
      <c r="V656">
        <v>5</v>
      </c>
      <c r="W656" s="6">
        <v>5</v>
      </c>
      <c r="X656" s="6">
        <v>250</v>
      </c>
      <c r="Y656" s="6">
        <f t="shared" si="42"/>
        <v>245</v>
      </c>
      <c r="Z656" t="s">
        <v>66</v>
      </c>
      <c r="AA656" t="str">
        <f t="shared" si="43"/>
        <v>Non-Cash Payment</v>
      </c>
    </row>
    <row r="657" spans="1:27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6">
        <v>25</v>
      </c>
      <c r="U657" s="6">
        <v>17.922466723766668</v>
      </c>
      <c r="V657">
        <v>5</v>
      </c>
      <c r="W657" s="6">
        <v>2.5</v>
      </c>
      <c r="X657" s="6">
        <v>125</v>
      </c>
      <c r="Y657" s="6">
        <f t="shared" si="42"/>
        <v>122.5</v>
      </c>
      <c r="Z657" t="s">
        <v>66</v>
      </c>
      <c r="AA657" t="str">
        <f t="shared" si="43"/>
        <v>Non-Cash Payment</v>
      </c>
    </row>
    <row r="658" spans="1:27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6">
        <v>39.990001679999999</v>
      </c>
      <c r="U658" s="6">
        <v>34.198098313835338</v>
      </c>
      <c r="V658">
        <v>5</v>
      </c>
      <c r="W658" s="6">
        <v>4</v>
      </c>
      <c r="X658" s="6">
        <v>199.9500084</v>
      </c>
      <c r="Y658" s="6">
        <f t="shared" si="42"/>
        <v>195.9500084</v>
      </c>
      <c r="Z658" t="s">
        <v>66</v>
      </c>
      <c r="AA658" t="str">
        <f t="shared" si="43"/>
        <v>Non-Cash Payment</v>
      </c>
    </row>
    <row r="659" spans="1:27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6">
        <v>39.990001679999999</v>
      </c>
      <c r="U659" s="6">
        <v>34.198098313835338</v>
      </c>
      <c r="V659">
        <v>5</v>
      </c>
      <c r="W659" s="6">
        <v>4</v>
      </c>
      <c r="X659" s="6">
        <v>199.9500084</v>
      </c>
      <c r="Y659" s="6">
        <f t="shared" si="42"/>
        <v>195.9500084</v>
      </c>
      <c r="Z659" t="s">
        <v>66</v>
      </c>
      <c r="AA659" t="str">
        <f t="shared" si="43"/>
        <v>Non-Cash Payment</v>
      </c>
    </row>
    <row r="660" spans="1:27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6">
        <v>50</v>
      </c>
      <c r="U660" s="6">
        <v>43.678035218757444</v>
      </c>
      <c r="V660">
        <v>5</v>
      </c>
      <c r="W660" s="6">
        <v>10</v>
      </c>
      <c r="X660" s="6">
        <v>250</v>
      </c>
      <c r="Y660" s="6">
        <f t="shared" si="42"/>
        <v>240</v>
      </c>
      <c r="Z660" t="s">
        <v>66</v>
      </c>
      <c r="AA660" t="str">
        <f t="shared" si="43"/>
        <v>Non-Cash Payment</v>
      </c>
    </row>
    <row r="661" spans="1:27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6">
        <v>50</v>
      </c>
      <c r="U661" s="6">
        <v>43.678035218757444</v>
      </c>
      <c r="V661">
        <v>5</v>
      </c>
      <c r="W661" s="6">
        <v>10</v>
      </c>
      <c r="X661" s="6">
        <v>250</v>
      </c>
      <c r="Y661" s="6">
        <f t="shared" si="42"/>
        <v>240</v>
      </c>
      <c r="Z661" t="s">
        <v>66</v>
      </c>
      <c r="AA661" t="str">
        <f t="shared" si="43"/>
        <v>Non-Cash Payment</v>
      </c>
    </row>
    <row r="662" spans="1:27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6">
        <v>50</v>
      </c>
      <c r="U662" s="6">
        <v>43.678035218757444</v>
      </c>
      <c r="V662">
        <v>5</v>
      </c>
      <c r="W662" s="6">
        <v>10</v>
      </c>
      <c r="X662" s="6">
        <v>250</v>
      </c>
      <c r="Y662" s="6">
        <f t="shared" si="42"/>
        <v>240</v>
      </c>
      <c r="Z662" t="s">
        <v>66</v>
      </c>
      <c r="AA662" t="str">
        <f t="shared" si="43"/>
        <v>Non-Cash Payment</v>
      </c>
    </row>
    <row r="663" spans="1:27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6">
        <v>50</v>
      </c>
      <c r="U663" s="6">
        <v>43.678035218757444</v>
      </c>
      <c r="V663">
        <v>5</v>
      </c>
      <c r="W663" s="6">
        <v>12.5</v>
      </c>
      <c r="X663" s="6">
        <v>250</v>
      </c>
      <c r="Y663" s="6">
        <f t="shared" si="42"/>
        <v>237.5</v>
      </c>
      <c r="Z663" t="s">
        <v>66</v>
      </c>
      <c r="AA663" t="str">
        <f t="shared" si="43"/>
        <v>Non-Cash Payment</v>
      </c>
    </row>
    <row r="664" spans="1:27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6">
        <v>50</v>
      </c>
      <c r="U664" s="6">
        <v>43.678035218757444</v>
      </c>
      <c r="V664">
        <v>5</v>
      </c>
      <c r="W664" s="6">
        <v>13.75</v>
      </c>
      <c r="X664" s="6">
        <v>250</v>
      </c>
      <c r="Y664" s="6">
        <f t="shared" si="42"/>
        <v>236.25</v>
      </c>
      <c r="Z664" t="s">
        <v>66</v>
      </c>
      <c r="AA664" t="str">
        <f t="shared" si="43"/>
        <v>Non-Cash Payment</v>
      </c>
    </row>
    <row r="665" spans="1:27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6">
        <v>39.990001679999999</v>
      </c>
      <c r="U665" s="6">
        <v>30.892751576250003</v>
      </c>
      <c r="V665">
        <v>5</v>
      </c>
      <c r="W665" s="6">
        <v>20</v>
      </c>
      <c r="X665" s="6">
        <v>199.9500084</v>
      </c>
      <c r="Y665" s="6">
        <f t="shared" si="42"/>
        <v>179.9500084</v>
      </c>
      <c r="Z665" t="s">
        <v>66</v>
      </c>
      <c r="AA665" t="str">
        <f t="shared" si="43"/>
        <v>Non-Cash Payment</v>
      </c>
    </row>
    <row r="666" spans="1:27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6">
        <v>39.990001679999999</v>
      </c>
      <c r="U666" s="6">
        <v>34.198098313835338</v>
      </c>
      <c r="V666">
        <v>5</v>
      </c>
      <c r="W666" s="6">
        <v>25.989999770000001</v>
      </c>
      <c r="X666" s="6">
        <v>199.9500084</v>
      </c>
      <c r="Y666" s="6">
        <f t="shared" si="42"/>
        <v>173.96000863</v>
      </c>
      <c r="Z666" t="s">
        <v>66</v>
      </c>
      <c r="AA666" t="str">
        <f t="shared" si="43"/>
        <v>Non-Cash Payment</v>
      </c>
    </row>
    <row r="667" spans="1:27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6">
        <v>50</v>
      </c>
      <c r="U667" s="6">
        <v>43.678035218757444</v>
      </c>
      <c r="V667">
        <v>5</v>
      </c>
      <c r="W667" s="6">
        <v>32.5</v>
      </c>
      <c r="X667" s="6">
        <v>250</v>
      </c>
      <c r="Y667" s="6">
        <f t="shared" si="42"/>
        <v>217.5</v>
      </c>
      <c r="Z667" t="s">
        <v>66</v>
      </c>
      <c r="AA667" t="str">
        <f t="shared" si="43"/>
        <v>Non-Cash Payment</v>
      </c>
    </row>
    <row r="668" spans="1:27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6">
        <v>50</v>
      </c>
      <c r="U668" s="6">
        <v>43.678035218757444</v>
      </c>
      <c r="V668">
        <v>5</v>
      </c>
      <c r="W668" s="6">
        <v>32.5</v>
      </c>
      <c r="X668" s="6">
        <v>250</v>
      </c>
      <c r="Y668" s="6">
        <f t="shared" si="42"/>
        <v>217.5</v>
      </c>
      <c r="Z668" t="s">
        <v>66</v>
      </c>
      <c r="AA668" t="str">
        <f t="shared" si="43"/>
        <v>Non-Cash Payment</v>
      </c>
    </row>
    <row r="669" spans="1:27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6">
        <v>50</v>
      </c>
      <c r="U669" s="6">
        <v>43.678035218757444</v>
      </c>
      <c r="V669">
        <v>5</v>
      </c>
      <c r="W669" s="6">
        <v>32.5</v>
      </c>
      <c r="X669" s="6">
        <v>250</v>
      </c>
      <c r="Y669" s="6">
        <f t="shared" si="42"/>
        <v>217.5</v>
      </c>
      <c r="Z669" t="s">
        <v>66</v>
      </c>
      <c r="AA669" t="str">
        <f t="shared" si="43"/>
        <v>Non-Cash Payment</v>
      </c>
    </row>
    <row r="670" spans="1:27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6">
        <v>50</v>
      </c>
      <c r="U670" s="6">
        <v>43.678035218757444</v>
      </c>
      <c r="V670">
        <v>5</v>
      </c>
      <c r="W670" s="6">
        <v>37.5</v>
      </c>
      <c r="X670" s="6">
        <v>250</v>
      </c>
      <c r="Y670" s="6">
        <f t="shared" si="42"/>
        <v>212.5</v>
      </c>
      <c r="Z670" t="s">
        <v>66</v>
      </c>
      <c r="AA670" t="str">
        <f t="shared" si="43"/>
        <v>Non-Cash Payment</v>
      </c>
    </row>
    <row r="671" spans="1:27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6">
        <v>50</v>
      </c>
      <c r="U671" s="6">
        <v>43.678035218757444</v>
      </c>
      <c r="V671">
        <v>5</v>
      </c>
      <c r="W671" s="6">
        <v>37.5</v>
      </c>
      <c r="X671" s="6">
        <v>250</v>
      </c>
      <c r="Y671" s="6">
        <f t="shared" si="42"/>
        <v>212.5</v>
      </c>
      <c r="Z671" t="s">
        <v>66</v>
      </c>
      <c r="AA671" t="str">
        <f t="shared" si="43"/>
        <v>Non-Cash Payment</v>
      </c>
    </row>
    <row r="672" spans="1:27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6">
        <v>39.990001679999999</v>
      </c>
      <c r="U672" s="6">
        <v>34.198098313835338</v>
      </c>
      <c r="V672">
        <v>5</v>
      </c>
      <c r="W672" s="6">
        <v>29.989999770000001</v>
      </c>
      <c r="X672" s="6">
        <v>199.9500084</v>
      </c>
      <c r="Y672" s="6">
        <f t="shared" si="42"/>
        <v>169.96000863</v>
      </c>
      <c r="Z672" t="s">
        <v>66</v>
      </c>
      <c r="AA672" t="str">
        <f t="shared" si="43"/>
        <v>Non-Cash Payment</v>
      </c>
    </row>
    <row r="673" spans="1:27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6">
        <v>39.990001679999999</v>
      </c>
      <c r="U673" s="6">
        <v>34.198098313835338</v>
      </c>
      <c r="V673">
        <v>5</v>
      </c>
      <c r="W673" s="6">
        <v>31.989999770000001</v>
      </c>
      <c r="X673" s="6">
        <v>199.9500084</v>
      </c>
      <c r="Y673" s="6">
        <f t="shared" si="42"/>
        <v>167.96000863</v>
      </c>
      <c r="Z673" t="s">
        <v>66</v>
      </c>
      <c r="AA673" t="str">
        <f t="shared" si="43"/>
        <v>Non-Cash Payment</v>
      </c>
    </row>
    <row r="674" spans="1:27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6">
        <v>50</v>
      </c>
      <c r="U674" s="6">
        <v>43.678035218757444</v>
      </c>
      <c r="V674">
        <v>5</v>
      </c>
      <c r="W674" s="6">
        <v>40</v>
      </c>
      <c r="X674" s="6">
        <v>250</v>
      </c>
      <c r="Y674" s="6">
        <f t="shared" si="42"/>
        <v>210</v>
      </c>
      <c r="Z674" t="s">
        <v>66</v>
      </c>
      <c r="AA674" t="str">
        <f t="shared" si="43"/>
        <v>Non-Cash Payment</v>
      </c>
    </row>
    <row r="675" spans="1:27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6">
        <v>39.990001679999999</v>
      </c>
      <c r="U675" s="6">
        <v>34.198098313835338</v>
      </c>
      <c r="V675">
        <v>5</v>
      </c>
      <c r="W675" s="6">
        <v>35.990001679999999</v>
      </c>
      <c r="X675" s="6">
        <v>199.9500084</v>
      </c>
      <c r="Y675" s="6">
        <f t="shared" si="42"/>
        <v>163.96000672</v>
      </c>
      <c r="Z675" t="s">
        <v>66</v>
      </c>
      <c r="AA675" t="str">
        <f t="shared" si="43"/>
        <v>Non-Cash Payment</v>
      </c>
    </row>
    <row r="676" spans="1:27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6">
        <v>50</v>
      </c>
      <c r="U676" s="6">
        <v>43.678035218757444</v>
      </c>
      <c r="V676">
        <v>5</v>
      </c>
      <c r="W676" s="6">
        <v>50</v>
      </c>
      <c r="X676" s="6">
        <v>250</v>
      </c>
      <c r="Y676" s="6">
        <f t="shared" si="42"/>
        <v>200</v>
      </c>
      <c r="Z676" t="s">
        <v>66</v>
      </c>
      <c r="AA676" t="str">
        <f t="shared" si="43"/>
        <v>Non-Cash Payment</v>
      </c>
    </row>
    <row r="677" spans="1:27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6">
        <v>70</v>
      </c>
      <c r="U677" s="6">
        <v>62.759999940857142</v>
      </c>
      <c r="V677">
        <v>5</v>
      </c>
      <c r="W677" s="6">
        <v>70</v>
      </c>
      <c r="X677" s="6">
        <v>350</v>
      </c>
      <c r="Y677" s="6">
        <f t="shared" si="42"/>
        <v>280</v>
      </c>
      <c r="Z677" t="s">
        <v>66</v>
      </c>
      <c r="AA677" t="str">
        <f t="shared" si="43"/>
        <v>Non-Cash Payment</v>
      </c>
    </row>
    <row r="678" spans="1:27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6">
        <v>47.990001679999999</v>
      </c>
      <c r="U678" s="6">
        <v>51.274287170714288</v>
      </c>
      <c r="V678">
        <v>5</v>
      </c>
      <c r="W678" s="6">
        <v>0</v>
      </c>
      <c r="X678" s="6">
        <v>239.9500084</v>
      </c>
      <c r="Y678" s="6">
        <f t="shared" si="42"/>
        <v>239.9500084</v>
      </c>
      <c r="Z678" t="s">
        <v>66</v>
      </c>
      <c r="AA678" t="str">
        <f t="shared" si="43"/>
        <v>Non-Cash Payment</v>
      </c>
    </row>
    <row r="679" spans="1:27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6">
        <v>24.989999770000001</v>
      </c>
      <c r="U679" s="6">
        <v>31.600000078500003</v>
      </c>
      <c r="V679">
        <v>5</v>
      </c>
      <c r="W679" s="6">
        <v>2.5</v>
      </c>
      <c r="X679" s="6">
        <v>124.94999885</v>
      </c>
      <c r="Y679" s="6">
        <f t="shared" si="42"/>
        <v>122.44999885</v>
      </c>
      <c r="Z679" t="s">
        <v>66</v>
      </c>
      <c r="AA679" t="str">
        <f t="shared" si="43"/>
        <v>Non-Cash Payment</v>
      </c>
    </row>
    <row r="680" spans="1:27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6">
        <v>47.990001679999999</v>
      </c>
      <c r="U680" s="6">
        <v>51.274287170714288</v>
      </c>
      <c r="V680">
        <v>5</v>
      </c>
      <c r="W680" s="6">
        <v>9.6000003809999992</v>
      </c>
      <c r="X680" s="6">
        <v>239.9500084</v>
      </c>
      <c r="Y680" s="6">
        <f t="shared" si="42"/>
        <v>230.350008019</v>
      </c>
      <c r="Z680" t="s">
        <v>66</v>
      </c>
      <c r="AA680" t="str">
        <f t="shared" si="43"/>
        <v>Non-Cash Payment</v>
      </c>
    </row>
    <row r="681" spans="1:27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6">
        <v>24.989999770000001</v>
      </c>
      <c r="U681" s="6">
        <v>18.459749817000002</v>
      </c>
      <c r="V681">
        <v>5</v>
      </c>
      <c r="W681" s="6">
        <v>6.8699998860000004</v>
      </c>
      <c r="X681" s="6">
        <v>124.94999885</v>
      </c>
      <c r="Y681" s="6">
        <f t="shared" si="42"/>
        <v>118.079998964</v>
      </c>
      <c r="Z681" t="s">
        <v>66</v>
      </c>
      <c r="AA681" t="str">
        <f t="shared" si="43"/>
        <v>Non-Cash Payment</v>
      </c>
    </row>
    <row r="682" spans="1:27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6">
        <v>24.989999770000001</v>
      </c>
      <c r="U682" s="6">
        <v>20.52742837007143</v>
      </c>
      <c r="V682">
        <v>5</v>
      </c>
      <c r="W682" s="6">
        <v>11.25</v>
      </c>
      <c r="X682" s="6">
        <v>124.94999885</v>
      </c>
      <c r="Y682" s="6">
        <f t="shared" si="42"/>
        <v>113.69999885</v>
      </c>
      <c r="Z682" t="s">
        <v>66</v>
      </c>
      <c r="AA682" t="str">
        <f t="shared" si="43"/>
        <v>Non-Cash Payment</v>
      </c>
    </row>
    <row r="683" spans="1:27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6">
        <v>15.989999770000001</v>
      </c>
      <c r="U683" s="6">
        <v>16.143866608000003</v>
      </c>
      <c r="V683">
        <v>5</v>
      </c>
      <c r="W683" s="6">
        <v>8</v>
      </c>
      <c r="X683" s="6">
        <v>79.94999885</v>
      </c>
      <c r="Y683" s="6">
        <f t="shared" si="42"/>
        <v>71.94999885</v>
      </c>
      <c r="Z683" t="s">
        <v>66</v>
      </c>
      <c r="AA683" t="str">
        <f t="shared" si="43"/>
        <v>Non-Cash Payment</v>
      </c>
    </row>
    <row r="684" spans="1:27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6">
        <v>24.989999770000001</v>
      </c>
      <c r="U684" s="6">
        <v>19.858499913833334</v>
      </c>
      <c r="V684">
        <v>5</v>
      </c>
      <c r="W684" s="6">
        <v>19.989999770000001</v>
      </c>
      <c r="X684" s="6">
        <v>124.94999885</v>
      </c>
      <c r="Y684" s="6">
        <f t="shared" si="42"/>
        <v>104.95999908</v>
      </c>
      <c r="Z684" t="s">
        <v>66</v>
      </c>
      <c r="AA684" t="str">
        <f t="shared" si="43"/>
        <v>Non-Cash Payment</v>
      </c>
    </row>
    <row r="685" spans="1:27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6">
        <v>59.990001679999999</v>
      </c>
      <c r="U685" s="6">
        <v>54.488929209402009</v>
      </c>
      <c r="V685">
        <v>5</v>
      </c>
      <c r="W685" s="6">
        <v>15</v>
      </c>
      <c r="X685" s="6">
        <v>299.9500084</v>
      </c>
      <c r="Y685" s="6">
        <f t="shared" si="42"/>
        <v>284.9500084</v>
      </c>
      <c r="Z685" t="s">
        <v>66</v>
      </c>
      <c r="AA685" t="str">
        <f t="shared" si="43"/>
        <v>Non-Cash Payment</v>
      </c>
    </row>
    <row r="686" spans="1:27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6">
        <v>59.990001679999999</v>
      </c>
      <c r="U686" s="6">
        <v>54.488929209402009</v>
      </c>
      <c r="V686">
        <v>5</v>
      </c>
      <c r="W686" s="6">
        <v>27</v>
      </c>
      <c r="X686" s="6">
        <v>299.9500084</v>
      </c>
      <c r="Y686" s="6">
        <f t="shared" si="42"/>
        <v>272.9500084</v>
      </c>
      <c r="Z686" t="s">
        <v>66</v>
      </c>
      <c r="AA686" t="str">
        <f t="shared" si="43"/>
        <v>Non-Cash Payment</v>
      </c>
    </row>
    <row r="687" spans="1:27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6">
        <v>59.990001679999999</v>
      </c>
      <c r="U687" s="6">
        <v>54.488929209402009</v>
      </c>
      <c r="V687">
        <v>5</v>
      </c>
      <c r="W687" s="6">
        <v>30</v>
      </c>
      <c r="X687" s="6">
        <v>299.9500084</v>
      </c>
      <c r="Y687" s="6">
        <f t="shared" si="42"/>
        <v>269.9500084</v>
      </c>
      <c r="Z687" t="s">
        <v>66</v>
      </c>
      <c r="AA687" t="str">
        <f t="shared" si="43"/>
        <v>Non-Cash Payment</v>
      </c>
    </row>
    <row r="688" spans="1:27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6">
        <v>59.990001679999999</v>
      </c>
      <c r="U688" s="6">
        <v>54.488929209402009</v>
      </c>
      <c r="V688">
        <v>5</v>
      </c>
      <c r="W688" s="6">
        <v>44.990001679999999</v>
      </c>
      <c r="X688" s="6">
        <v>299.9500084</v>
      </c>
      <c r="Y688" s="6">
        <f t="shared" si="42"/>
        <v>254.96000672</v>
      </c>
      <c r="Z688" t="s">
        <v>66</v>
      </c>
      <c r="AA688" t="str">
        <f t="shared" si="43"/>
        <v>Non-Cash Payment</v>
      </c>
    </row>
    <row r="689" spans="1:27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6">
        <v>59.990001679999999</v>
      </c>
      <c r="U689" s="6">
        <v>54.488929209402009</v>
      </c>
      <c r="V689">
        <v>5</v>
      </c>
      <c r="W689" s="6">
        <v>53.990001679999999</v>
      </c>
      <c r="X689" s="6">
        <v>299.9500084</v>
      </c>
      <c r="Y689" s="6">
        <f t="shared" si="42"/>
        <v>245.96000672</v>
      </c>
      <c r="Z689" t="s">
        <v>66</v>
      </c>
      <c r="AA689" t="str">
        <f t="shared" si="43"/>
        <v>Non-Cash Payment</v>
      </c>
    </row>
    <row r="690" spans="1:27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6">
        <v>59.990001679999999</v>
      </c>
      <c r="U690" s="6">
        <v>54.488929209402009</v>
      </c>
      <c r="V690">
        <v>5</v>
      </c>
      <c r="W690" s="6">
        <v>74.989997860000003</v>
      </c>
      <c r="X690" s="6">
        <v>299.9500084</v>
      </c>
      <c r="Y690" s="6">
        <f t="shared" si="42"/>
        <v>224.96001053999998</v>
      </c>
      <c r="Z690" t="s">
        <v>66</v>
      </c>
      <c r="AA690" t="str">
        <f t="shared" si="43"/>
        <v>Non-Cash Payment</v>
      </c>
    </row>
    <row r="691" spans="1:27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6">
        <v>39.990001679999999</v>
      </c>
      <c r="U691" s="6">
        <v>34.198098313835338</v>
      </c>
      <c r="V691">
        <v>5</v>
      </c>
      <c r="W691" s="6">
        <v>6</v>
      </c>
      <c r="X691" s="6">
        <v>199.9500084</v>
      </c>
      <c r="Y691" s="6">
        <f t="shared" si="42"/>
        <v>193.9500084</v>
      </c>
      <c r="Z691" t="s">
        <v>66</v>
      </c>
      <c r="AA691" t="str">
        <f t="shared" si="43"/>
        <v>Non-Cash Payment</v>
      </c>
    </row>
    <row r="692" spans="1:27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6">
        <v>50</v>
      </c>
      <c r="U692" s="6">
        <v>43.678035218757444</v>
      </c>
      <c r="V692">
        <v>5</v>
      </c>
      <c r="W692" s="6">
        <v>10</v>
      </c>
      <c r="X692" s="6">
        <v>250</v>
      </c>
      <c r="Y692" s="6">
        <f t="shared" si="42"/>
        <v>240</v>
      </c>
      <c r="Z692" t="s">
        <v>66</v>
      </c>
      <c r="AA692" t="str">
        <f t="shared" si="43"/>
        <v>Non-Cash Payment</v>
      </c>
    </row>
    <row r="693" spans="1:27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6">
        <v>50</v>
      </c>
      <c r="U693" s="6">
        <v>43.678035218757444</v>
      </c>
      <c r="V693">
        <v>5</v>
      </c>
      <c r="W693" s="6">
        <v>25</v>
      </c>
      <c r="X693" s="6">
        <v>250</v>
      </c>
      <c r="Y693" s="6">
        <f t="shared" si="42"/>
        <v>225</v>
      </c>
      <c r="Z693" t="s">
        <v>66</v>
      </c>
      <c r="AA693" t="str">
        <f t="shared" si="43"/>
        <v>Non-Cash Payment</v>
      </c>
    </row>
    <row r="694" spans="1:27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6">
        <v>70</v>
      </c>
      <c r="U694" s="6">
        <v>62.759999940857142</v>
      </c>
      <c r="V694">
        <v>5</v>
      </c>
      <c r="W694" s="6">
        <v>35</v>
      </c>
      <c r="X694" s="6">
        <v>350</v>
      </c>
      <c r="Y694" s="6">
        <f t="shared" si="42"/>
        <v>315</v>
      </c>
      <c r="Z694" t="s">
        <v>66</v>
      </c>
      <c r="AA694" t="str">
        <f t="shared" si="43"/>
        <v>Non-Cash Payment</v>
      </c>
    </row>
    <row r="695" spans="1:27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6">
        <v>50</v>
      </c>
      <c r="U695" s="6">
        <v>43.678035218757444</v>
      </c>
      <c r="V695">
        <v>5</v>
      </c>
      <c r="W695" s="6">
        <v>30</v>
      </c>
      <c r="X695" s="6">
        <v>250</v>
      </c>
      <c r="Y695" s="6">
        <f t="shared" si="42"/>
        <v>220</v>
      </c>
      <c r="Z695" t="s">
        <v>66</v>
      </c>
      <c r="AA695" t="str">
        <f t="shared" si="43"/>
        <v>Non-Cash Payment</v>
      </c>
    </row>
    <row r="696" spans="1:27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6">
        <v>30</v>
      </c>
      <c r="U696" s="6">
        <v>45.158749390000004</v>
      </c>
      <c r="V696">
        <v>5</v>
      </c>
      <c r="W696" s="6">
        <v>27</v>
      </c>
      <c r="X696" s="6">
        <v>150</v>
      </c>
      <c r="Y696" s="6">
        <f t="shared" si="42"/>
        <v>123</v>
      </c>
      <c r="Z696" t="s">
        <v>66</v>
      </c>
      <c r="AA696" t="str">
        <f t="shared" si="43"/>
        <v>Non-Cash Payment</v>
      </c>
    </row>
    <row r="697" spans="1:27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6">
        <v>50</v>
      </c>
      <c r="U697" s="6">
        <v>43.678035218757444</v>
      </c>
      <c r="V697">
        <v>5</v>
      </c>
      <c r="W697" s="6">
        <v>50</v>
      </c>
      <c r="X697" s="6">
        <v>250</v>
      </c>
      <c r="Y697" s="6">
        <f t="shared" si="42"/>
        <v>200</v>
      </c>
      <c r="Z697" t="s">
        <v>66</v>
      </c>
      <c r="AA697" t="str">
        <f t="shared" si="43"/>
        <v>Non-Cash Payment</v>
      </c>
    </row>
    <row r="698" spans="1:27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6">
        <v>39.990001679999999</v>
      </c>
      <c r="U698" s="6">
        <v>34.198098313835338</v>
      </c>
      <c r="V698">
        <v>5</v>
      </c>
      <c r="W698" s="6">
        <v>49.990001679999999</v>
      </c>
      <c r="X698" s="6">
        <v>199.9500084</v>
      </c>
      <c r="Y698" s="6">
        <f t="shared" si="42"/>
        <v>149.96000672</v>
      </c>
      <c r="Z698" t="s">
        <v>66</v>
      </c>
      <c r="AA698" t="str">
        <f t="shared" si="43"/>
        <v>Non-Cash Payment</v>
      </c>
    </row>
    <row r="699" spans="1:27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6">
        <v>24.989999770000001</v>
      </c>
      <c r="U699" s="6">
        <v>18.459749817000002</v>
      </c>
      <c r="V699">
        <v>2</v>
      </c>
      <c r="W699" s="6">
        <v>8.5</v>
      </c>
      <c r="X699" s="6">
        <v>49.979999540000001</v>
      </c>
      <c r="Y699" s="6">
        <f t="shared" si="42"/>
        <v>41.479999540000001</v>
      </c>
      <c r="Z699" t="s">
        <v>66</v>
      </c>
      <c r="AA699" t="str">
        <f t="shared" si="43"/>
        <v>Non-Cash Payment</v>
      </c>
    </row>
    <row r="700" spans="1:27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6">
        <v>15.989999770000001</v>
      </c>
      <c r="U700" s="6">
        <v>12.230249713200003</v>
      </c>
      <c r="V700">
        <v>2</v>
      </c>
      <c r="W700" s="6">
        <v>5.7600002290000001</v>
      </c>
      <c r="X700" s="6">
        <v>31.979999540000001</v>
      </c>
      <c r="Y700" s="6">
        <f t="shared" si="42"/>
        <v>26.219999311000002</v>
      </c>
      <c r="Z700" t="s">
        <v>66</v>
      </c>
      <c r="AA700" t="str">
        <f t="shared" si="43"/>
        <v>Non-Cash Payment</v>
      </c>
    </row>
    <row r="701" spans="1:27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6">
        <v>31.989999770000001</v>
      </c>
      <c r="U701" s="6">
        <v>24.284221986666665</v>
      </c>
      <c r="V701">
        <v>2</v>
      </c>
      <c r="W701" s="6">
        <v>12.80000019</v>
      </c>
      <c r="X701" s="6">
        <v>63.979999540000001</v>
      </c>
      <c r="Y701" s="6">
        <f t="shared" si="42"/>
        <v>51.179999350000003</v>
      </c>
      <c r="Z701" t="s">
        <v>66</v>
      </c>
      <c r="AA701" t="str">
        <f t="shared" si="43"/>
        <v>Non-Cash Payment</v>
      </c>
    </row>
    <row r="702" spans="1:27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6">
        <v>99.989997860000003</v>
      </c>
      <c r="U702" s="6">
        <v>95.114003926871064</v>
      </c>
      <c r="V702">
        <v>2</v>
      </c>
      <c r="W702" s="6">
        <v>10</v>
      </c>
      <c r="X702" s="6">
        <v>199.97999572000001</v>
      </c>
      <c r="Y702" s="6">
        <f t="shared" si="42"/>
        <v>189.97999572000001</v>
      </c>
      <c r="Z702" t="s">
        <v>66</v>
      </c>
      <c r="AA702" t="str">
        <f t="shared" si="43"/>
        <v>Non-Cash Payment</v>
      </c>
    </row>
    <row r="703" spans="1:27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6">
        <v>99.989997860000003</v>
      </c>
      <c r="U703" s="6">
        <v>95.114003926871064</v>
      </c>
      <c r="V703">
        <v>2</v>
      </c>
      <c r="W703" s="6">
        <v>14</v>
      </c>
      <c r="X703" s="6">
        <v>199.97999572000001</v>
      </c>
      <c r="Y703" s="6">
        <f t="shared" si="42"/>
        <v>185.97999572000001</v>
      </c>
      <c r="Z703" t="s">
        <v>66</v>
      </c>
      <c r="AA703" t="str">
        <f t="shared" si="43"/>
        <v>Non-Cash Payment</v>
      </c>
    </row>
    <row r="704" spans="1:27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6">
        <v>99.989997860000003</v>
      </c>
      <c r="U704" s="6">
        <v>95.114003926871064</v>
      </c>
      <c r="V704">
        <v>2</v>
      </c>
      <c r="W704" s="6">
        <v>26</v>
      </c>
      <c r="X704" s="6">
        <v>199.97999572000001</v>
      </c>
      <c r="Y704" s="6">
        <f t="shared" si="42"/>
        <v>173.97999572000001</v>
      </c>
      <c r="Z704" t="s">
        <v>66</v>
      </c>
      <c r="AA704" t="str">
        <f t="shared" si="43"/>
        <v>Non-Cash Payment</v>
      </c>
    </row>
    <row r="705" spans="1:27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6">
        <v>99.989997860000003</v>
      </c>
      <c r="U705" s="6">
        <v>95.114003926871064</v>
      </c>
      <c r="V705">
        <v>2</v>
      </c>
      <c r="W705" s="6">
        <v>32</v>
      </c>
      <c r="X705" s="6">
        <v>199.97999572000001</v>
      </c>
      <c r="Y705" s="6">
        <f t="shared" si="42"/>
        <v>167.97999572000001</v>
      </c>
      <c r="Z705" t="s">
        <v>66</v>
      </c>
      <c r="AA705" t="str">
        <f t="shared" si="43"/>
        <v>Non-Cash Payment</v>
      </c>
    </row>
    <row r="706" spans="1:27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6">
        <v>59.990001679999999</v>
      </c>
      <c r="U706" s="6">
        <v>54.488929209402009</v>
      </c>
      <c r="V706">
        <v>2</v>
      </c>
      <c r="W706" s="6">
        <v>14.399999619999999</v>
      </c>
      <c r="X706" s="6">
        <v>119.98000336</v>
      </c>
      <c r="Y706" s="6">
        <f t="shared" si="42"/>
        <v>105.58000374</v>
      </c>
      <c r="Z706" t="s">
        <v>66</v>
      </c>
      <c r="AA706" t="str">
        <f t="shared" si="43"/>
        <v>Non-Cash Payment</v>
      </c>
    </row>
    <row r="707" spans="1:27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6">
        <v>59.990001679999999</v>
      </c>
      <c r="U707" s="6">
        <v>54.488929209402009</v>
      </c>
      <c r="V707">
        <v>2</v>
      </c>
      <c r="W707" s="6">
        <v>15.600000380000001</v>
      </c>
      <c r="X707" s="6">
        <v>119.98000336</v>
      </c>
      <c r="Y707" s="6">
        <f t="shared" ref="Y707:Y770" si="46">X707-W707</f>
        <v>104.38000298</v>
      </c>
      <c r="Z707" t="s">
        <v>66</v>
      </c>
      <c r="AA707" t="str">
        <f t="shared" ref="AA707:AA770" si="47">IF(Z707="CASH", IF(AND(Z707="CASH",Y707&gt;200), "Cash Over 200", "Cash Not Over 200"), "Non-Cash Payment")</f>
        <v>Non-Cash Payment</v>
      </c>
    </row>
    <row r="708" spans="1:27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6">
        <v>59.990001679999999</v>
      </c>
      <c r="U708" s="6">
        <v>54.488929209402009</v>
      </c>
      <c r="V708">
        <v>2</v>
      </c>
      <c r="W708" s="6">
        <v>15.600000380000001</v>
      </c>
      <c r="X708" s="6">
        <v>119.98000336</v>
      </c>
      <c r="Y708" s="6">
        <f t="shared" si="46"/>
        <v>104.38000298</v>
      </c>
      <c r="Z708" t="s">
        <v>66</v>
      </c>
      <c r="AA708" t="str">
        <f t="shared" si="47"/>
        <v>Non-Cash Payment</v>
      </c>
    </row>
    <row r="709" spans="1:27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6">
        <v>50</v>
      </c>
      <c r="U709" s="6">
        <v>43.678035218757444</v>
      </c>
      <c r="V709">
        <v>2</v>
      </c>
      <c r="W709" s="6">
        <v>1</v>
      </c>
      <c r="X709" s="6">
        <v>100</v>
      </c>
      <c r="Y709" s="6">
        <f t="shared" si="46"/>
        <v>99</v>
      </c>
      <c r="Z709" t="s">
        <v>66</v>
      </c>
      <c r="AA709" t="str">
        <f t="shared" si="47"/>
        <v>Non-Cash Payment</v>
      </c>
    </row>
    <row r="710" spans="1:27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6">
        <v>50</v>
      </c>
      <c r="U710" s="6">
        <v>43.678035218757444</v>
      </c>
      <c r="V710">
        <v>2</v>
      </c>
      <c r="W710" s="6">
        <v>2</v>
      </c>
      <c r="X710" s="6">
        <v>100</v>
      </c>
      <c r="Y710" s="6">
        <f t="shared" si="46"/>
        <v>98</v>
      </c>
      <c r="Z710" t="s">
        <v>66</v>
      </c>
      <c r="AA710" t="str">
        <f t="shared" si="47"/>
        <v>Non-Cash Payment</v>
      </c>
    </row>
    <row r="711" spans="1:27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6">
        <v>39.990001679999999</v>
      </c>
      <c r="U711" s="6">
        <v>34.198098313835338</v>
      </c>
      <c r="V711">
        <v>2</v>
      </c>
      <c r="W711" s="6">
        <v>4</v>
      </c>
      <c r="X711" s="6">
        <v>79.980003359999998</v>
      </c>
      <c r="Y711" s="6">
        <f t="shared" si="46"/>
        <v>75.980003359999998</v>
      </c>
      <c r="Z711" t="s">
        <v>66</v>
      </c>
      <c r="AA711" t="str">
        <f t="shared" si="47"/>
        <v>Non-Cash Payment</v>
      </c>
    </row>
    <row r="712" spans="1:27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6">
        <v>50</v>
      </c>
      <c r="U712" s="6">
        <v>43.678035218757444</v>
      </c>
      <c r="V712">
        <v>2</v>
      </c>
      <c r="W712" s="6">
        <v>20</v>
      </c>
      <c r="X712" s="6">
        <v>100</v>
      </c>
      <c r="Y712" s="6">
        <f t="shared" si="46"/>
        <v>80</v>
      </c>
      <c r="Z712" t="s">
        <v>66</v>
      </c>
      <c r="AA712" t="str">
        <f t="shared" si="47"/>
        <v>Non-Cash Payment</v>
      </c>
    </row>
    <row r="713" spans="1:27" hidden="1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6">
        <v>99.989997860000003</v>
      </c>
      <c r="U713" s="6">
        <v>95.114003926871064</v>
      </c>
      <c r="V713">
        <v>5</v>
      </c>
      <c r="W713" s="6">
        <v>25</v>
      </c>
      <c r="X713" s="6">
        <v>499.94998930000003</v>
      </c>
      <c r="Y713" s="6">
        <f t="shared" si="46"/>
        <v>474.94998930000003</v>
      </c>
      <c r="Z713" t="s">
        <v>30</v>
      </c>
      <c r="AA713" t="str">
        <f t="shared" si="47"/>
        <v>Cash Over 200</v>
      </c>
    </row>
    <row r="714" spans="1:27" hidden="1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6">
        <v>59.990001679999999</v>
      </c>
      <c r="U714" s="6">
        <v>54.488929209402009</v>
      </c>
      <c r="V714">
        <v>5</v>
      </c>
      <c r="W714" s="6">
        <v>3</v>
      </c>
      <c r="X714" s="6">
        <v>299.9500084</v>
      </c>
      <c r="Y714" s="6">
        <f t="shared" si="46"/>
        <v>296.9500084</v>
      </c>
      <c r="Z714" t="s">
        <v>30</v>
      </c>
      <c r="AA714" t="str">
        <f t="shared" si="47"/>
        <v>Cash Over 200</v>
      </c>
    </row>
    <row r="715" spans="1:27" hidden="1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6">
        <v>59.990001679999999</v>
      </c>
      <c r="U715" s="6">
        <v>54.488929209402009</v>
      </c>
      <c r="V715">
        <v>5</v>
      </c>
      <c r="W715" s="6">
        <v>6</v>
      </c>
      <c r="X715" s="6">
        <v>299.9500084</v>
      </c>
      <c r="Y715" s="6">
        <f t="shared" si="46"/>
        <v>293.9500084</v>
      </c>
      <c r="Z715" t="s">
        <v>30</v>
      </c>
      <c r="AA715" t="str">
        <f t="shared" si="47"/>
        <v>Cash Over 200</v>
      </c>
    </row>
    <row r="716" spans="1:27" hidden="1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6">
        <v>59.990001679999999</v>
      </c>
      <c r="U716" s="6">
        <v>54.488929209402009</v>
      </c>
      <c r="V716">
        <v>5</v>
      </c>
      <c r="W716" s="6">
        <v>6</v>
      </c>
      <c r="X716" s="6">
        <v>299.9500084</v>
      </c>
      <c r="Y716" s="6">
        <f t="shared" si="46"/>
        <v>293.9500084</v>
      </c>
      <c r="Z716" t="s">
        <v>30</v>
      </c>
      <c r="AA716" t="str">
        <f t="shared" si="47"/>
        <v>Cash Over 200</v>
      </c>
    </row>
    <row r="717" spans="1:27" hidden="1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6">
        <v>59.990001679999999</v>
      </c>
      <c r="U717" s="6">
        <v>54.488929209402009</v>
      </c>
      <c r="V717">
        <v>5</v>
      </c>
      <c r="W717" s="6">
        <v>16.5</v>
      </c>
      <c r="X717" s="6">
        <v>299.9500084</v>
      </c>
      <c r="Y717" s="6">
        <f t="shared" si="46"/>
        <v>283.4500084</v>
      </c>
      <c r="Z717" t="s">
        <v>30</v>
      </c>
      <c r="AA717" t="str">
        <f t="shared" si="47"/>
        <v>Cash Over 200</v>
      </c>
    </row>
    <row r="718" spans="1:27" hidden="1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6">
        <v>59.990001679999999</v>
      </c>
      <c r="U718" s="6">
        <v>54.488929209402009</v>
      </c>
      <c r="V718">
        <v>5</v>
      </c>
      <c r="W718" s="6">
        <v>16.5</v>
      </c>
      <c r="X718" s="6">
        <v>299.9500084</v>
      </c>
      <c r="Y718" s="6">
        <f t="shared" si="46"/>
        <v>283.4500084</v>
      </c>
      <c r="Z718" t="s">
        <v>30</v>
      </c>
      <c r="AA718" t="str">
        <f t="shared" si="47"/>
        <v>Cash Over 200</v>
      </c>
    </row>
    <row r="719" spans="1:27" hidden="1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6">
        <v>59.990001679999999</v>
      </c>
      <c r="U719" s="6">
        <v>54.488929209402009</v>
      </c>
      <c r="V719">
        <v>5</v>
      </c>
      <c r="W719" s="6">
        <v>38.990001679999999</v>
      </c>
      <c r="X719" s="6">
        <v>299.9500084</v>
      </c>
      <c r="Y719" s="6">
        <f t="shared" si="46"/>
        <v>260.96000672000002</v>
      </c>
      <c r="Z719" t="s">
        <v>30</v>
      </c>
      <c r="AA719" t="str">
        <f t="shared" si="47"/>
        <v>Cash Over 200</v>
      </c>
    </row>
    <row r="720" spans="1:27" hidden="1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6">
        <v>59.990001679999999</v>
      </c>
      <c r="U720" s="6">
        <v>54.488929209402009</v>
      </c>
      <c r="V720">
        <v>5</v>
      </c>
      <c r="W720" s="6">
        <v>44.990001679999999</v>
      </c>
      <c r="X720" s="6">
        <v>299.9500084</v>
      </c>
      <c r="Y720" s="6">
        <f t="shared" si="46"/>
        <v>254.96000672</v>
      </c>
      <c r="Z720" t="s">
        <v>30</v>
      </c>
      <c r="AA720" t="str">
        <f t="shared" si="47"/>
        <v>Cash Over 200</v>
      </c>
    </row>
    <row r="721" spans="1:27" hidden="1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6">
        <v>59.990001679999999</v>
      </c>
      <c r="U721" s="6">
        <v>54.488929209402009</v>
      </c>
      <c r="V721">
        <v>5</v>
      </c>
      <c r="W721" s="6">
        <v>44.990001679999999</v>
      </c>
      <c r="X721" s="6">
        <v>299.9500084</v>
      </c>
      <c r="Y721" s="6">
        <f t="shared" si="46"/>
        <v>254.96000672</v>
      </c>
      <c r="Z721" t="s">
        <v>30</v>
      </c>
      <c r="AA721" t="str">
        <f t="shared" si="47"/>
        <v>Cash Over 200</v>
      </c>
    </row>
    <row r="722" spans="1:27" hidden="1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6">
        <v>59.990001679999999</v>
      </c>
      <c r="U722" s="6">
        <v>54.488929209402009</v>
      </c>
      <c r="V722">
        <v>5</v>
      </c>
      <c r="W722" s="6">
        <v>53.990001679999999</v>
      </c>
      <c r="X722" s="6">
        <v>299.9500084</v>
      </c>
      <c r="Y722" s="6">
        <f t="shared" si="46"/>
        <v>245.96000672</v>
      </c>
      <c r="Z722" t="s">
        <v>30</v>
      </c>
      <c r="AA722" t="str">
        <f t="shared" si="47"/>
        <v>Cash Over 200</v>
      </c>
    </row>
    <row r="723" spans="1:27" hidden="1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6">
        <v>59.990001679999999</v>
      </c>
      <c r="U723" s="6">
        <v>54.488929209402009</v>
      </c>
      <c r="V723">
        <v>5</v>
      </c>
      <c r="W723" s="6">
        <v>74.989997860000003</v>
      </c>
      <c r="X723" s="6">
        <v>299.9500084</v>
      </c>
      <c r="Y723" s="6">
        <f t="shared" si="46"/>
        <v>224.96001053999998</v>
      </c>
      <c r="Z723" t="s">
        <v>30</v>
      </c>
      <c r="AA723" t="str">
        <f t="shared" si="47"/>
        <v>Cash Over 200</v>
      </c>
    </row>
    <row r="724" spans="1:27" hidden="1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6">
        <v>50</v>
      </c>
      <c r="U724" s="6">
        <v>43.678035218757444</v>
      </c>
      <c r="V724">
        <v>5</v>
      </c>
      <c r="W724" s="6">
        <v>5</v>
      </c>
      <c r="X724" s="6">
        <v>250</v>
      </c>
      <c r="Y724" s="6">
        <f t="shared" si="46"/>
        <v>245</v>
      </c>
      <c r="Z724" t="s">
        <v>30</v>
      </c>
      <c r="AA724" t="str">
        <f t="shared" si="47"/>
        <v>Cash Over 200</v>
      </c>
    </row>
    <row r="725" spans="1:27" hidden="1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6">
        <v>39.990001679999999</v>
      </c>
      <c r="U725" s="6">
        <v>34.198098313835338</v>
      </c>
      <c r="V725">
        <v>5</v>
      </c>
      <c r="W725" s="6">
        <v>4</v>
      </c>
      <c r="X725" s="6">
        <v>199.9500084</v>
      </c>
      <c r="Y725" s="6">
        <f t="shared" si="46"/>
        <v>195.9500084</v>
      </c>
      <c r="Z725" t="s">
        <v>30</v>
      </c>
      <c r="AA725" t="str">
        <f t="shared" si="47"/>
        <v>Cash Not Over 200</v>
      </c>
    </row>
    <row r="726" spans="1:27" hidden="1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6">
        <v>50</v>
      </c>
      <c r="U726" s="6">
        <v>43.678035218757444</v>
      </c>
      <c r="V726">
        <v>5</v>
      </c>
      <c r="W726" s="6">
        <v>7.5</v>
      </c>
      <c r="X726" s="6">
        <v>250</v>
      </c>
      <c r="Y726" s="6">
        <f t="shared" si="46"/>
        <v>242.5</v>
      </c>
      <c r="Z726" t="s">
        <v>30</v>
      </c>
      <c r="AA726" t="str">
        <f t="shared" si="47"/>
        <v>Cash Over 200</v>
      </c>
    </row>
    <row r="727" spans="1:27" hidden="1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6">
        <v>50</v>
      </c>
      <c r="U727" s="6">
        <v>43.678035218757444</v>
      </c>
      <c r="V727">
        <v>5</v>
      </c>
      <c r="W727" s="6">
        <v>12.5</v>
      </c>
      <c r="X727" s="6">
        <v>250</v>
      </c>
      <c r="Y727" s="6">
        <f t="shared" si="46"/>
        <v>237.5</v>
      </c>
      <c r="Z727" t="s">
        <v>30</v>
      </c>
      <c r="AA727" t="str">
        <f t="shared" si="47"/>
        <v>Cash Over 200</v>
      </c>
    </row>
    <row r="728" spans="1:27" hidden="1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6">
        <v>39.990001679999999</v>
      </c>
      <c r="U728" s="6">
        <v>34.198098313835338</v>
      </c>
      <c r="V728">
        <v>5</v>
      </c>
      <c r="W728" s="6">
        <v>11</v>
      </c>
      <c r="X728" s="6">
        <v>199.9500084</v>
      </c>
      <c r="Y728" s="6">
        <f t="shared" si="46"/>
        <v>188.9500084</v>
      </c>
      <c r="Z728" t="s">
        <v>30</v>
      </c>
      <c r="AA728" t="str">
        <f t="shared" si="47"/>
        <v>Cash Not Over 200</v>
      </c>
    </row>
    <row r="729" spans="1:27" hidden="1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6">
        <v>39.990001679999999</v>
      </c>
      <c r="U729" s="6">
        <v>34.198098313835338</v>
      </c>
      <c r="V729">
        <v>5</v>
      </c>
      <c r="W729" s="6">
        <v>18</v>
      </c>
      <c r="X729" s="6">
        <v>199.9500084</v>
      </c>
      <c r="Y729" s="6">
        <f t="shared" si="46"/>
        <v>181.9500084</v>
      </c>
      <c r="Z729" t="s">
        <v>30</v>
      </c>
      <c r="AA729" t="str">
        <f t="shared" si="47"/>
        <v>Cash Not Over 200</v>
      </c>
    </row>
    <row r="730" spans="1:27" hidden="1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6">
        <v>50</v>
      </c>
      <c r="U730" s="6">
        <v>43.678035218757444</v>
      </c>
      <c r="V730">
        <v>5</v>
      </c>
      <c r="W730" s="6">
        <v>30</v>
      </c>
      <c r="X730" s="6">
        <v>250</v>
      </c>
      <c r="Y730" s="6">
        <f t="shared" si="46"/>
        <v>220</v>
      </c>
      <c r="Z730" t="s">
        <v>30</v>
      </c>
      <c r="AA730" t="str">
        <f t="shared" si="47"/>
        <v>Cash Over 200</v>
      </c>
    </row>
    <row r="731" spans="1:27" hidden="1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6">
        <v>50</v>
      </c>
      <c r="U731" s="6">
        <v>43.678035218757444</v>
      </c>
      <c r="V731">
        <v>5</v>
      </c>
      <c r="W731" s="6">
        <v>32.5</v>
      </c>
      <c r="X731" s="6">
        <v>250</v>
      </c>
      <c r="Y731" s="6">
        <f t="shared" si="46"/>
        <v>217.5</v>
      </c>
      <c r="Z731" t="s">
        <v>30</v>
      </c>
      <c r="AA731" t="str">
        <f t="shared" si="47"/>
        <v>Cash Over 200</v>
      </c>
    </row>
    <row r="732" spans="1:27" hidden="1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6">
        <v>50</v>
      </c>
      <c r="U732" s="6">
        <v>43.678035218757444</v>
      </c>
      <c r="V732">
        <v>5</v>
      </c>
      <c r="W732" s="6">
        <v>32.5</v>
      </c>
      <c r="X732" s="6">
        <v>250</v>
      </c>
      <c r="Y732" s="6">
        <f t="shared" si="46"/>
        <v>217.5</v>
      </c>
      <c r="Z732" t="s">
        <v>30</v>
      </c>
      <c r="AA732" t="str">
        <f t="shared" si="47"/>
        <v>Cash Over 200</v>
      </c>
    </row>
    <row r="733" spans="1:27" hidden="1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6">
        <v>50</v>
      </c>
      <c r="U733" s="6">
        <v>43.678035218757444</v>
      </c>
      <c r="V733">
        <v>5</v>
      </c>
      <c r="W733" s="6">
        <v>45</v>
      </c>
      <c r="X733" s="6">
        <v>250</v>
      </c>
      <c r="Y733" s="6">
        <f t="shared" si="46"/>
        <v>205</v>
      </c>
      <c r="Z733" t="s">
        <v>30</v>
      </c>
      <c r="AA733" t="str">
        <f t="shared" si="47"/>
        <v>Cash Over 200</v>
      </c>
    </row>
    <row r="734" spans="1:27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6">
        <v>99.989997860000003</v>
      </c>
      <c r="U734" s="6">
        <v>95.114003926871064</v>
      </c>
      <c r="V734">
        <v>1</v>
      </c>
      <c r="W734" s="6">
        <v>3</v>
      </c>
      <c r="X734" s="6">
        <v>99.989997860000003</v>
      </c>
      <c r="Y734" s="6">
        <f t="shared" si="46"/>
        <v>96.989997860000003</v>
      </c>
      <c r="Z734" t="s">
        <v>45</v>
      </c>
      <c r="AA734" t="str">
        <f t="shared" si="47"/>
        <v>Non-Cash Payment</v>
      </c>
    </row>
    <row r="735" spans="1:27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6">
        <v>99.989997860000003</v>
      </c>
      <c r="U735" s="6">
        <v>95.114003926871064</v>
      </c>
      <c r="V735">
        <v>1</v>
      </c>
      <c r="W735" s="6">
        <v>3</v>
      </c>
      <c r="X735" s="6">
        <v>99.989997860000003</v>
      </c>
      <c r="Y735" s="6">
        <f t="shared" si="46"/>
        <v>96.989997860000003</v>
      </c>
      <c r="Z735" t="s">
        <v>45</v>
      </c>
      <c r="AA735" t="str">
        <f t="shared" si="47"/>
        <v>Non-Cash Payment</v>
      </c>
    </row>
    <row r="736" spans="1:27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6">
        <v>99.989997860000003</v>
      </c>
      <c r="U736" s="6">
        <v>95.114003926871064</v>
      </c>
      <c r="V736">
        <v>1</v>
      </c>
      <c r="W736" s="6">
        <v>4</v>
      </c>
      <c r="X736" s="6">
        <v>99.989997860000003</v>
      </c>
      <c r="Y736" s="6">
        <f t="shared" si="46"/>
        <v>95.989997860000003</v>
      </c>
      <c r="Z736" t="s">
        <v>45</v>
      </c>
      <c r="AA736" t="str">
        <f t="shared" si="47"/>
        <v>Non-Cash Payment</v>
      </c>
    </row>
    <row r="737" spans="1:27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6">
        <v>99.989997860000003</v>
      </c>
      <c r="U737" s="6">
        <v>95.114003926871064</v>
      </c>
      <c r="V737">
        <v>1</v>
      </c>
      <c r="W737" s="6">
        <v>5</v>
      </c>
      <c r="X737" s="6">
        <v>99.989997860000003</v>
      </c>
      <c r="Y737" s="6">
        <f t="shared" si="46"/>
        <v>94.989997860000003</v>
      </c>
      <c r="Z737" t="s">
        <v>45</v>
      </c>
      <c r="AA737" t="str">
        <f t="shared" si="47"/>
        <v>Non-Cash Payment</v>
      </c>
    </row>
    <row r="738" spans="1:27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6">
        <v>99.989997860000003</v>
      </c>
      <c r="U738" s="6">
        <v>95.114003926871064</v>
      </c>
      <c r="V738">
        <v>1</v>
      </c>
      <c r="W738" s="6">
        <v>5</v>
      </c>
      <c r="X738" s="6">
        <v>99.989997860000003</v>
      </c>
      <c r="Y738" s="6">
        <f t="shared" si="46"/>
        <v>94.989997860000003</v>
      </c>
      <c r="Z738" t="s">
        <v>45</v>
      </c>
      <c r="AA738" t="str">
        <f t="shared" si="47"/>
        <v>Non-Cash Payment</v>
      </c>
    </row>
    <row r="739" spans="1:27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6">
        <v>99.989997860000003</v>
      </c>
      <c r="U739" s="6">
        <v>95.114003926871064</v>
      </c>
      <c r="V739">
        <v>1</v>
      </c>
      <c r="W739" s="6">
        <v>9</v>
      </c>
      <c r="X739" s="6">
        <v>99.989997860000003</v>
      </c>
      <c r="Y739" s="6">
        <f t="shared" si="46"/>
        <v>90.989997860000003</v>
      </c>
      <c r="Z739" t="s">
        <v>45</v>
      </c>
      <c r="AA739" t="str">
        <f t="shared" si="47"/>
        <v>Non-Cash Payment</v>
      </c>
    </row>
    <row r="740" spans="1:27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6">
        <v>99.989997860000003</v>
      </c>
      <c r="U740" s="6">
        <v>95.114003926871064</v>
      </c>
      <c r="V740">
        <v>1</v>
      </c>
      <c r="W740" s="6">
        <v>10</v>
      </c>
      <c r="X740" s="6">
        <v>99.989997860000003</v>
      </c>
      <c r="Y740" s="6">
        <f t="shared" si="46"/>
        <v>89.989997860000003</v>
      </c>
      <c r="Z740" t="s">
        <v>45</v>
      </c>
      <c r="AA740" t="str">
        <f t="shared" si="47"/>
        <v>Non-Cash Payment</v>
      </c>
    </row>
    <row r="741" spans="1:27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6">
        <v>99.989997860000003</v>
      </c>
      <c r="U741" s="6">
        <v>95.114003926871064</v>
      </c>
      <c r="V741">
        <v>1</v>
      </c>
      <c r="W741" s="6">
        <v>18</v>
      </c>
      <c r="X741" s="6">
        <v>99.989997860000003</v>
      </c>
      <c r="Y741" s="6">
        <f t="shared" si="46"/>
        <v>81.989997860000003</v>
      </c>
      <c r="Z741" t="s">
        <v>45</v>
      </c>
      <c r="AA741" t="str">
        <f t="shared" si="47"/>
        <v>Non-Cash Payment</v>
      </c>
    </row>
    <row r="742" spans="1:27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6">
        <v>59.990001679999999</v>
      </c>
      <c r="U742" s="6">
        <v>54.488929209402009</v>
      </c>
      <c r="V742">
        <v>1</v>
      </c>
      <c r="W742" s="6">
        <v>0</v>
      </c>
      <c r="X742" s="6">
        <v>59.990001679999999</v>
      </c>
      <c r="Y742" s="6">
        <f t="shared" si="46"/>
        <v>59.990001679999999</v>
      </c>
      <c r="Z742" t="s">
        <v>45</v>
      </c>
      <c r="AA742" t="str">
        <f t="shared" si="47"/>
        <v>Non-Cash Payment</v>
      </c>
    </row>
    <row r="743" spans="1:27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6">
        <v>59.990001679999999</v>
      </c>
      <c r="U743" s="6">
        <v>54.488929209402009</v>
      </c>
      <c r="V743">
        <v>1</v>
      </c>
      <c r="W743" s="6">
        <v>0</v>
      </c>
      <c r="X743" s="6">
        <v>59.990001679999999</v>
      </c>
      <c r="Y743" s="6">
        <f t="shared" si="46"/>
        <v>59.990001679999999</v>
      </c>
      <c r="Z743" t="s">
        <v>45</v>
      </c>
      <c r="AA743" t="str">
        <f t="shared" si="47"/>
        <v>Non-Cash Payment</v>
      </c>
    </row>
    <row r="744" spans="1:27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6">
        <v>59.990001679999999</v>
      </c>
      <c r="U744" s="6">
        <v>57.194418487916671</v>
      </c>
      <c r="V744">
        <v>4</v>
      </c>
      <c r="W744" s="6">
        <v>31.190000529999999</v>
      </c>
      <c r="X744" s="6">
        <v>239.96000672</v>
      </c>
      <c r="Y744" s="6">
        <f t="shared" si="46"/>
        <v>208.77000619</v>
      </c>
      <c r="Z744" t="s">
        <v>66</v>
      </c>
      <c r="AA744" t="str">
        <f t="shared" si="47"/>
        <v>Non-Cash Payment</v>
      </c>
    </row>
    <row r="745" spans="1:27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6">
        <v>99.989997860000003</v>
      </c>
      <c r="U745" s="6">
        <v>95.114003926871064</v>
      </c>
      <c r="V745">
        <v>4</v>
      </c>
      <c r="W745" s="6">
        <v>4</v>
      </c>
      <c r="X745" s="6">
        <v>399.95999144000001</v>
      </c>
      <c r="Y745" s="6">
        <f t="shared" si="46"/>
        <v>395.95999144000001</v>
      </c>
      <c r="Z745" t="s">
        <v>66</v>
      </c>
      <c r="AA745" t="str">
        <f t="shared" si="47"/>
        <v>Non-Cash Payment</v>
      </c>
    </row>
    <row r="746" spans="1:27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6">
        <v>99.989997860000003</v>
      </c>
      <c r="U746" s="6">
        <v>95.114003926871064</v>
      </c>
      <c r="V746">
        <v>4</v>
      </c>
      <c r="W746" s="6">
        <v>63.990001679999999</v>
      </c>
      <c r="X746" s="6">
        <v>399.95999144000001</v>
      </c>
      <c r="Y746" s="6">
        <f t="shared" si="46"/>
        <v>335.96998976000003</v>
      </c>
      <c r="Z746" t="s">
        <v>66</v>
      </c>
      <c r="AA746" t="str">
        <f t="shared" si="47"/>
        <v>Non-Cash Payment</v>
      </c>
    </row>
    <row r="747" spans="1:27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6">
        <v>99.989997860000003</v>
      </c>
      <c r="U747" s="6">
        <v>95.114003926871064</v>
      </c>
      <c r="V747">
        <v>4</v>
      </c>
      <c r="W747" s="6">
        <v>79.989997860000003</v>
      </c>
      <c r="X747" s="6">
        <v>399.95999144000001</v>
      </c>
      <c r="Y747" s="6">
        <f t="shared" si="46"/>
        <v>319.96999357999999</v>
      </c>
      <c r="Z747" t="s">
        <v>66</v>
      </c>
      <c r="AA747" t="str">
        <f t="shared" si="47"/>
        <v>Non-Cash Payment</v>
      </c>
    </row>
    <row r="748" spans="1:27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6">
        <v>59.990001679999999</v>
      </c>
      <c r="U748" s="6">
        <v>54.488929209402009</v>
      </c>
      <c r="V748">
        <v>4</v>
      </c>
      <c r="W748" s="6">
        <v>21.600000380000001</v>
      </c>
      <c r="X748" s="6">
        <v>239.96000672</v>
      </c>
      <c r="Y748" s="6">
        <f t="shared" si="46"/>
        <v>218.36000633999998</v>
      </c>
      <c r="Z748" t="s">
        <v>66</v>
      </c>
      <c r="AA748" t="str">
        <f t="shared" si="47"/>
        <v>Non-Cash Payment</v>
      </c>
    </row>
    <row r="749" spans="1:27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6">
        <v>59.990001679999999</v>
      </c>
      <c r="U749" s="6">
        <v>54.488929209402009</v>
      </c>
      <c r="V749">
        <v>4</v>
      </c>
      <c r="W749" s="6">
        <v>35.990001679999999</v>
      </c>
      <c r="X749" s="6">
        <v>239.96000672</v>
      </c>
      <c r="Y749" s="6">
        <f t="shared" si="46"/>
        <v>203.97000503999999</v>
      </c>
      <c r="Z749" t="s">
        <v>66</v>
      </c>
      <c r="AA749" t="str">
        <f t="shared" si="47"/>
        <v>Non-Cash Payment</v>
      </c>
    </row>
    <row r="750" spans="1:27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6">
        <v>59.990001679999999</v>
      </c>
      <c r="U750" s="6">
        <v>54.488929209402009</v>
      </c>
      <c r="V750">
        <v>4</v>
      </c>
      <c r="W750" s="6">
        <v>35.990001679999999</v>
      </c>
      <c r="X750" s="6">
        <v>239.96000672</v>
      </c>
      <c r="Y750" s="6">
        <f t="shared" si="46"/>
        <v>203.97000503999999</v>
      </c>
      <c r="Z750" t="s">
        <v>66</v>
      </c>
      <c r="AA750" t="str">
        <f t="shared" si="47"/>
        <v>Non-Cash Payment</v>
      </c>
    </row>
    <row r="751" spans="1:27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6">
        <v>59.990001679999999</v>
      </c>
      <c r="U751" s="6">
        <v>54.488929209402009</v>
      </c>
      <c r="V751">
        <v>4</v>
      </c>
      <c r="W751" s="6">
        <v>38.38999939</v>
      </c>
      <c r="X751" s="6">
        <v>239.96000672</v>
      </c>
      <c r="Y751" s="6">
        <f t="shared" si="46"/>
        <v>201.57000733000001</v>
      </c>
      <c r="Z751" t="s">
        <v>66</v>
      </c>
      <c r="AA751" t="str">
        <f t="shared" si="47"/>
        <v>Non-Cash Payment</v>
      </c>
    </row>
    <row r="752" spans="1:27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6">
        <v>59.990001679999999</v>
      </c>
      <c r="U752" s="6">
        <v>54.488929209402009</v>
      </c>
      <c r="V752">
        <v>4</v>
      </c>
      <c r="W752" s="6">
        <v>38.38999939</v>
      </c>
      <c r="X752" s="6">
        <v>239.96000672</v>
      </c>
      <c r="Y752" s="6">
        <f t="shared" si="46"/>
        <v>201.57000733000001</v>
      </c>
      <c r="Z752" t="s">
        <v>66</v>
      </c>
      <c r="AA752" t="str">
        <f t="shared" si="47"/>
        <v>Non-Cash Payment</v>
      </c>
    </row>
    <row r="753" spans="1:27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6">
        <v>59.990001679999999</v>
      </c>
      <c r="U753" s="6">
        <v>54.488929209402009</v>
      </c>
      <c r="V753">
        <v>4</v>
      </c>
      <c r="W753" s="6">
        <v>40.790000919999997</v>
      </c>
      <c r="X753" s="6">
        <v>239.96000672</v>
      </c>
      <c r="Y753" s="6">
        <f t="shared" si="46"/>
        <v>199.17000580000001</v>
      </c>
      <c r="Z753" t="s">
        <v>66</v>
      </c>
      <c r="AA753" t="str">
        <f t="shared" si="47"/>
        <v>Non-Cash Payment</v>
      </c>
    </row>
    <row r="754" spans="1:27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6">
        <v>59.990001679999999</v>
      </c>
      <c r="U754" s="6">
        <v>54.488929209402009</v>
      </c>
      <c r="V754">
        <v>4</v>
      </c>
      <c r="W754" s="6">
        <v>40.790000919999997</v>
      </c>
      <c r="X754" s="6">
        <v>239.96000672</v>
      </c>
      <c r="Y754" s="6">
        <f t="shared" si="46"/>
        <v>199.17000580000001</v>
      </c>
      <c r="Z754" t="s">
        <v>66</v>
      </c>
      <c r="AA754" t="str">
        <f t="shared" si="47"/>
        <v>Non-Cash Payment</v>
      </c>
    </row>
    <row r="755" spans="1:27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6">
        <v>59.990001679999999</v>
      </c>
      <c r="U755" s="6">
        <v>54.488929209402009</v>
      </c>
      <c r="V755">
        <v>4</v>
      </c>
      <c r="W755" s="6">
        <v>40.790000919999997</v>
      </c>
      <c r="X755" s="6">
        <v>239.96000672</v>
      </c>
      <c r="Y755" s="6">
        <f t="shared" si="46"/>
        <v>199.17000580000001</v>
      </c>
      <c r="Z755" t="s">
        <v>66</v>
      </c>
      <c r="AA755" t="str">
        <f t="shared" si="47"/>
        <v>Non-Cash Payment</v>
      </c>
    </row>
    <row r="756" spans="1:27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6">
        <v>59.990001679999999</v>
      </c>
      <c r="U756" s="6">
        <v>54.488929209402009</v>
      </c>
      <c r="V756">
        <v>4</v>
      </c>
      <c r="W756" s="6">
        <v>40.790000919999997</v>
      </c>
      <c r="X756" s="6">
        <v>239.96000672</v>
      </c>
      <c r="Y756" s="6">
        <f t="shared" si="46"/>
        <v>199.17000580000001</v>
      </c>
      <c r="Z756" t="s">
        <v>66</v>
      </c>
      <c r="AA756" t="str">
        <f t="shared" si="47"/>
        <v>Non-Cash Payment</v>
      </c>
    </row>
    <row r="757" spans="1:27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6">
        <v>22</v>
      </c>
      <c r="U757" s="6">
        <v>19.656208341820829</v>
      </c>
      <c r="V757">
        <v>2</v>
      </c>
      <c r="W757" s="6">
        <v>0.439999998</v>
      </c>
      <c r="X757" s="6">
        <v>44</v>
      </c>
      <c r="Y757" s="6">
        <f t="shared" si="46"/>
        <v>43.560000002000002</v>
      </c>
      <c r="Z757" t="s">
        <v>66</v>
      </c>
      <c r="AA757" t="str">
        <f t="shared" si="47"/>
        <v>Non-Cash Payment</v>
      </c>
    </row>
    <row r="758" spans="1:27" hidden="1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6">
        <v>22</v>
      </c>
      <c r="U758" s="6">
        <v>19.656208341820829</v>
      </c>
      <c r="V758">
        <v>4</v>
      </c>
      <c r="W758" s="6">
        <v>4.4000000950000002</v>
      </c>
      <c r="X758" s="6">
        <v>88</v>
      </c>
      <c r="Y758" s="6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6">
        <v>22</v>
      </c>
      <c r="U759" s="6">
        <v>19.656208341820829</v>
      </c>
      <c r="V759">
        <v>1</v>
      </c>
      <c r="W759" s="6">
        <v>0.87999999500000003</v>
      </c>
      <c r="X759" s="6">
        <v>22</v>
      </c>
      <c r="Y759" s="6">
        <f t="shared" si="46"/>
        <v>21.120000005000001</v>
      </c>
      <c r="Z759" t="s">
        <v>45</v>
      </c>
      <c r="AA759" t="str">
        <f t="shared" si="47"/>
        <v>Non-Cash Payment</v>
      </c>
    </row>
    <row r="760" spans="1:27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6">
        <v>327.75</v>
      </c>
      <c r="U760" s="6">
        <v>297.07027734645828</v>
      </c>
      <c r="V760">
        <v>1</v>
      </c>
      <c r="W760" s="6">
        <v>13.10999966</v>
      </c>
      <c r="X760" s="6">
        <v>327.75</v>
      </c>
      <c r="Y760" s="6">
        <f t="shared" si="46"/>
        <v>314.64000034000003</v>
      </c>
      <c r="Z760" t="s">
        <v>45</v>
      </c>
      <c r="AA760" t="str">
        <f t="shared" si="47"/>
        <v>Non-Cash Payment</v>
      </c>
    </row>
    <row r="761" spans="1:27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6">
        <v>327.75</v>
      </c>
      <c r="U761" s="6">
        <v>297.07027734645828</v>
      </c>
      <c r="V761">
        <v>1</v>
      </c>
      <c r="W761" s="6">
        <v>16.38999939</v>
      </c>
      <c r="X761" s="6">
        <v>327.75</v>
      </c>
      <c r="Y761" s="6">
        <f t="shared" si="46"/>
        <v>311.36000060999999</v>
      </c>
      <c r="Z761" t="s">
        <v>66</v>
      </c>
      <c r="AA761" t="str">
        <f t="shared" si="47"/>
        <v>Non-Cash Payment</v>
      </c>
    </row>
    <row r="762" spans="1:27" hidden="1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6">
        <v>327.75</v>
      </c>
      <c r="U762" s="6">
        <v>297.07027734645828</v>
      </c>
      <c r="V762">
        <v>1</v>
      </c>
      <c r="W762" s="6">
        <v>18.030000690000001</v>
      </c>
      <c r="X762" s="6">
        <v>327.75</v>
      </c>
      <c r="Y762" s="6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6">
        <v>327.75</v>
      </c>
      <c r="U763" s="6">
        <v>297.07027734645828</v>
      </c>
      <c r="V763">
        <v>1</v>
      </c>
      <c r="W763" s="6">
        <v>22.940000529999999</v>
      </c>
      <c r="X763" s="6">
        <v>327.75</v>
      </c>
      <c r="Y763" s="6">
        <f t="shared" si="46"/>
        <v>304.80999946999998</v>
      </c>
      <c r="Z763" t="s">
        <v>45</v>
      </c>
      <c r="AA763" t="str">
        <f t="shared" si="47"/>
        <v>Non-Cash Payment</v>
      </c>
    </row>
    <row r="764" spans="1:27" hidden="1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6">
        <v>327.75</v>
      </c>
      <c r="U764" s="6">
        <v>297.07027734645828</v>
      </c>
      <c r="V764">
        <v>1</v>
      </c>
      <c r="W764" s="6">
        <v>29.5</v>
      </c>
      <c r="X764" s="6">
        <v>327.75</v>
      </c>
      <c r="Y764" s="6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6">
        <v>327.75</v>
      </c>
      <c r="U765" s="6">
        <v>297.07027734645828</v>
      </c>
      <c r="V765">
        <v>1</v>
      </c>
      <c r="W765" s="6">
        <v>32.77999878</v>
      </c>
      <c r="X765" s="6">
        <v>327.75</v>
      </c>
      <c r="Y765" s="6">
        <f t="shared" si="46"/>
        <v>294.97000121999997</v>
      </c>
      <c r="Z765" t="s">
        <v>66</v>
      </c>
      <c r="AA765" t="str">
        <f t="shared" si="47"/>
        <v>Non-Cash Payment</v>
      </c>
    </row>
    <row r="766" spans="1:27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6">
        <v>327.75</v>
      </c>
      <c r="U766" s="6">
        <v>297.07027734645828</v>
      </c>
      <c r="V766">
        <v>1</v>
      </c>
      <c r="W766" s="6">
        <v>39.33000183</v>
      </c>
      <c r="X766" s="6">
        <v>327.75</v>
      </c>
      <c r="Y766" s="6">
        <f t="shared" si="46"/>
        <v>288.41999816999999</v>
      </c>
      <c r="Z766" t="s">
        <v>45</v>
      </c>
      <c r="AA766" t="str">
        <f t="shared" si="47"/>
        <v>Non-Cash Payment</v>
      </c>
    </row>
    <row r="767" spans="1:27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6">
        <v>327.75</v>
      </c>
      <c r="U767" s="6">
        <v>297.07027734645828</v>
      </c>
      <c r="V767">
        <v>1</v>
      </c>
      <c r="W767" s="6">
        <v>42.61000061</v>
      </c>
      <c r="X767" s="6">
        <v>327.75</v>
      </c>
      <c r="Y767" s="6">
        <f t="shared" si="46"/>
        <v>285.13999939000001</v>
      </c>
      <c r="Z767" t="s">
        <v>66</v>
      </c>
      <c r="AA767" t="str">
        <f t="shared" si="47"/>
        <v>Non-Cash Payment</v>
      </c>
    </row>
    <row r="768" spans="1:27" hidden="1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6">
        <v>327.75</v>
      </c>
      <c r="U768" s="6">
        <v>297.07027734645828</v>
      </c>
      <c r="V768">
        <v>1</v>
      </c>
      <c r="W768" s="6">
        <v>49.159999849999998</v>
      </c>
      <c r="X768" s="6">
        <v>327.75</v>
      </c>
      <c r="Y768" s="6">
        <f t="shared" si="46"/>
        <v>278.59000014999998</v>
      </c>
      <c r="Z768" t="s">
        <v>30</v>
      </c>
      <c r="AA768" t="str">
        <f t="shared" si="47"/>
        <v>Cash Over 200</v>
      </c>
    </row>
    <row r="769" spans="1:27" hidden="1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6">
        <v>327.75</v>
      </c>
      <c r="U769" s="6">
        <v>297.07027734645828</v>
      </c>
      <c r="V769">
        <v>1</v>
      </c>
      <c r="W769" s="6">
        <v>52.439998629999998</v>
      </c>
      <c r="X769" s="6">
        <v>327.75</v>
      </c>
      <c r="Y769" s="6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6">
        <v>327.75</v>
      </c>
      <c r="U770" s="6">
        <v>297.07027734645828</v>
      </c>
      <c r="V770">
        <v>1</v>
      </c>
      <c r="W770" s="6">
        <v>55.72000122</v>
      </c>
      <c r="X770" s="6">
        <v>327.75</v>
      </c>
      <c r="Y770" s="6">
        <f t="shared" si="46"/>
        <v>272.02999878000003</v>
      </c>
      <c r="Z770" t="s">
        <v>66</v>
      </c>
      <c r="AA770" t="str">
        <f t="shared" si="47"/>
        <v>Non-Cash Payment</v>
      </c>
    </row>
    <row r="771" spans="1:27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6">
        <v>327.75</v>
      </c>
      <c r="U771" s="6">
        <v>297.07027734645828</v>
      </c>
      <c r="V771">
        <v>1</v>
      </c>
      <c r="W771" s="6">
        <v>59</v>
      </c>
      <c r="X771" s="6">
        <v>327.75</v>
      </c>
      <c r="Y771" s="6">
        <f t="shared" ref="Y771:Y834" si="50">X771-W771</f>
        <v>268.75</v>
      </c>
      <c r="Z771" t="s">
        <v>66</v>
      </c>
      <c r="AA771" t="str">
        <f t="shared" ref="AA771:AA834" si="51">IF(Z771="CASH", IF(AND(Z771="CASH",Y771&gt;200), "Cash Over 200", "Cash Not Over 200"), "Non-Cash Payment")</f>
        <v>Non-Cash Payment</v>
      </c>
    </row>
    <row r="772" spans="1:27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6">
        <v>327.75</v>
      </c>
      <c r="U772" s="6">
        <v>297.07027734645828</v>
      </c>
      <c r="V772">
        <v>1</v>
      </c>
      <c r="W772" s="6">
        <v>65.550003050000001</v>
      </c>
      <c r="X772" s="6">
        <v>327.75</v>
      </c>
      <c r="Y772" s="6">
        <f t="shared" si="50"/>
        <v>262.19999695000001</v>
      </c>
      <c r="Z772" t="s">
        <v>66</v>
      </c>
      <c r="AA772" t="str">
        <f t="shared" si="51"/>
        <v>Non-Cash Payment</v>
      </c>
    </row>
    <row r="773" spans="1:27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6">
        <v>327.75</v>
      </c>
      <c r="U773" s="6">
        <v>297.07027734645828</v>
      </c>
      <c r="V773">
        <v>1</v>
      </c>
      <c r="W773" s="6">
        <v>81.940002440000001</v>
      </c>
      <c r="X773" s="6">
        <v>327.75</v>
      </c>
      <c r="Y773" s="6">
        <f t="shared" si="50"/>
        <v>245.80999756</v>
      </c>
      <c r="Z773" t="s">
        <v>45</v>
      </c>
      <c r="AA773" t="str">
        <f t="shared" si="51"/>
        <v>Non-Cash Payment</v>
      </c>
    </row>
    <row r="774" spans="1:27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6">
        <v>327.75</v>
      </c>
      <c r="U774" s="6">
        <v>297.07027734645828</v>
      </c>
      <c r="V774">
        <v>1</v>
      </c>
      <c r="W774" s="6">
        <v>0</v>
      </c>
      <c r="X774" s="6">
        <v>327.75</v>
      </c>
      <c r="Y774" s="6">
        <f t="shared" si="50"/>
        <v>327.75</v>
      </c>
      <c r="Z774" t="s">
        <v>66</v>
      </c>
      <c r="AA774" t="str">
        <f t="shared" si="51"/>
        <v>Non-Cash Payment</v>
      </c>
    </row>
    <row r="775" spans="1:27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6">
        <v>327.75</v>
      </c>
      <c r="U775" s="6">
        <v>297.07027734645828</v>
      </c>
      <c r="V775">
        <v>1</v>
      </c>
      <c r="W775" s="6">
        <v>3.2799999710000001</v>
      </c>
      <c r="X775" s="6">
        <v>327.75</v>
      </c>
      <c r="Y775" s="6">
        <f t="shared" si="50"/>
        <v>324.470000029</v>
      </c>
      <c r="Z775" t="s">
        <v>45</v>
      </c>
      <c r="AA775" t="str">
        <f t="shared" si="51"/>
        <v>Non-Cash Payment</v>
      </c>
    </row>
    <row r="776" spans="1:27" hidden="1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6">
        <v>327.75</v>
      </c>
      <c r="U776" s="6">
        <v>297.07027734645828</v>
      </c>
      <c r="V776">
        <v>1</v>
      </c>
      <c r="W776" s="6">
        <v>6.5599999430000002</v>
      </c>
      <c r="X776" s="6">
        <v>327.75</v>
      </c>
      <c r="Y776" s="6">
        <f t="shared" si="50"/>
        <v>321.19000005700002</v>
      </c>
      <c r="Z776" t="s">
        <v>30</v>
      </c>
      <c r="AA776" t="str">
        <f t="shared" si="51"/>
        <v>Cash Over 200</v>
      </c>
    </row>
    <row r="777" spans="1:27" hidden="1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6">
        <v>327.75</v>
      </c>
      <c r="U777" s="6">
        <v>297.07027734645828</v>
      </c>
      <c r="V777">
        <v>1</v>
      </c>
      <c r="W777" s="6">
        <v>9.8299999239999991</v>
      </c>
      <c r="X777" s="6">
        <v>327.75</v>
      </c>
      <c r="Y777" s="6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6">
        <v>327.75</v>
      </c>
      <c r="U778" s="6">
        <v>297.07027734645828</v>
      </c>
      <c r="V778">
        <v>1</v>
      </c>
      <c r="W778" s="6">
        <v>13.10999966</v>
      </c>
      <c r="X778" s="6">
        <v>327.75</v>
      </c>
      <c r="Y778" s="6">
        <f t="shared" si="50"/>
        <v>314.64000034000003</v>
      </c>
      <c r="Z778" t="s">
        <v>45</v>
      </c>
      <c r="AA778" t="str">
        <f t="shared" si="51"/>
        <v>Non-Cash Payment</v>
      </c>
    </row>
    <row r="779" spans="1:27" hidden="1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6">
        <v>327.75</v>
      </c>
      <c r="U779" s="6">
        <v>297.07027734645828</v>
      </c>
      <c r="V779">
        <v>1</v>
      </c>
      <c r="W779" s="6">
        <v>16.38999939</v>
      </c>
      <c r="X779" s="6">
        <v>327.75</v>
      </c>
      <c r="Y779" s="6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6">
        <v>327.75</v>
      </c>
      <c r="U780" s="6">
        <v>297.07027734645828</v>
      </c>
      <c r="V780">
        <v>1</v>
      </c>
      <c r="W780" s="6">
        <v>18.030000690000001</v>
      </c>
      <c r="X780" s="6">
        <v>327.75</v>
      </c>
      <c r="Y780" s="6">
        <f t="shared" si="50"/>
        <v>309.71999930999999</v>
      </c>
      <c r="Z780" t="s">
        <v>66</v>
      </c>
      <c r="AA780" t="str">
        <f t="shared" si="51"/>
        <v>Non-Cash Payment</v>
      </c>
    </row>
    <row r="781" spans="1:27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6">
        <v>327.75</v>
      </c>
      <c r="U781" s="6">
        <v>297.07027734645828</v>
      </c>
      <c r="V781">
        <v>1</v>
      </c>
      <c r="W781" s="6">
        <v>22.940000529999999</v>
      </c>
      <c r="X781" s="6">
        <v>327.75</v>
      </c>
      <c r="Y781" s="6">
        <f t="shared" si="50"/>
        <v>304.80999946999998</v>
      </c>
      <c r="Z781" t="s">
        <v>66</v>
      </c>
      <c r="AA781" t="str">
        <f t="shared" si="51"/>
        <v>Non-Cash Payment</v>
      </c>
    </row>
    <row r="782" spans="1:27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6">
        <v>327.75</v>
      </c>
      <c r="U782" s="6">
        <v>297.07027734645828</v>
      </c>
      <c r="V782">
        <v>1</v>
      </c>
      <c r="W782" s="6">
        <v>29.5</v>
      </c>
      <c r="X782" s="6">
        <v>327.75</v>
      </c>
      <c r="Y782" s="6">
        <f t="shared" si="50"/>
        <v>298.25</v>
      </c>
      <c r="Z782" t="s">
        <v>66</v>
      </c>
      <c r="AA782" t="str">
        <f t="shared" si="51"/>
        <v>Non-Cash Payment</v>
      </c>
    </row>
    <row r="783" spans="1:27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6">
        <v>327.75</v>
      </c>
      <c r="U783" s="6">
        <v>297.07027734645828</v>
      </c>
      <c r="V783">
        <v>1</v>
      </c>
      <c r="W783" s="6">
        <v>32.77999878</v>
      </c>
      <c r="X783" s="6">
        <v>327.75</v>
      </c>
      <c r="Y783" s="6">
        <f t="shared" si="50"/>
        <v>294.97000121999997</v>
      </c>
      <c r="Z783" t="s">
        <v>66</v>
      </c>
      <c r="AA783" t="str">
        <f t="shared" si="51"/>
        <v>Non-Cash Payment</v>
      </c>
    </row>
    <row r="784" spans="1:27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6">
        <v>327.75</v>
      </c>
      <c r="U784" s="6">
        <v>297.07027734645828</v>
      </c>
      <c r="V784">
        <v>1</v>
      </c>
      <c r="W784" s="6">
        <v>39.33000183</v>
      </c>
      <c r="X784" s="6">
        <v>327.75</v>
      </c>
      <c r="Y784" s="6">
        <f t="shared" si="50"/>
        <v>288.41999816999999</v>
      </c>
      <c r="Z784" t="s">
        <v>66</v>
      </c>
      <c r="AA784" t="str">
        <f t="shared" si="51"/>
        <v>Non-Cash Payment</v>
      </c>
    </row>
    <row r="785" spans="1:27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6">
        <v>327.75</v>
      </c>
      <c r="U785" s="6">
        <v>297.07027734645828</v>
      </c>
      <c r="V785">
        <v>1</v>
      </c>
      <c r="W785" s="6">
        <v>42.61000061</v>
      </c>
      <c r="X785" s="6">
        <v>327.75</v>
      </c>
      <c r="Y785" s="6">
        <f t="shared" si="50"/>
        <v>285.13999939000001</v>
      </c>
      <c r="Z785" t="s">
        <v>45</v>
      </c>
      <c r="AA785" t="str">
        <f t="shared" si="51"/>
        <v>Non-Cash Payment</v>
      </c>
    </row>
    <row r="786" spans="1:27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6">
        <v>327.75</v>
      </c>
      <c r="U786" s="6">
        <v>297.07027734645828</v>
      </c>
      <c r="V786">
        <v>1</v>
      </c>
      <c r="W786" s="6">
        <v>49.159999849999998</v>
      </c>
      <c r="X786" s="6">
        <v>327.75</v>
      </c>
      <c r="Y786" s="6">
        <f t="shared" si="50"/>
        <v>278.59000014999998</v>
      </c>
      <c r="Z786" t="s">
        <v>66</v>
      </c>
      <c r="AA786" t="str">
        <f t="shared" si="51"/>
        <v>Non-Cash Payment</v>
      </c>
    </row>
    <row r="787" spans="1:27" hidden="1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6">
        <v>327.75</v>
      </c>
      <c r="U787" s="6">
        <v>297.07027734645828</v>
      </c>
      <c r="V787">
        <v>1</v>
      </c>
      <c r="W787" s="6">
        <v>52.439998629999998</v>
      </c>
      <c r="X787" s="6">
        <v>327.75</v>
      </c>
      <c r="Y787" s="6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6">
        <v>327.75</v>
      </c>
      <c r="U788" s="6">
        <v>297.07027734645828</v>
      </c>
      <c r="V788">
        <v>1</v>
      </c>
      <c r="W788" s="6">
        <v>55.72000122</v>
      </c>
      <c r="X788" s="6">
        <v>327.75</v>
      </c>
      <c r="Y788" s="6">
        <f t="shared" si="50"/>
        <v>272.02999878000003</v>
      </c>
      <c r="Z788" t="s">
        <v>45</v>
      </c>
      <c r="AA788" t="str">
        <f t="shared" si="51"/>
        <v>Non-Cash Payment</v>
      </c>
    </row>
    <row r="789" spans="1:27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6">
        <v>327.75</v>
      </c>
      <c r="U789" s="6">
        <v>297.07027734645828</v>
      </c>
      <c r="V789">
        <v>1</v>
      </c>
      <c r="W789" s="6">
        <v>59</v>
      </c>
      <c r="X789" s="6">
        <v>327.75</v>
      </c>
      <c r="Y789" s="6">
        <f t="shared" si="50"/>
        <v>268.75</v>
      </c>
      <c r="Z789" t="s">
        <v>66</v>
      </c>
      <c r="AA789" t="str">
        <f t="shared" si="51"/>
        <v>Non-Cash Payment</v>
      </c>
    </row>
    <row r="790" spans="1:27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6">
        <v>327.75</v>
      </c>
      <c r="U790" s="6">
        <v>297.07027734645828</v>
      </c>
      <c r="V790">
        <v>1</v>
      </c>
      <c r="W790" s="6">
        <v>65.550003050000001</v>
      </c>
      <c r="X790" s="6">
        <v>327.75</v>
      </c>
      <c r="Y790" s="6">
        <f t="shared" si="50"/>
        <v>262.19999695000001</v>
      </c>
      <c r="Z790" t="s">
        <v>45</v>
      </c>
      <c r="AA790" t="str">
        <f t="shared" si="51"/>
        <v>Non-Cash Payment</v>
      </c>
    </row>
    <row r="791" spans="1:27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6">
        <v>327.75</v>
      </c>
      <c r="U791" s="6">
        <v>297.07027734645828</v>
      </c>
      <c r="V791">
        <v>1</v>
      </c>
      <c r="W791" s="6">
        <v>81.940002440000001</v>
      </c>
      <c r="X791" s="6">
        <v>327.75</v>
      </c>
      <c r="Y791" s="6">
        <f t="shared" si="50"/>
        <v>245.80999756</v>
      </c>
      <c r="Z791" t="s">
        <v>45</v>
      </c>
      <c r="AA791" t="str">
        <f t="shared" si="51"/>
        <v>Non-Cash Payment</v>
      </c>
    </row>
    <row r="792" spans="1:27" hidden="1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6">
        <v>327.75</v>
      </c>
      <c r="U792" s="6">
        <v>297.07027734645828</v>
      </c>
      <c r="V792">
        <v>1</v>
      </c>
      <c r="W792" s="6">
        <v>0</v>
      </c>
      <c r="X792" s="6">
        <v>327.75</v>
      </c>
      <c r="Y792" s="6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6">
        <v>327.75</v>
      </c>
      <c r="U793" s="6">
        <v>297.07027734645828</v>
      </c>
      <c r="V793">
        <v>1</v>
      </c>
      <c r="W793" s="6">
        <v>3.2799999710000001</v>
      </c>
      <c r="X793" s="6">
        <v>327.75</v>
      </c>
      <c r="Y793" s="6">
        <f t="shared" si="50"/>
        <v>324.470000029</v>
      </c>
      <c r="Z793" t="s">
        <v>45</v>
      </c>
      <c r="AA793" t="str">
        <f t="shared" si="51"/>
        <v>Non-Cash Payment</v>
      </c>
    </row>
    <row r="794" spans="1:27" hidden="1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6">
        <v>327.75</v>
      </c>
      <c r="U794" s="6">
        <v>297.07027734645828</v>
      </c>
      <c r="V794">
        <v>1</v>
      </c>
      <c r="W794" s="6">
        <v>6.5599999430000002</v>
      </c>
      <c r="X794" s="6">
        <v>327.75</v>
      </c>
      <c r="Y794" s="6">
        <f t="shared" si="50"/>
        <v>321.19000005700002</v>
      </c>
      <c r="Z794" t="s">
        <v>30</v>
      </c>
      <c r="AA794" t="str">
        <f t="shared" si="51"/>
        <v>Cash Over 200</v>
      </c>
    </row>
    <row r="795" spans="1:27" hidden="1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6">
        <v>327.75</v>
      </c>
      <c r="U795" s="6">
        <v>297.07027734645828</v>
      </c>
      <c r="V795">
        <v>1</v>
      </c>
      <c r="W795" s="6">
        <v>9.8299999239999991</v>
      </c>
      <c r="X795" s="6">
        <v>327.75</v>
      </c>
      <c r="Y795" s="6">
        <f t="shared" si="50"/>
        <v>317.92000007600001</v>
      </c>
      <c r="Z795" t="s">
        <v>30</v>
      </c>
      <c r="AA795" t="str">
        <f t="shared" si="51"/>
        <v>Cash Over 200</v>
      </c>
    </row>
    <row r="796" spans="1:27" hidden="1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6">
        <v>327.75</v>
      </c>
      <c r="U796" s="6">
        <v>297.07027734645828</v>
      </c>
      <c r="V796">
        <v>1</v>
      </c>
      <c r="W796" s="6">
        <v>13.10999966</v>
      </c>
      <c r="X796" s="6">
        <v>327.75</v>
      </c>
      <c r="Y796" s="6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6">
        <v>327.75</v>
      </c>
      <c r="U797" s="6">
        <v>297.07027734645828</v>
      </c>
      <c r="V797">
        <v>1</v>
      </c>
      <c r="W797" s="6">
        <v>16.38999939</v>
      </c>
      <c r="X797" s="6">
        <v>327.75</v>
      </c>
      <c r="Y797" s="6">
        <f t="shared" si="50"/>
        <v>311.36000060999999</v>
      </c>
      <c r="Z797" t="s">
        <v>45</v>
      </c>
      <c r="AA797" t="str">
        <f t="shared" si="51"/>
        <v>Non-Cash Payment</v>
      </c>
    </row>
    <row r="798" spans="1:27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6">
        <v>327.75</v>
      </c>
      <c r="U798" s="6">
        <v>297.07027734645828</v>
      </c>
      <c r="V798">
        <v>1</v>
      </c>
      <c r="W798" s="6">
        <v>18.030000690000001</v>
      </c>
      <c r="X798" s="6">
        <v>327.75</v>
      </c>
      <c r="Y798" s="6">
        <f t="shared" si="50"/>
        <v>309.71999930999999</v>
      </c>
      <c r="Z798" t="s">
        <v>45</v>
      </c>
      <c r="AA798" t="str">
        <f t="shared" si="51"/>
        <v>Non-Cash Payment</v>
      </c>
    </row>
    <row r="799" spans="1:27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6">
        <v>327.75</v>
      </c>
      <c r="U799" s="6">
        <v>297.07027734645828</v>
      </c>
      <c r="V799">
        <v>1</v>
      </c>
      <c r="W799" s="6">
        <v>22.940000529999999</v>
      </c>
      <c r="X799" s="6">
        <v>327.75</v>
      </c>
      <c r="Y799" s="6">
        <f t="shared" si="50"/>
        <v>304.80999946999998</v>
      </c>
      <c r="Z799" t="s">
        <v>66</v>
      </c>
      <c r="AA799" t="str">
        <f t="shared" si="51"/>
        <v>Non-Cash Payment</v>
      </c>
    </row>
    <row r="800" spans="1:27" hidden="1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6">
        <v>327.75</v>
      </c>
      <c r="U800" s="6">
        <v>297.07027734645828</v>
      </c>
      <c r="V800">
        <v>1</v>
      </c>
      <c r="W800" s="6">
        <v>29.5</v>
      </c>
      <c r="X800" s="6">
        <v>327.75</v>
      </c>
      <c r="Y800" s="6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6">
        <v>327.75</v>
      </c>
      <c r="U801" s="6">
        <v>297.07027734645828</v>
      </c>
      <c r="V801">
        <v>1</v>
      </c>
      <c r="W801" s="6">
        <v>32.77999878</v>
      </c>
      <c r="X801" s="6">
        <v>327.75</v>
      </c>
      <c r="Y801" s="6">
        <f t="shared" si="50"/>
        <v>294.97000121999997</v>
      </c>
      <c r="Z801" t="s">
        <v>45</v>
      </c>
      <c r="AA801" t="str">
        <f t="shared" si="51"/>
        <v>Non-Cash Payment</v>
      </c>
    </row>
    <row r="802" spans="1:27" hidden="1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6">
        <v>327.75</v>
      </c>
      <c r="U802" s="6">
        <v>297.07027734645828</v>
      </c>
      <c r="V802">
        <v>1</v>
      </c>
      <c r="W802" s="6">
        <v>39.33000183</v>
      </c>
      <c r="X802" s="6">
        <v>327.75</v>
      </c>
      <c r="Y802" s="6">
        <f t="shared" si="50"/>
        <v>288.41999816999999</v>
      </c>
      <c r="Z802" t="s">
        <v>30</v>
      </c>
      <c r="AA802" t="str">
        <f t="shared" si="51"/>
        <v>Cash Over 200</v>
      </c>
    </row>
    <row r="803" spans="1:27" hidden="1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6">
        <v>327.75</v>
      </c>
      <c r="U803" s="6">
        <v>297.07027734645828</v>
      </c>
      <c r="V803">
        <v>1</v>
      </c>
      <c r="W803" s="6">
        <v>42.61000061</v>
      </c>
      <c r="X803" s="6">
        <v>327.75</v>
      </c>
      <c r="Y803" s="6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6">
        <v>327.75</v>
      </c>
      <c r="U804" s="6">
        <v>297.07027734645828</v>
      </c>
      <c r="V804">
        <v>1</v>
      </c>
      <c r="W804" s="6">
        <v>49.159999849999998</v>
      </c>
      <c r="X804" s="6">
        <v>327.75</v>
      </c>
      <c r="Y804" s="6">
        <f t="shared" si="50"/>
        <v>278.59000014999998</v>
      </c>
      <c r="Z804" t="s">
        <v>45</v>
      </c>
      <c r="AA804" t="str">
        <f t="shared" si="51"/>
        <v>Non-Cash Payment</v>
      </c>
    </row>
    <row r="805" spans="1:27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6">
        <v>327.75</v>
      </c>
      <c r="U805" s="6">
        <v>297.07027734645828</v>
      </c>
      <c r="V805">
        <v>1</v>
      </c>
      <c r="W805" s="6">
        <v>52.439998629999998</v>
      </c>
      <c r="X805" s="6">
        <v>327.75</v>
      </c>
      <c r="Y805" s="6">
        <f t="shared" si="50"/>
        <v>275.31000137000001</v>
      </c>
      <c r="Z805" t="s">
        <v>66</v>
      </c>
      <c r="AA805" t="str">
        <f t="shared" si="51"/>
        <v>Non-Cash Payment</v>
      </c>
    </row>
    <row r="806" spans="1:27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6">
        <v>327.75</v>
      </c>
      <c r="U806" s="6">
        <v>297.07027734645828</v>
      </c>
      <c r="V806">
        <v>1</v>
      </c>
      <c r="W806" s="6">
        <v>55.72000122</v>
      </c>
      <c r="X806" s="6">
        <v>327.75</v>
      </c>
      <c r="Y806" s="6">
        <f t="shared" si="50"/>
        <v>272.02999878000003</v>
      </c>
      <c r="Z806" t="s">
        <v>66</v>
      </c>
      <c r="AA806" t="str">
        <f t="shared" si="51"/>
        <v>Non-Cash Payment</v>
      </c>
    </row>
    <row r="807" spans="1:27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6">
        <v>327.75</v>
      </c>
      <c r="U807" s="6">
        <v>297.07027734645828</v>
      </c>
      <c r="V807">
        <v>1</v>
      </c>
      <c r="W807" s="6">
        <v>59</v>
      </c>
      <c r="X807" s="6">
        <v>327.75</v>
      </c>
      <c r="Y807" s="6">
        <f t="shared" si="50"/>
        <v>268.75</v>
      </c>
      <c r="Z807" t="s">
        <v>66</v>
      </c>
      <c r="AA807" t="str">
        <f t="shared" si="51"/>
        <v>Non-Cash Payment</v>
      </c>
    </row>
    <row r="808" spans="1:27" hidden="1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6">
        <v>59.990001679999999</v>
      </c>
      <c r="U808" s="6">
        <v>54.488929209402009</v>
      </c>
      <c r="V808">
        <v>2</v>
      </c>
      <c r="W808" s="6">
        <v>4.8000001909999996</v>
      </c>
      <c r="X808" s="6">
        <v>119.98000336</v>
      </c>
      <c r="Y808" s="6">
        <f t="shared" si="50"/>
        <v>115.180003169</v>
      </c>
      <c r="Z808" t="s">
        <v>30</v>
      </c>
      <c r="AA808" t="str">
        <f t="shared" si="51"/>
        <v>Cash Not Over 200</v>
      </c>
    </row>
    <row r="809" spans="1:27" hidden="1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6">
        <v>39.990001679999999</v>
      </c>
      <c r="U809" s="6">
        <v>34.198098313835338</v>
      </c>
      <c r="V809">
        <v>2</v>
      </c>
      <c r="W809" s="6">
        <v>0.80000001200000004</v>
      </c>
      <c r="X809" s="6">
        <v>79.980003359999998</v>
      </c>
      <c r="Y809" s="6">
        <f t="shared" si="50"/>
        <v>79.180003348</v>
      </c>
      <c r="Z809" t="s">
        <v>30</v>
      </c>
      <c r="AA809" t="str">
        <f t="shared" si="51"/>
        <v>Cash Not Over 200</v>
      </c>
    </row>
    <row r="810" spans="1:27" hidden="1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6">
        <v>50</v>
      </c>
      <c r="U810" s="6">
        <v>43.678035218757444</v>
      </c>
      <c r="V810">
        <v>2</v>
      </c>
      <c r="W810" s="6">
        <v>4</v>
      </c>
      <c r="X810" s="6">
        <v>100</v>
      </c>
      <c r="Y810" s="6">
        <f t="shared" si="50"/>
        <v>96</v>
      </c>
      <c r="Z810" t="s">
        <v>30</v>
      </c>
      <c r="AA810" t="str">
        <f t="shared" si="51"/>
        <v>Cash Not Over 200</v>
      </c>
    </row>
    <row r="811" spans="1:27" hidden="1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6">
        <v>39.990001679999999</v>
      </c>
      <c r="U811" s="6">
        <v>34.198098313835338</v>
      </c>
      <c r="V811">
        <v>2</v>
      </c>
      <c r="W811" s="6">
        <v>4</v>
      </c>
      <c r="X811" s="6">
        <v>79.980003359999998</v>
      </c>
      <c r="Y811" s="6">
        <f t="shared" si="50"/>
        <v>75.980003359999998</v>
      </c>
      <c r="Z811" t="s">
        <v>30</v>
      </c>
      <c r="AA811" t="str">
        <f t="shared" si="51"/>
        <v>Cash Not Over 200</v>
      </c>
    </row>
    <row r="812" spans="1:27" hidden="1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6">
        <v>50</v>
      </c>
      <c r="U812" s="6">
        <v>43.678035218757444</v>
      </c>
      <c r="V812">
        <v>2</v>
      </c>
      <c r="W812" s="6">
        <v>9</v>
      </c>
      <c r="X812" s="6">
        <v>100</v>
      </c>
      <c r="Y812" s="6">
        <f t="shared" si="50"/>
        <v>91</v>
      </c>
      <c r="Z812" t="s">
        <v>30</v>
      </c>
      <c r="AA812" t="str">
        <f t="shared" si="51"/>
        <v>Cash Not Over 200</v>
      </c>
    </row>
    <row r="813" spans="1:27" hidden="1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6">
        <v>50</v>
      </c>
      <c r="U813" s="6">
        <v>43.678035218757444</v>
      </c>
      <c r="V813">
        <v>2</v>
      </c>
      <c r="W813" s="6">
        <v>13</v>
      </c>
      <c r="X813" s="6">
        <v>100</v>
      </c>
      <c r="Y813" s="6">
        <f t="shared" si="50"/>
        <v>87</v>
      </c>
      <c r="Z813" t="s">
        <v>30</v>
      </c>
      <c r="AA813" t="str">
        <f t="shared" si="51"/>
        <v>Cash Not Over 200</v>
      </c>
    </row>
    <row r="814" spans="1:27" hidden="1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6">
        <v>50</v>
      </c>
      <c r="U814" s="6">
        <v>43.678035218757444</v>
      </c>
      <c r="V814">
        <v>2</v>
      </c>
      <c r="W814" s="6">
        <v>18</v>
      </c>
      <c r="X814" s="6">
        <v>100</v>
      </c>
      <c r="Y814" s="6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6">
        <v>129.9900055</v>
      </c>
      <c r="U815" s="6">
        <v>110.80340837177086</v>
      </c>
      <c r="V815">
        <v>1</v>
      </c>
      <c r="W815" s="6">
        <v>5.1999998090000004</v>
      </c>
      <c r="X815" s="6">
        <v>129.9900055</v>
      </c>
      <c r="Y815" s="6">
        <f t="shared" si="50"/>
        <v>124.79000569099999</v>
      </c>
      <c r="Z815" t="s">
        <v>45</v>
      </c>
      <c r="AA815" t="str">
        <f t="shared" si="51"/>
        <v>Non-Cash Payment</v>
      </c>
    </row>
    <row r="816" spans="1:27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6">
        <v>129.9900055</v>
      </c>
      <c r="U816" s="6">
        <v>110.80340837177086</v>
      </c>
      <c r="V816">
        <v>1</v>
      </c>
      <c r="W816" s="6">
        <v>5.1999998090000004</v>
      </c>
      <c r="X816" s="6">
        <v>129.9900055</v>
      </c>
      <c r="Y816" s="6">
        <f t="shared" si="50"/>
        <v>124.79000569099999</v>
      </c>
      <c r="Z816" t="s">
        <v>45</v>
      </c>
      <c r="AA816" t="str">
        <f t="shared" si="51"/>
        <v>Non-Cash Payment</v>
      </c>
    </row>
    <row r="817" spans="1:27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6">
        <v>59.990001679999999</v>
      </c>
      <c r="U817" s="6">
        <v>54.488929209402009</v>
      </c>
      <c r="V817">
        <v>1</v>
      </c>
      <c r="W817" s="6">
        <v>3</v>
      </c>
      <c r="X817" s="6">
        <v>59.990001679999999</v>
      </c>
      <c r="Y817" s="6">
        <f t="shared" si="50"/>
        <v>56.990001679999999</v>
      </c>
      <c r="Z817" t="s">
        <v>45</v>
      </c>
      <c r="AA817" t="str">
        <f t="shared" si="51"/>
        <v>Non-Cash Payment</v>
      </c>
    </row>
    <row r="818" spans="1:27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6">
        <v>129.9900055</v>
      </c>
      <c r="U818" s="6">
        <v>110.80340837177086</v>
      </c>
      <c r="V818">
        <v>1</v>
      </c>
      <c r="W818" s="6">
        <v>6.5</v>
      </c>
      <c r="X818" s="6">
        <v>129.9900055</v>
      </c>
      <c r="Y818" s="6">
        <f t="shared" si="50"/>
        <v>123.4900055</v>
      </c>
      <c r="Z818" t="s">
        <v>45</v>
      </c>
      <c r="AA818" t="str">
        <f t="shared" si="51"/>
        <v>Non-Cash Payment</v>
      </c>
    </row>
    <row r="819" spans="1:27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6">
        <v>129.9900055</v>
      </c>
      <c r="U819" s="6">
        <v>110.80340837177086</v>
      </c>
      <c r="V819">
        <v>1</v>
      </c>
      <c r="W819" s="6">
        <v>6.5</v>
      </c>
      <c r="X819" s="6">
        <v>129.9900055</v>
      </c>
      <c r="Y819" s="6">
        <f t="shared" si="50"/>
        <v>123.4900055</v>
      </c>
      <c r="Z819" t="s">
        <v>45</v>
      </c>
      <c r="AA819" t="str">
        <f t="shared" si="51"/>
        <v>Non-Cash Payment</v>
      </c>
    </row>
    <row r="820" spans="1:27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6">
        <v>129.9900055</v>
      </c>
      <c r="U820" s="6">
        <v>110.80340837177086</v>
      </c>
      <c r="V820">
        <v>1</v>
      </c>
      <c r="W820" s="6">
        <v>6.5</v>
      </c>
      <c r="X820" s="6">
        <v>129.9900055</v>
      </c>
      <c r="Y820" s="6">
        <f t="shared" si="50"/>
        <v>123.4900055</v>
      </c>
      <c r="Z820" t="s">
        <v>45</v>
      </c>
      <c r="AA820" t="str">
        <f t="shared" si="51"/>
        <v>Non-Cash Payment</v>
      </c>
    </row>
    <row r="821" spans="1:27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6">
        <v>215.82000729999999</v>
      </c>
      <c r="U821" s="6">
        <v>186.82667412499998</v>
      </c>
      <c r="V821">
        <v>1</v>
      </c>
      <c r="W821" s="6">
        <v>10.789999959999999</v>
      </c>
      <c r="X821" s="6">
        <v>215.82000729999999</v>
      </c>
      <c r="Y821" s="6">
        <f t="shared" si="50"/>
        <v>205.03000734</v>
      </c>
      <c r="Z821" t="s">
        <v>45</v>
      </c>
      <c r="AA821" t="str">
        <f t="shared" si="51"/>
        <v>Non-Cash Payment</v>
      </c>
    </row>
    <row r="822" spans="1:27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6">
        <v>129.9900055</v>
      </c>
      <c r="U822" s="6">
        <v>110.80340837177086</v>
      </c>
      <c r="V822">
        <v>1</v>
      </c>
      <c r="W822" s="6">
        <v>6.5</v>
      </c>
      <c r="X822" s="6">
        <v>129.9900055</v>
      </c>
      <c r="Y822" s="6">
        <f t="shared" si="50"/>
        <v>123.4900055</v>
      </c>
      <c r="Z822" t="s">
        <v>45</v>
      </c>
      <c r="AA822" t="str">
        <f t="shared" si="51"/>
        <v>Non-Cash Payment</v>
      </c>
    </row>
    <row r="823" spans="1:27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6">
        <v>129.9900055</v>
      </c>
      <c r="U823" s="6">
        <v>110.80340837177086</v>
      </c>
      <c r="V823">
        <v>1</v>
      </c>
      <c r="W823" s="6">
        <v>6.5</v>
      </c>
      <c r="X823" s="6">
        <v>129.9900055</v>
      </c>
      <c r="Y823" s="6">
        <f t="shared" si="50"/>
        <v>123.4900055</v>
      </c>
      <c r="Z823" t="s">
        <v>45</v>
      </c>
      <c r="AA823" t="str">
        <f t="shared" si="51"/>
        <v>Non-Cash Payment</v>
      </c>
    </row>
    <row r="824" spans="1:27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6">
        <v>129.9900055</v>
      </c>
      <c r="U824" s="6">
        <v>110.80340837177086</v>
      </c>
      <c r="V824">
        <v>1</v>
      </c>
      <c r="W824" s="6">
        <v>6.5</v>
      </c>
      <c r="X824" s="6">
        <v>129.9900055</v>
      </c>
      <c r="Y824" s="6">
        <f t="shared" si="50"/>
        <v>123.4900055</v>
      </c>
      <c r="Z824" t="s">
        <v>45</v>
      </c>
      <c r="AA824" t="str">
        <f t="shared" si="51"/>
        <v>Non-Cash Payment</v>
      </c>
    </row>
    <row r="825" spans="1:27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6">
        <v>129.9900055</v>
      </c>
      <c r="U825" s="6">
        <v>110.80340837177086</v>
      </c>
      <c r="V825">
        <v>1</v>
      </c>
      <c r="W825" s="6">
        <v>6.5</v>
      </c>
      <c r="X825" s="6">
        <v>129.9900055</v>
      </c>
      <c r="Y825" s="6">
        <f t="shared" si="50"/>
        <v>123.4900055</v>
      </c>
      <c r="Z825" t="s">
        <v>45</v>
      </c>
      <c r="AA825" t="str">
        <f t="shared" si="51"/>
        <v>Non-Cash Payment</v>
      </c>
    </row>
    <row r="826" spans="1:27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6">
        <v>59.990001679999999</v>
      </c>
      <c r="U826" s="6">
        <v>54.488929209402009</v>
      </c>
      <c r="V826">
        <v>1</v>
      </c>
      <c r="W826" s="6">
        <v>3</v>
      </c>
      <c r="X826" s="6">
        <v>59.990001679999999</v>
      </c>
      <c r="Y826" s="6">
        <f t="shared" si="50"/>
        <v>56.990001679999999</v>
      </c>
      <c r="Z826" t="s">
        <v>45</v>
      </c>
      <c r="AA826" t="str">
        <f t="shared" si="51"/>
        <v>Non-Cash Payment</v>
      </c>
    </row>
    <row r="827" spans="1:27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6">
        <v>129.9900055</v>
      </c>
      <c r="U827" s="6">
        <v>110.80340837177086</v>
      </c>
      <c r="V827">
        <v>1</v>
      </c>
      <c r="W827" s="6">
        <v>6.5</v>
      </c>
      <c r="X827" s="6">
        <v>129.9900055</v>
      </c>
      <c r="Y827" s="6">
        <f t="shared" si="50"/>
        <v>123.4900055</v>
      </c>
      <c r="Z827" t="s">
        <v>45</v>
      </c>
      <c r="AA827" t="str">
        <f t="shared" si="51"/>
        <v>Non-Cash Payment</v>
      </c>
    </row>
    <row r="828" spans="1:27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6">
        <v>129.9900055</v>
      </c>
      <c r="U828" s="6">
        <v>110.80340837177086</v>
      </c>
      <c r="V828">
        <v>1</v>
      </c>
      <c r="W828" s="6">
        <v>6.5</v>
      </c>
      <c r="X828" s="6">
        <v>129.9900055</v>
      </c>
      <c r="Y828" s="6">
        <f t="shared" si="50"/>
        <v>123.4900055</v>
      </c>
      <c r="Z828" t="s">
        <v>45</v>
      </c>
      <c r="AA828" t="str">
        <f t="shared" si="51"/>
        <v>Non-Cash Payment</v>
      </c>
    </row>
    <row r="829" spans="1:27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6">
        <v>129.9900055</v>
      </c>
      <c r="U829" s="6">
        <v>110.80340837177086</v>
      </c>
      <c r="V829">
        <v>1</v>
      </c>
      <c r="W829" s="6">
        <v>6.5</v>
      </c>
      <c r="X829" s="6">
        <v>129.9900055</v>
      </c>
      <c r="Y829" s="6">
        <f t="shared" si="50"/>
        <v>123.4900055</v>
      </c>
      <c r="Z829" t="s">
        <v>45</v>
      </c>
      <c r="AA829" t="str">
        <f t="shared" si="51"/>
        <v>Non-Cash Payment</v>
      </c>
    </row>
    <row r="830" spans="1:27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6">
        <v>461.48001099999999</v>
      </c>
      <c r="U830" s="6">
        <v>376.77167767999998</v>
      </c>
      <c r="V830">
        <v>1</v>
      </c>
      <c r="W830" s="6">
        <v>25.379999160000001</v>
      </c>
      <c r="X830" s="6">
        <v>461.48001099999999</v>
      </c>
      <c r="Y830" s="6">
        <f t="shared" si="50"/>
        <v>436.10001183999998</v>
      </c>
      <c r="Z830" t="s">
        <v>45</v>
      </c>
      <c r="AA830" t="str">
        <f t="shared" si="51"/>
        <v>Non-Cash Payment</v>
      </c>
    </row>
    <row r="831" spans="1:27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6">
        <v>129.9900055</v>
      </c>
      <c r="U831" s="6">
        <v>110.80340837177086</v>
      </c>
      <c r="V831">
        <v>1</v>
      </c>
      <c r="W831" s="6">
        <v>7.1500000950000002</v>
      </c>
      <c r="X831" s="6">
        <v>129.9900055</v>
      </c>
      <c r="Y831" s="6">
        <f t="shared" si="50"/>
        <v>122.840005405</v>
      </c>
      <c r="Z831" t="s">
        <v>45</v>
      </c>
      <c r="AA831" t="str">
        <f t="shared" si="51"/>
        <v>Non-Cash Payment</v>
      </c>
    </row>
    <row r="832" spans="1:27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6">
        <v>59.990001679999999</v>
      </c>
      <c r="U832" s="6">
        <v>54.488929209402009</v>
      </c>
      <c r="V832">
        <v>1</v>
      </c>
      <c r="W832" s="6">
        <v>3.2999999519999998</v>
      </c>
      <c r="X832" s="6">
        <v>59.990001679999999</v>
      </c>
      <c r="Y832" s="6">
        <f t="shared" si="50"/>
        <v>56.690001727999999</v>
      </c>
      <c r="Z832" t="s">
        <v>45</v>
      </c>
      <c r="AA832" t="str">
        <f t="shared" si="51"/>
        <v>Non-Cash Payment</v>
      </c>
    </row>
    <row r="833" spans="1:27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6">
        <v>129.9900055</v>
      </c>
      <c r="U833" s="6">
        <v>110.80340837177086</v>
      </c>
      <c r="V833">
        <v>1</v>
      </c>
      <c r="W833" s="6">
        <v>7.1500000950000002</v>
      </c>
      <c r="X833" s="6">
        <v>129.9900055</v>
      </c>
      <c r="Y833" s="6">
        <f t="shared" si="50"/>
        <v>122.840005405</v>
      </c>
      <c r="Z833" t="s">
        <v>45</v>
      </c>
      <c r="AA833" t="str">
        <f t="shared" si="51"/>
        <v>Non-Cash Payment</v>
      </c>
    </row>
    <row r="834" spans="1:27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6">
        <v>129.9900055</v>
      </c>
      <c r="U834" s="6">
        <v>110.80340837177086</v>
      </c>
      <c r="V834">
        <v>1</v>
      </c>
      <c r="W834" s="6">
        <v>7.1500000950000002</v>
      </c>
      <c r="X834" s="6">
        <v>129.9900055</v>
      </c>
      <c r="Y834" s="6">
        <f t="shared" si="50"/>
        <v>122.840005405</v>
      </c>
      <c r="Z834" t="s">
        <v>45</v>
      </c>
      <c r="AA834" t="str">
        <f t="shared" si="51"/>
        <v>Non-Cash Payment</v>
      </c>
    </row>
    <row r="835" spans="1:27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6">
        <v>129.9900055</v>
      </c>
      <c r="U835" s="6">
        <v>110.80340837177086</v>
      </c>
      <c r="V835">
        <v>1</v>
      </c>
      <c r="W835" s="6">
        <v>7.1500000950000002</v>
      </c>
      <c r="X835" s="6">
        <v>129.9900055</v>
      </c>
      <c r="Y835" s="6">
        <f t="shared" ref="Y835:Y898" si="54">X835-W835</f>
        <v>122.840005405</v>
      </c>
      <c r="Z835" t="s">
        <v>45</v>
      </c>
      <c r="AA835" t="str">
        <f t="shared" ref="AA835:AA898" si="55">IF(Z835="CASH", IF(AND(Z835="CASH",Y835&gt;200), "Cash Over 200", "Cash Not Over 200"), "Non-Cash Payment")</f>
        <v>Non-Cash Payment</v>
      </c>
    </row>
    <row r="836" spans="1:27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6">
        <v>129.9900055</v>
      </c>
      <c r="U836" s="6">
        <v>110.80340837177086</v>
      </c>
      <c r="V836">
        <v>1</v>
      </c>
      <c r="W836" s="6">
        <v>7.1500000950000002</v>
      </c>
      <c r="X836" s="6">
        <v>129.9900055</v>
      </c>
      <c r="Y836" s="6">
        <f t="shared" si="54"/>
        <v>122.840005405</v>
      </c>
      <c r="Z836" t="s">
        <v>45</v>
      </c>
      <c r="AA836" t="str">
        <f t="shared" si="55"/>
        <v>Non-Cash Payment</v>
      </c>
    </row>
    <row r="837" spans="1:27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6">
        <v>129.9900055</v>
      </c>
      <c r="U837" s="6">
        <v>110.80340837177086</v>
      </c>
      <c r="V837">
        <v>1</v>
      </c>
      <c r="W837" s="6">
        <v>7.1500000950000002</v>
      </c>
      <c r="X837" s="6">
        <v>129.9900055</v>
      </c>
      <c r="Y837" s="6">
        <f t="shared" si="54"/>
        <v>122.840005405</v>
      </c>
      <c r="Z837" t="s">
        <v>45</v>
      </c>
      <c r="AA837" t="str">
        <f t="shared" si="55"/>
        <v>Non-Cash Payment</v>
      </c>
    </row>
    <row r="838" spans="1:27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6">
        <v>129.9900055</v>
      </c>
      <c r="U838" s="6">
        <v>110.80340837177086</v>
      </c>
      <c r="V838">
        <v>1</v>
      </c>
      <c r="W838" s="6">
        <v>7.1500000950000002</v>
      </c>
      <c r="X838" s="6">
        <v>129.9900055</v>
      </c>
      <c r="Y838" s="6">
        <f t="shared" si="54"/>
        <v>122.840005405</v>
      </c>
      <c r="Z838" t="s">
        <v>45</v>
      </c>
      <c r="AA838" t="str">
        <f t="shared" si="55"/>
        <v>Non-Cash Payment</v>
      </c>
    </row>
    <row r="839" spans="1:27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6">
        <v>129.9900055</v>
      </c>
      <c r="U839" s="6">
        <v>110.80340837177086</v>
      </c>
      <c r="V839">
        <v>1</v>
      </c>
      <c r="W839" s="6">
        <v>7.1500000950000002</v>
      </c>
      <c r="X839" s="6">
        <v>129.9900055</v>
      </c>
      <c r="Y839" s="6">
        <f t="shared" si="54"/>
        <v>122.840005405</v>
      </c>
      <c r="Z839" t="s">
        <v>45</v>
      </c>
      <c r="AA839" t="str">
        <f t="shared" si="55"/>
        <v>Non-Cash Payment</v>
      </c>
    </row>
    <row r="840" spans="1:27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6">
        <v>129.9900055</v>
      </c>
      <c r="U840" s="6">
        <v>110.80340837177086</v>
      </c>
      <c r="V840">
        <v>1</v>
      </c>
      <c r="W840" s="6">
        <v>9.1000003809999992</v>
      </c>
      <c r="X840" s="6">
        <v>129.9900055</v>
      </c>
      <c r="Y840" s="6">
        <f t="shared" si="54"/>
        <v>120.89000511899999</v>
      </c>
      <c r="Z840" t="s">
        <v>45</v>
      </c>
      <c r="AA840" t="str">
        <f t="shared" si="55"/>
        <v>Non-Cash Payment</v>
      </c>
    </row>
    <row r="841" spans="1:27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6">
        <v>129.9900055</v>
      </c>
      <c r="U841" s="6">
        <v>110.80340837177086</v>
      </c>
      <c r="V841">
        <v>1</v>
      </c>
      <c r="W841" s="6">
        <v>9.1000003809999992</v>
      </c>
      <c r="X841" s="6">
        <v>129.9900055</v>
      </c>
      <c r="Y841" s="6">
        <f t="shared" si="54"/>
        <v>120.89000511899999</v>
      </c>
      <c r="Z841" t="s">
        <v>45</v>
      </c>
      <c r="AA841" t="str">
        <f t="shared" si="55"/>
        <v>Non-Cash Payment</v>
      </c>
    </row>
    <row r="842" spans="1:27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6">
        <v>129.9900055</v>
      </c>
      <c r="U842" s="6">
        <v>110.80340837177086</v>
      </c>
      <c r="V842">
        <v>1</v>
      </c>
      <c r="W842" s="6">
        <v>9.1000003809999992</v>
      </c>
      <c r="X842" s="6">
        <v>129.9900055</v>
      </c>
      <c r="Y842" s="6">
        <f t="shared" si="54"/>
        <v>120.89000511899999</v>
      </c>
      <c r="Z842" t="s">
        <v>45</v>
      </c>
      <c r="AA842" t="str">
        <f t="shared" si="55"/>
        <v>Non-Cash Payment</v>
      </c>
    </row>
    <row r="843" spans="1:27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6">
        <v>129.9900055</v>
      </c>
      <c r="U843" s="6">
        <v>110.80340837177086</v>
      </c>
      <c r="V843">
        <v>1</v>
      </c>
      <c r="W843" s="6">
        <v>9.1000003809999992</v>
      </c>
      <c r="X843" s="6">
        <v>129.9900055</v>
      </c>
      <c r="Y843" s="6">
        <f t="shared" si="54"/>
        <v>120.89000511899999</v>
      </c>
      <c r="Z843" t="s">
        <v>45</v>
      </c>
      <c r="AA843" t="str">
        <f t="shared" si="55"/>
        <v>Non-Cash Payment</v>
      </c>
    </row>
    <row r="844" spans="1:27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6">
        <v>215.82000729999999</v>
      </c>
      <c r="U844" s="6">
        <v>186.82667412499998</v>
      </c>
      <c r="V844">
        <v>1</v>
      </c>
      <c r="W844" s="6">
        <v>15.10999966</v>
      </c>
      <c r="X844" s="6">
        <v>215.82000729999999</v>
      </c>
      <c r="Y844" s="6">
        <f t="shared" si="54"/>
        <v>200.71000763999999</v>
      </c>
      <c r="Z844" t="s">
        <v>45</v>
      </c>
      <c r="AA844" t="str">
        <f t="shared" si="55"/>
        <v>Non-Cash Payment</v>
      </c>
    </row>
    <row r="845" spans="1:27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6">
        <v>59.990001679999999</v>
      </c>
      <c r="U845" s="6">
        <v>54.488929209402009</v>
      </c>
      <c r="V845">
        <v>1</v>
      </c>
      <c r="W845" s="6">
        <v>4.1999998090000004</v>
      </c>
      <c r="X845" s="6">
        <v>59.990001679999999</v>
      </c>
      <c r="Y845" s="6">
        <f t="shared" si="54"/>
        <v>55.790001871000001</v>
      </c>
      <c r="Z845" t="s">
        <v>45</v>
      </c>
      <c r="AA845" t="str">
        <f t="shared" si="55"/>
        <v>Non-Cash Payment</v>
      </c>
    </row>
    <row r="846" spans="1:27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6">
        <v>129.9900055</v>
      </c>
      <c r="U846" s="6">
        <v>110.80340837177086</v>
      </c>
      <c r="V846">
        <v>1</v>
      </c>
      <c r="W846" s="6">
        <v>9.1000003809999992</v>
      </c>
      <c r="X846" s="6">
        <v>129.9900055</v>
      </c>
      <c r="Y846" s="6">
        <f t="shared" si="54"/>
        <v>120.89000511899999</v>
      </c>
      <c r="Z846" t="s">
        <v>45</v>
      </c>
      <c r="AA846" t="str">
        <f t="shared" si="55"/>
        <v>Non-Cash Payment</v>
      </c>
    </row>
    <row r="847" spans="1:27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6">
        <v>129.9900055</v>
      </c>
      <c r="U847" s="6">
        <v>110.80340837177086</v>
      </c>
      <c r="V847">
        <v>1</v>
      </c>
      <c r="W847" s="6">
        <v>9.1000003809999992</v>
      </c>
      <c r="X847" s="6">
        <v>129.9900055</v>
      </c>
      <c r="Y847" s="6">
        <f t="shared" si="54"/>
        <v>120.89000511899999</v>
      </c>
      <c r="Z847" t="s">
        <v>45</v>
      </c>
      <c r="AA847" t="str">
        <f t="shared" si="55"/>
        <v>Non-Cash Payment</v>
      </c>
    </row>
    <row r="848" spans="1:27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6">
        <v>215.82000729999999</v>
      </c>
      <c r="U848" s="6">
        <v>186.82667412499998</v>
      </c>
      <c r="V848">
        <v>1</v>
      </c>
      <c r="W848" s="6">
        <v>15.10999966</v>
      </c>
      <c r="X848" s="6">
        <v>215.82000729999999</v>
      </c>
      <c r="Y848" s="6">
        <f t="shared" si="54"/>
        <v>200.71000763999999</v>
      </c>
      <c r="Z848" t="s">
        <v>45</v>
      </c>
      <c r="AA848" t="str">
        <f t="shared" si="55"/>
        <v>Non-Cash Payment</v>
      </c>
    </row>
    <row r="849" spans="1:27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6">
        <v>129.9900055</v>
      </c>
      <c r="U849" s="6">
        <v>110.80340837177086</v>
      </c>
      <c r="V849">
        <v>1</v>
      </c>
      <c r="W849" s="6">
        <v>9.1000003809999992</v>
      </c>
      <c r="X849" s="6">
        <v>129.9900055</v>
      </c>
      <c r="Y849" s="6">
        <f t="shared" si="54"/>
        <v>120.89000511899999</v>
      </c>
      <c r="Z849" t="s">
        <v>45</v>
      </c>
      <c r="AA849" t="str">
        <f t="shared" si="55"/>
        <v>Non-Cash Payment</v>
      </c>
    </row>
    <row r="850" spans="1:27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6">
        <v>129.9900055</v>
      </c>
      <c r="U850" s="6">
        <v>110.80340837177086</v>
      </c>
      <c r="V850">
        <v>1</v>
      </c>
      <c r="W850" s="6">
        <v>9.1000003809999992</v>
      </c>
      <c r="X850" s="6">
        <v>129.9900055</v>
      </c>
      <c r="Y850" s="6">
        <f t="shared" si="54"/>
        <v>120.89000511899999</v>
      </c>
      <c r="Z850" t="s">
        <v>45</v>
      </c>
      <c r="AA850" t="str">
        <f t="shared" si="55"/>
        <v>Non-Cash Payment</v>
      </c>
    </row>
    <row r="851" spans="1:27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6">
        <v>215.82000729999999</v>
      </c>
      <c r="U851" s="6">
        <v>186.82667412499998</v>
      </c>
      <c r="V851">
        <v>1</v>
      </c>
      <c r="W851" s="6">
        <v>15.10999966</v>
      </c>
      <c r="X851" s="6">
        <v>215.82000729999999</v>
      </c>
      <c r="Y851" s="6">
        <f t="shared" si="54"/>
        <v>200.71000763999999</v>
      </c>
      <c r="Z851" t="s">
        <v>45</v>
      </c>
      <c r="AA851" t="str">
        <f t="shared" si="55"/>
        <v>Non-Cash Payment</v>
      </c>
    </row>
    <row r="852" spans="1:27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6">
        <v>461.48001099999999</v>
      </c>
      <c r="U852" s="6">
        <v>376.77167767999998</v>
      </c>
      <c r="V852">
        <v>1</v>
      </c>
      <c r="W852" s="6">
        <v>32.299999239999998</v>
      </c>
      <c r="X852" s="6">
        <v>461.48001099999999</v>
      </c>
      <c r="Y852" s="6">
        <f t="shared" si="54"/>
        <v>429.18001176000001</v>
      </c>
      <c r="Z852" t="s">
        <v>45</v>
      </c>
      <c r="AA852" t="str">
        <f t="shared" si="55"/>
        <v>Non-Cash Payment</v>
      </c>
    </row>
    <row r="853" spans="1:27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6">
        <v>129.9900055</v>
      </c>
      <c r="U853" s="6">
        <v>110.80340837177086</v>
      </c>
      <c r="V853">
        <v>1</v>
      </c>
      <c r="W853" s="6">
        <v>9.1000003809999992</v>
      </c>
      <c r="X853" s="6">
        <v>129.9900055</v>
      </c>
      <c r="Y853" s="6">
        <f t="shared" si="54"/>
        <v>120.89000511899999</v>
      </c>
      <c r="Z853" t="s">
        <v>45</v>
      </c>
      <c r="AA853" t="str">
        <f t="shared" si="55"/>
        <v>Non-Cash Payment</v>
      </c>
    </row>
    <row r="854" spans="1:27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6">
        <v>215.82000729999999</v>
      </c>
      <c r="U854" s="6">
        <v>186.82667412499998</v>
      </c>
      <c r="V854">
        <v>1</v>
      </c>
      <c r="W854" s="6">
        <v>15.10999966</v>
      </c>
      <c r="X854" s="6">
        <v>215.82000729999999</v>
      </c>
      <c r="Y854" s="6">
        <f t="shared" si="54"/>
        <v>200.71000763999999</v>
      </c>
      <c r="Z854" t="s">
        <v>45</v>
      </c>
      <c r="AA854" t="str">
        <f t="shared" si="55"/>
        <v>Non-Cash Payment</v>
      </c>
    </row>
    <row r="855" spans="1:27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6">
        <v>129.9900055</v>
      </c>
      <c r="U855" s="6">
        <v>110.80340837177086</v>
      </c>
      <c r="V855">
        <v>1</v>
      </c>
      <c r="W855" s="6">
        <v>9.1000003809999992</v>
      </c>
      <c r="X855" s="6">
        <v>129.9900055</v>
      </c>
      <c r="Y855" s="6">
        <f t="shared" si="54"/>
        <v>120.89000511899999</v>
      </c>
      <c r="Z855" t="s">
        <v>45</v>
      </c>
      <c r="AA855" t="str">
        <f t="shared" si="55"/>
        <v>Non-Cash Payment</v>
      </c>
    </row>
    <row r="856" spans="1:27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6">
        <v>129.9900055</v>
      </c>
      <c r="U856" s="6">
        <v>110.80340837177086</v>
      </c>
      <c r="V856">
        <v>1</v>
      </c>
      <c r="W856" s="6">
        <v>9.1000003809999992</v>
      </c>
      <c r="X856" s="6">
        <v>129.9900055</v>
      </c>
      <c r="Y856" s="6">
        <f t="shared" si="54"/>
        <v>120.89000511899999</v>
      </c>
      <c r="Z856" t="s">
        <v>45</v>
      </c>
      <c r="AA856" t="str">
        <f t="shared" si="55"/>
        <v>Non-Cash Payment</v>
      </c>
    </row>
    <row r="857" spans="1:27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6">
        <v>129.9900055</v>
      </c>
      <c r="U857" s="6">
        <v>110.80340837177086</v>
      </c>
      <c r="V857">
        <v>1</v>
      </c>
      <c r="W857" s="6">
        <v>11.69999981</v>
      </c>
      <c r="X857" s="6">
        <v>129.9900055</v>
      </c>
      <c r="Y857" s="6">
        <f t="shared" si="54"/>
        <v>118.29000569</v>
      </c>
      <c r="Z857" t="s">
        <v>45</v>
      </c>
      <c r="AA857" t="str">
        <f t="shared" si="55"/>
        <v>Non-Cash Payment</v>
      </c>
    </row>
    <row r="858" spans="1:27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6">
        <v>59.990001679999999</v>
      </c>
      <c r="U858" s="6">
        <v>54.488929209402009</v>
      </c>
      <c r="V858">
        <v>1</v>
      </c>
      <c r="W858" s="6">
        <v>5.4000000950000002</v>
      </c>
      <c r="X858" s="6">
        <v>59.990001679999999</v>
      </c>
      <c r="Y858" s="6">
        <f t="shared" si="54"/>
        <v>54.590001584999996</v>
      </c>
      <c r="Z858" t="s">
        <v>45</v>
      </c>
      <c r="AA858" t="str">
        <f t="shared" si="55"/>
        <v>Non-Cash Payment</v>
      </c>
    </row>
    <row r="859" spans="1:27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6">
        <v>210.8500061</v>
      </c>
      <c r="U859" s="6">
        <v>116.83000946</v>
      </c>
      <c r="V859">
        <v>1</v>
      </c>
      <c r="W859" s="6">
        <v>18.979999540000001</v>
      </c>
      <c r="X859" s="6">
        <v>210.8500061</v>
      </c>
      <c r="Y859" s="6">
        <f t="shared" si="54"/>
        <v>191.87000656000001</v>
      </c>
      <c r="Z859" t="s">
        <v>45</v>
      </c>
      <c r="AA859" t="str">
        <f t="shared" si="55"/>
        <v>Non-Cash Payment</v>
      </c>
    </row>
    <row r="860" spans="1:27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6">
        <v>327.75</v>
      </c>
      <c r="U860" s="6">
        <v>297.07027734645828</v>
      </c>
      <c r="V860">
        <v>1</v>
      </c>
      <c r="W860" s="6">
        <v>65.550003050000001</v>
      </c>
      <c r="X860" s="6">
        <v>327.75</v>
      </c>
      <c r="Y860" s="6">
        <f t="shared" si="54"/>
        <v>262.19999695000001</v>
      </c>
      <c r="Z860" t="s">
        <v>66</v>
      </c>
      <c r="AA860" t="str">
        <f t="shared" si="55"/>
        <v>Non-Cash Payment</v>
      </c>
    </row>
    <row r="861" spans="1:27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6">
        <v>327.75</v>
      </c>
      <c r="U861" s="6">
        <v>297.07027734645828</v>
      </c>
      <c r="V861">
        <v>1</v>
      </c>
      <c r="W861" s="6">
        <v>81.940002440000001</v>
      </c>
      <c r="X861" s="6">
        <v>327.75</v>
      </c>
      <c r="Y861" s="6">
        <f t="shared" si="54"/>
        <v>245.80999756</v>
      </c>
      <c r="Z861" t="s">
        <v>45</v>
      </c>
      <c r="AA861" t="str">
        <f t="shared" si="55"/>
        <v>Non-Cash Payment</v>
      </c>
    </row>
    <row r="862" spans="1:27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6">
        <v>327.75</v>
      </c>
      <c r="U862" s="6">
        <v>297.07027734645828</v>
      </c>
      <c r="V862">
        <v>1</v>
      </c>
      <c r="W862" s="6">
        <v>0</v>
      </c>
      <c r="X862" s="6">
        <v>327.75</v>
      </c>
      <c r="Y862" s="6">
        <f t="shared" si="54"/>
        <v>327.75</v>
      </c>
      <c r="Z862" t="s">
        <v>45</v>
      </c>
      <c r="AA862" t="str">
        <f t="shared" si="55"/>
        <v>Non-Cash Payment</v>
      </c>
    </row>
    <row r="863" spans="1:27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6">
        <v>327.75</v>
      </c>
      <c r="U863" s="6">
        <v>297.07027734645828</v>
      </c>
      <c r="V863">
        <v>1</v>
      </c>
      <c r="W863" s="6">
        <v>3.2799999710000001</v>
      </c>
      <c r="X863" s="6">
        <v>327.75</v>
      </c>
      <c r="Y863" s="6">
        <f t="shared" si="54"/>
        <v>324.470000029</v>
      </c>
      <c r="Z863" t="s">
        <v>45</v>
      </c>
      <c r="AA863" t="str">
        <f t="shared" si="55"/>
        <v>Non-Cash Payment</v>
      </c>
    </row>
    <row r="864" spans="1:27" hidden="1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6">
        <v>327.75</v>
      </c>
      <c r="U864" s="6">
        <v>297.07027734645828</v>
      </c>
      <c r="V864">
        <v>1</v>
      </c>
      <c r="W864" s="6">
        <v>6.5599999430000002</v>
      </c>
      <c r="X864" s="6">
        <v>327.75</v>
      </c>
      <c r="Y864" s="6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6">
        <v>327.75</v>
      </c>
      <c r="U865" s="6">
        <v>297.07027734645828</v>
      </c>
      <c r="V865">
        <v>1</v>
      </c>
      <c r="W865" s="6">
        <v>9.8299999239999991</v>
      </c>
      <c r="X865" s="6">
        <v>327.75</v>
      </c>
      <c r="Y865" s="6">
        <f t="shared" si="54"/>
        <v>317.92000007600001</v>
      </c>
      <c r="Z865" t="s">
        <v>45</v>
      </c>
      <c r="AA865" t="str">
        <f t="shared" si="55"/>
        <v>Non-Cash Payment</v>
      </c>
    </row>
    <row r="866" spans="1:27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6">
        <v>327.75</v>
      </c>
      <c r="U866" s="6">
        <v>297.07027734645828</v>
      </c>
      <c r="V866">
        <v>1</v>
      </c>
      <c r="W866" s="6">
        <v>13.10999966</v>
      </c>
      <c r="X866" s="6">
        <v>327.75</v>
      </c>
      <c r="Y866" s="6">
        <f t="shared" si="54"/>
        <v>314.64000034000003</v>
      </c>
      <c r="Z866" t="s">
        <v>66</v>
      </c>
      <c r="AA866" t="str">
        <f t="shared" si="55"/>
        <v>Non-Cash Payment</v>
      </c>
    </row>
    <row r="867" spans="1:27" hidden="1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6">
        <v>327.75</v>
      </c>
      <c r="U867" s="6">
        <v>297.07027734645828</v>
      </c>
      <c r="V867">
        <v>1</v>
      </c>
      <c r="W867" s="6">
        <v>16.38999939</v>
      </c>
      <c r="X867" s="6">
        <v>327.75</v>
      </c>
      <c r="Y867" s="6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6">
        <v>327.75</v>
      </c>
      <c r="U868" s="6">
        <v>297.07027734645828</v>
      </c>
      <c r="V868">
        <v>1</v>
      </c>
      <c r="W868" s="6">
        <v>18.030000690000001</v>
      </c>
      <c r="X868" s="6">
        <v>327.75</v>
      </c>
      <c r="Y868" s="6">
        <f t="shared" si="54"/>
        <v>309.71999930999999</v>
      </c>
      <c r="Z868" t="s">
        <v>66</v>
      </c>
      <c r="AA868" t="str">
        <f t="shared" si="55"/>
        <v>Non-Cash Payment</v>
      </c>
    </row>
    <row r="869" spans="1:27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6">
        <v>327.75</v>
      </c>
      <c r="U869" s="6">
        <v>297.07027734645828</v>
      </c>
      <c r="V869">
        <v>1</v>
      </c>
      <c r="W869" s="6">
        <v>22.940000529999999</v>
      </c>
      <c r="X869" s="6">
        <v>327.75</v>
      </c>
      <c r="Y869" s="6">
        <f t="shared" si="54"/>
        <v>304.80999946999998</v>
      </c>
      <c r="Z869" t="s">
        <v>45</v>
      </c>
      <c r="AA869" t="str">
        <f t="shared" si="55"/>
        <v>Non-Cash Payment</v>
      </c>
    </row>
    <row r="870" spans="1:27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6">
        <v>327.75</v>
      </c>
      <c r="U870" s="6">
        <v>297.07027734645828</v>
      </c>
      <c r="V870">
        <v>1</v>
      </c>
      <c r="W870" s="6">
        <v>29.5</v>
      </c>
      <c r="X870" s="6">
        <v>327.75</v>
      </c>
      <c r="Y870" s="6">
        <f t="shared" si="54"/>
        <v>298.25</v>
      </c>
      <c r="Z870" t="s">
        <v>66</v>
      </c>
      <c r="AA870" t="str">
        <f t="shared" si="55"/>
        <v>Non-Cash Payment</v>
      </c>
    </row>
    <row r="871" spans="1:27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6">
        <v>327.75</v>
      </c>
      <c r="U871" s="6">
        <v>297.07027734645828</v>
      </c>
      <c r="V871">
        <v>1</v>
      </c>
      <c r="W871" s="6">
        <v>32.77999878</v>
      </c>
      <c r="X871" s="6">
        <v>327.75</v>
      </c>
      <c r="Y871" s="6">
        <f t="shared" si="54"/>
        <v>294.97000121999997</v>
      </c>
      <c r="Z871" t="s">
        <v>45</v>
      </c>
      <c r="AA871" t="str">
        <f t="shared" si="55"/>
        <v>Non-Cash Payment</v>
      </c>
    </row>
    <row r="872" spans="1:27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6">
        <v>327.75</v>
      </c>
      <c r="U872" s="6">
        <v>297.07027734645828</v>
      </c>
      <c r="V872">
        <v>1</v>
      </c>
      <c r="W872" s="6">
        <v>39.33000183</v>
      </c>
      <c r="X872" s="6">
        <v>327.75</v>
      </c>
      <c r="Y872" s="6">
        <f t="shared" si="54"/>
        <v>288.41999816999999</v>
      </c>
      <c r="Z872" t="s">
        <v>45</v>
      </c>
      <c r="AA872" t="str">
        <f t="shared" si="55"/>
        <v>Non-Cash Payment</v>
      </c>
    </row>
    <row r="873" spans="1:27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6">
        <v>327.75</v>
      </c>
      <c r="U873" s="6">
        <v>297.07027734645828</v>
      </c>
      <c r="V873">
        <v>1</v>
      </c>
      <c r="W873" s="6">
        <v>42.61000061</v>
      </c>
      <c r="X873" s="6">
        <v>327.75</v>
      </c>
      <c r="Y873" s="6">
        <f t="shared" si="54"/>
        <v>285.13999939000001</v>
      </c>
      <c r="Z873" t="s">
        <v>66</v>
      </c>
      <c r="AA873" t="str">
        <f t="shared" si="55"/>
        <v>Non-Cash Payment</v>
      </c>
    </row>
    <row r="874" spans="1:27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6">
        <v>327.75</v>
      </c>
      <c r="U874" s="6">
        <v>297.07027734645828</v>
      </c>
      <c r="V874">
        <v>1</v>
      </c>
      <c r="W874" s="6">
        <v>49.159999849999998</v>
      </c>
      <c r="X874" s="6">
        <v>327.75</v>
      </c>
      <c r="Y874" s="6">
        <f t="shared" si="54"/>
        <v>278.59000014999998</v>
      </c>
      <c r="Z874" t="s">
        <v>45</v>
      </c>
      <c r="AA874" t="str">
        <f t="shared" si="55"/>
        <v>Non-Cash Payment</v>
      </c>
    </row>
    <row r="875" spans="1:27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6">
        <v>327.75</v>
      </c>
      <c r="U875" s="6">
        <v>297.07027734645828</v>
      </c>
      <c r="V875">
        <v>1</v>
      </c>
      <c r="W875" s="6">
        <v>52.439998629999998</v>
      </c>
      <c r="X875" s="6">
        <v>327.75</v>
      </c>
      <c r="Y875" s="6">
        <f t="shared" si="54"/>
        <v>275.31000137000001</v>
      </c>
      <c r="Z875" t="s">
        <v>66</v>
      </c>
      <c r="AA875" t="str">
        <f t="shared" si="55"/>
        <v>Non-Cash Payment</v>
      </c>
    </row>
    <row r="876" spans="1:27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6">
        <v>327.75</v>
      </c>
      <c r="U876" s="6">
        <v>297.07027734645828</v>
      </c>
      <c r="V876">
        <v>1</v>
      </c>
      <c r="W876" s="6">
        <v>55.72000122</v>
      </c>
      <c r="X876" s="6">
        <v>327.75</v>
      </c>
      <c r="Y876" s="6">
        <f t="shared" si="54"/>
        <v>272.02999878000003</v>
      </c>
      <c r="Z876" t="s">
        <v>66</v>
      </c>
      <c r="AA876" t="str">
        <f t="shared" si="55"/>
        <v>Non-Cash Payment</v>
      </c>
    </row>
    <row r="877" spans="1:27" hidden="1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6">
        <v>327.75</v>
      </c>
      <c r="U877" s="6">
        <v>297.07027734645828</v>
      </c>
      <c r="V877">
        <v>1</v>
      </c>
      <c r="W877" s="6">
        <v>59</v>
      </c>
      <c r="X877" s="6">
        <v>327.75</v>
      </c>
      <c r="Y877" s="6">
        <f t="shared" si="54"/>
        <v>268.75</v>
      </c>
      <c r="Z877" t="s">
        <v>30</v>
      </c>
      <c r="AA877" t="str">
        <f t="shared" si="55"/>
        <v>Cash Over 200</v>
      </c>
    </row>
    <row r="878" spans="1:27" hidden="1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6">
        <v>327.75</v>
      </c>
      <c r="U878" s="6">
        <v>297.07027734645828</v>
      </c>
      <c r="V878">
        <v>1</v>
      </c>
      <c r="W878" s="6">
        <v>65.550003050000001</v>
      </c>
      <c r="X878" s="6">
        <v>327.75</v>
      </c>
      <c r="Y878" s="6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6">
        <v>327.75</v>
      </c>
      <c r="U879" s="6">
        <v>297.07027734645828</v>
      </c>
      <c r="V879">
        <v>1</v>
      </c>
      <c r="W879" s="6">
        <v>81.940002440000001</v>
      </c>
      <c r="X879" s="6">
        <v>327.75</v>
      </c>
      <c r="Y879" s="6">
        <f t="shared" si="54"/>
        <v>245.80999756</v>
      </c>
      <c r="Z879" t="s">
        <v>66</v>
      </c>
      <c r="AA879" t="str">
        <f t="shared" si="55"/>
        <v>Non-Cash Payment</v>
      </c>
    </row>
    <row r="880" spans="1:27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6">
        <v>327.75</v>
      </c>
      <c r="U880" s="6">
        <v>297.07027734645828</v>
      </c>
      <c r="V880">
        <v>1</v>
      </c>
      <c r="W880" s="6">
        <v>0</v>
      </c>
      <c r="X880" s="6">
        <v>327.75</v>
      </c>
      <c r="Y880" s="6">
        <f t="shared" si="54"/>
        <v>327.75</v>
      </c>
      <c r="Z880" t="s">
        <v>66</v>
      </c>
      <c r="AA880" t="str">
        <f t="shared" si="55"/>
        <v>Non-Cash Payment</v>
      </c>
    </row>
    <row r="881" spans="1:27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6">
        <v>327.75</v>
      </c>
      <c r="U881" s="6">
        <v>297.07027734645828</v>
      </c>
      <c r="V881">
        <v>1</v>
      </c>
      <c r="W881" s="6">
        <v>3.2799999710000001</v>
      </c>
      <c r="X881" s="6">
        <v>327.75</v>
      </c>
      <c r="Y881" s="6">
        <f t="shared" si="54"/>
        <v>324.470000029</v>
      </c>
      <c r="Z881" t="s">
        <v>45</v>
      </c>
      <c r="AA881" t="str">
        <f t="shared" si="55"/>
        <v>Non-Cash Payment</v>
      </c>
    </row>
    <row r="882" spans="1:27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6">
        <v>327.75</v>
      </c>
      <c r="U882" s="6">
        <v>297.07027734645828</v>
      </c>
      <c r="V882">
        <v>1</v>
      </c>
      <c r="W882" s="6">
        <v>6.5599999430000002</v>
      </c>
      <c r="X882" s="6">
        <v>327.75</v>
      </c>
      <c r="Y882" s="6">
        <f t="shared" si="54"/>
        <v>321.19000005700002</v>
      </c>
      <c r="Z882" t="s">
        <v>45</v>
      </c>
      <c r="AA882" t="str">
        <f t="shared" si="55"/>
        <v>Non-Cash Payment</v>
      </c>
    </row>
    <row r="883" spans="1:27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6">
        <v>327.75</v>
      </c>
      <c r="U883" s="6">
        <v>297.07027734645828</v>
      </c>
      <c r="V883">
        <v>1</v>
      </c>
      <c r="W883" s="6">
        <v>9.8299999239999991</v>
      </c>
      <c r="X883" s="6">
        <v>327.75</v>
      </c>
      <c r="Y883" s="6">
        <f t="shared" si="54"/>
        <v>317.92000007600001</v>
      </c>
      <c r="Z883" t="s">
        <v>45</v>
      </c>
      <c r="AA883" t="str">
        <f t="shared" si="55"/>
        <v>Non-Cash Payment</v>
      </c>
    </row>
    <row r="884" spans="1:27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6">
        <v>327.75</v>
      </c>
      <c r="U884" s="6">
        <v>297.07027734645828</v>
      </c>
      <c r="V884">
        <v>1</v>
      </c>
      <c r="W884" s="6">
        <v>13.10999966</v>
      </c>
      <c r="X884" s="6">
        <v>327.75</v>
      </c>
      <c r="Y884" s="6">
        <f t="shared" si="54"/>
        <v>314.64000034000003</v>
      </c>
      <c r="Z884" t="s">
        <v>66</v>
      </c>
      <c r="AA884" t="str">
        <f t="shared" si="55"/>
        <v>Non-Cash Payment</v>
      </c>
    </row>
    <row r="885" spans="1:27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6">
        <v>327.75</v>
      </c>
      <c r="U885" s="6">
        <v>297.07027734645828</v>
      </c>
      <c r="V885">
        <v>1</v>
      </c>
      <c r="W885" s="6">
        <v>16.38999939</v>
      </c>
      <c r="X885" s="6">
        <v>327.75</v>
      </c>
      <c r="Y885" s="6">
        <f t="shared" si="54"/>
        <v>311.36000060999999</v>
      </c>
      <c r="Z885" t="s">
        <v>66</v>
      </c>
      <c r="AA885" t="str">
        <f t="shared" si="55"/>
        <v>Non-Cash Payment</v>
      </c>
    </row>
    <row r="886" spans="1:27" hidden="1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6">
        <v>327.75</v>
      </c>
      <c r="U886" s="6">
        <v>297.07027734645828</v>
      </c>
      <c r="V886">
        <v>1</v>
      </c>
      <c r="W886" s="6">
        <v>18.030000690000001</v>
      </c>
      <c r="X886" s="6">
        <v>327.75</v>
      </c>
      <c r="Y886" s="6">
        <f t="shared" si="54"/>
        <v>309.71999930999999</v>
      </c>
      <c r="Z886" t="s">
        <v>30</v>
      </c>
      <c r="AA886" t="str">
        <f t="shared" si="55"/>
        <v>Cash Over 200</v>
      </c>
    </row>
    <row r="887" spans="1:27" hidden="1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6">
        <v>327.75</v>
      </c>
      <c r="U887" s="6">
        <v>297.07027734645828</v>
      </c>
      <c r="V887">
        <v>1</v>
      </c>
      <c r="W887" s="6">
        <v>22.940000529999999</v>
      </c>
      <c r="X887" s="6">
        <v>327.75</v>
      </c>
      <c r="Y887" s="6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6">
        <v>327.75</v>
      </c>
      <c r="U888" s="6">
        <v>297.07027734645828</v>
      </c>
      <c r="V888">
        <v>1</v>
      </c>
      <c r="W888" s="6">
        <v>29.5</v>
      </c>
      <c r="X888" s="6">
        <v>327.75</v>
      </c>
      <c r="Y888" s="6">
        <f t="shared" si="54"/>
        <v>298.25</v>
      </c>
      <c r="Z888" t="s">
        <v>66</v>
      </c>
      <c r="AA888" t="str">
        <f t="shared" si="55"/>
        <v>Non-Cash Payment</v>
      </c>
    </row>
    <row r="889" spans="1:27" hidden="1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6">
        <v>327.75</v>
      </c>
      <c r="U889" s="6">
        <v>297.07027734645828</v>
      </c>
      <c r="V889">
        <v>1</v>
      </c>
      <c r="W889" s="6">
        <v>32.77999878</v>
      </c>
      <c r="X889" s="6">
        <v>327.75</v>
      </c>
      <c r="Y889" s="6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6">
        <v>327.75</v>
      </c>
      <c r="U890" s="6">
        <v>297.07027734645828</v>
      </c>
      <c r="V890">
        <v>1</v>
      </c>
      <c r="W890" s="6">
        <v>39.33000183</v>
      </c>
      <c r="X890" s="6">
        <v>327.75</v>
      </c>
      <c r="Y890" s="6">
        <f t="shared" si="54"/>
        <v>288.41999816999999</v>
      </c>
      <c r="Z890" t="s">
        <v>66</v>
      </c>
      <c r="AA890" t="str">
        <f t="shared" si="55"/>
        <v>Non-Cash Payment</v>
      </c>
    </row>
    <row r="891" spans="1:27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6">
        <v>327.75</v>
      </c>
      <c r="U891" s="6">
        <v>297.07027734645828</v>
      </c>
      <c r="V891">
        <v>1</v>
      </c>
      <c r="W891" s="6">
        <v>42.61000061</v>
      </c>
      <c r="X891" s="6">
        <v>327.75</v>
      </c>
      <c r="Y891" s="6">
        <f t="shared" si="54"/>
        <v>285.13999939000001</v>
      </c>
      <c r="Z891" t="s">
        <v>45</v>
      </c>
      <c r="AA891" t="str">
        <f t="shared" si="55"/>
        <v>Non-Cash Payment</v>
      </c>
    </row>
    <row r="892" spans="1:27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6">
        <v>327.75</v>
      </c>
      <c r="U892" s="6">
        <v>297.07027734645828</v>
      </c>
      <c r="V892">
        <v>1</v>
      </c>
      <c r="W892" s="6">
        <v>49.159999849999998</v>
      </c>
      <c r="X892" s="6">
        <v>327.75</v>
      </c>
      <c r="Y892" s="6">
        <f t="shared" si="54"/>
        <v>278.59000014999998</v>
      </c>
      <c r="Z892" t="s">
        <v>45</v>
      </c>
      <c r="AA892" t="str">
        <f t="shared" si="55"/>
        <v>Non-Cash Payment</v>
      </c>
    </row>
    <row r="893" spans="1:27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6">
        <v>327.75</v>
      </c>
      <c r="U893" s="6">
        <v>297.07027734645828</v>
      </c>
      <c r="V893">
        <v>1</v>
      </c>
      <c r="W893" s="6">
        <v>52.439998629999998</v>
      </c>
      <c r="X893" s="6">
        <v>327.75</v>
      </c>
      <c r="Y893" s="6">
        <f t="shared" si="54"/>
        <v>275.31000137000001</v>
      </c>
      <c r="Z893" t="s">
        <v>66</v>
      </c>
      <c r="AA893" t="str">
        <f t="shared" si="55"/>
        <v>Non-Cash Payment</v>
      </c>
    </row>
    <row r="894" spans="1:27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6">
        <v>327.75</v>
      </c>
      <c r="U894" s="6">
        <v>297.07027734645828</v>
      </c>
      <c r="V894">
        <v>1</v>
      </c>
      <c r="W894" s="6">
        <v>55.72000122</v>
      </c>
      <c r="X894" s="6">
        <v>327.75</v>
      </c>
      <c r="Y894" s="6">
        <f t="shared" si="54"/>
        <v>272.02999878000003</v>
      </c>
      <c r="Z894" t="s">
        <v>45</v>
      </c>
      <c r="AA894" t="str">
        <f t="shared" si="55"/>
        <v>Non-Cash Payment</v>
      </c>
    </row>
    <row r="895" spans="1:27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6">
        <v>327.75</v>
      </c>
      <c r="U895" s="6">
        <v>297.07027734645828</v>
      </c>
      <c r="V895">
        <v>1</v>
      </c>
      <c r="W895" s="6">
        <v>59</v>
      </c>
      <c r="X895" s="6">
        <v>327.75</v>
      </c>
      <c r="Y895" s="6">
        <f t="shared" si="54"/>
        <v>268.75</v>
      </c>
      <c r="Z895" t="s">
        <v>45</v>
      </c>
      <c r="AA895" t="str">
        <f t="shared" si="55"/>
        <v>Non-Cash Payment</v>
      </c>
    </row>
    <row r="896" spans="1:27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6">
        <v>327.75</v>
      </c>
      <c r="U896" s="6">
        <v>297.07027734645828</v>
      </c>
      <c r="V896">
        <v>1</v>
      </c>
      <c r="W896" s="6">
        <v>65.550003050000001</v>
      </c>
      <c r="X896" s="6">
        <v>327.75</v>
      </c>
      <c r="Y896" s="6">
        <f t="shared" si="54"/>
        <v>262.19999695000001</v>
      </c>
      <c r="Z896" t="s">
        <v>45</v>
      </c>
      <c r="AA896" t="str">
        <f t="shared" si="55"/>
        <v>Non-Cash Payment</v>
      </c>
    </row>
    <row r="897" spans="1:27" hidden="1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6">
        <v>327.75</v>
      </c>
      <c r="U897" s="6">
        <v>297.07027734645828</v>
      </c>
      <c r="V897">
        <v>1</v>
      </c>
      <c r="W897" s="6">
        <v>81.940002440000001</v>
      </c>
      <c r="X897" s="6">
        <v>327.75</v>
      </c>
      <c r="Y897" s="6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6">
        <v>327.75</v>
      </c>
      <c r="U898" s="6">
        <v>297.07027734645828</v>
      </c>
      <c r="V898">
        <v>1</v>
      </c>
      <c r="W898" s="6">
        <v>0</v>
      </c>
      <c r="X898" s="6">
        <v>327.75</v>
      </c>
      <c r="Y898" s="6">
        <f t="shared" si="54"/>
        <v>327.75</v>
      </c>
      <c r="Z898" t="s">
        <v>45</v>
      </c>
      <c r="AA898" t="str">
        <f t="shared" si="55"/>
        <v>Non-Cash Payment</v>
      </c>
    </row>
    <row r="899" spans="1:27" hidden="1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6">
        <v>327.75</v>
      </c>
      <c r="U899" s="6">
        <v>297.07027734645828</v>
      </c>
      <c r="V899">
        <v>1</v>
      </c>
      <c r="W899" s="6">
        <v>3.2799999710000001</v>
      </c>
      <c r="X899" s="6">
        <v>327.75</v>
      </c>
      <c r="Y899" s="6">
        <f t="shared" ref="Y899:Y962" si="58">X899-W899</f>
        <v>324.470000029</v>
      </c>
      <c r="Z899" t="s">
        <v>30</v>
      </c>
      <c r="AA899" t="str">
        <f t="shared" ref="AA899:AA962" si="59">IF(Z899="CASH", IF(AND(Z899="CASH",Y899&gt;200), "Cash Over 200", "Cash Not Over 200"), "Non-Cash Payment")</f>
        <v>Cash Over 200</v>
      </c>
    </row>
    <row r="900" spans="1:27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6">
        <v>327.75</v>
      </c>
      <c r="U900" s="6">
        <v>297.07027734645828</v>
      </c>
      <c r="V900">
        <v>1</v>
      </c>
      <c r="W900" s="6">
        <v>6.5599999430000002</v>
      </c>
      <c r="X900" s="6">
        <v>327.75</v>
      </c>
      <c r="Y900" s="6">
        <f t="shared" si="58"/>
        <v>321.19000005700002</v>
      </c>
      <c r="Z900" t="s">
        <v>45</v>
      </c>
      <c r="AA900" t="str">
        <f t="shared" si="59"/>
        <v>Non-Cash Payment</v>
      </c>
    </row>
    <row r="901" spans="1:27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6">
        <v>327.75</v>
      </c>
      <c r="U901" s="6">
        <v>297.07027734645828</v>
      </c>
      <c r="V901">
        <v>1</v>
      </c>
      <c r="W901" s="6">
        <v>9.8299999239999991</v>
      </c>
      <c r="X901" s="6">
        <v>327.75</v>
      </c>
      <c r="Y901" s="6">
        <f t="shared" si="58"/>
        <v>317.92000007600001</v>
      </c>
      <c r="Z901" t="s">
        <v>66</v>
      </c>
      <c r="AA901" t="str">
        <f t="shared" si="59"/>
        <v>Non-Cash Payment</v>
      </c>
    </row>
    <row r="902" spans="1:27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6">
        <v>327.75</v>
      </c>
      <c r="U902" s="6">
        <v>297.07027734645828</v>
      </c>
      <c r="V902">
        <v>1</v>
      </c>
      <c r="W902" s="6">
        <v>13.10999966</v>
      </c>
      <c r="X902" s="6">
        <v>327.75</v>
      </c>
      <c r="Y902" s="6">
        <f t="shared" si="58"/>
        <v>314.64000034000003</v>
      </c>
      <c r="Z902" t="s">
        <v>45</v>
      </c>
      <c r="AA902" t="str">
        <f t="shared" si="59"/>
        <v>Non-Cash Payment</v>
      </c>
    </row>
    <row r="903" spans="1:27" hidden="1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6">
        <v>327.75</v>
      </c>
      <c r="U903" s="6">
        <v>297.07027734645828</v>
      </c>
      <c r="V903">
        <v>1</v>
      </c>
      <c r="W903" s="6">
        <v>16.38999939</v>
      </c>
      <c r="X903" s="6">
        <v>327.75</v>
      </c>
      <c r="Y903" s="6">
        <f t="shared" si="58"/>
        <v>311.36000060999999</v>
      </c>
      <c r="Z903" t="s">
        <v>30</v>
      </c>
      <c r="AA903" t="str">
        <f t="shared" si="59"/>
        <v>Cash Over 200</v>
      </c>
    </row>
    <row r="904" spans="1:27" hidden="1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6">
        <v>327.75</v>
      </c>
      <c r="U904" s="6">
        <v>297.07027734645828</v>
      </c>
      <c r="V904">
        <v>1</v>
      </c>
      <c r="W904" s="6">
        <v>18.030000690000001</v>
      </c>
      <c r="X904" s="6">
        <v>327.75</v>
      </c>
      <c r="Y904" s="6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6">
        <v>327.75</v>
      </c>
      <c r="U905" s="6">
        <v>297.07027734645828</v>
      </c>
      <c r="V905">
        <v>1</v>
      </c>
      <c r="W905" s="6">
        <v>22.940000529999999</v>
      </c>
      <c r="X905" s="6">
        <v>327.75</v>
      </c>
      <c r="Y905" s="6">
        <f t="shared" si="58"/>
        <v>304.80999946999998</v>
      </c>
      <c r="Z905" t="s">
        <v>66</v>
      </c>
      <c r="AA905" t="str">
        <f t="shared" si="59"/>
        <v>Non-Cash Payment</v>
      </c>
    </row>
    <row r="906" spans="1:27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6">
        <v>327.75</v>
      </c>
      <c r="U906" s="6">
        <v>297.07027734645828</v>
      </c>
      <c r="V906">
        <v>1</v>
      </c>
      <c r="W906" s="6">
        <v>29.5</v>
      </c>
      <c r="X906" s="6">
        <v>327.75</v>
      </c>
      <c r="Y906" s="6">
        <f t="shared" si="58"/>
        <v>298.25</v>
      </c>
      <c r="Z906" t="s">
        <v>66</v>
      </c>
      <c r="AA906" t="str">
        <f t="shared" si="59"/>
        <v>Non-Cash Payment</v>
      </c>
    </row>
    <row r="907" spans="1:27" hidden="1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6">
        <v>327.75</v>
      </c>
      <c r="U907" s="6">
        <v>297.07027734645828</v>
      </c>
      <c r="V907">
        <v>1</v>
      </c>
      <c r="W907" s="6">
        <v>32.77999878</v>
      </c>
      <c r="X907" s="6">
        <v>327.75</v>
      </c>
      <c r="Y907" s="6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6">
        <v>327.75</v>
      </c>
      <c r="U908" s="6">
        <v>297.07027734645828</v>
      </c>
      <c r="V908">
        <v>1</v>
      </c>
      <c r="W908" s="6">
        <v>39.33000183</v>
      </c>
      <c r="X908" s="6">
        <v>327.75</v>
      </c>
      <c r="Y908" s="6">
        <f t="shared" si="58"/>
        <v>288.41999816999999</v>
      </c>
      <c r="Z908" t="s">
        <v>66</v>
      </c>
      <c r="AA908" t="str">
        <f t="shared" si="59"/>
        <v>Non-Cash Payment</v>
      </c>
    </row>
    <row r="909" spans="1:27" hidden="1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6">
        <v>327.75</v>
      </c>
      <c r="U909" s="6">
        <v>297.07027734645828</v>
      </c>
      <c r="V909">
        <v>1</v>
      </c>
      <c r="W909" s="6">
        <v>42.61000061</v>
      </c>
      <c r="X909" s="6">
        <v>327.75</v>
      </c>
      <c r="Y909" s="6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6">
        <v>327.75</v>
      </c>
      <c r="U910" s="6">
        <v>297.07027734645828</v>
      </c>
      <c r="V910">
        <v>1</v>
      </c>
      <c r="W910" s="6">
        <v>49.159999849999998</v>
      </c>
      <c r="X910" s="6">
        <v>327.75</v>
      </c>
      <c r="Y910" s="6">
        <f t="shared" si="58"/>
        <v>278.59000014999998</v>
      </c>
      <c r="Z910" t="s">
        <v>66</v>
      </c>
      <c r="AA910" t="str">
        <f t="shared" si="59"/>
        <v>Non-Cash Payment</v>
      </c>
    </row>
    <row r="911" spans="1:27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6">
        <v>327.75</v>
      </c>
      <c r="U911" s="6">
        <v>297.07027734645828</v>
      </c>
      <c r="V911">
        <v>1</v>
      </c>
      <c r="W911" s="6">
        <v>52.439998629999998</v>
      </c>
      <c r="X911" s="6">
        <v>327.75</v>
      </c>
      <c r="Y911" s="6">
        <f t="shared" si="58"/>
        <v>275.31000137000001</v>
      </c>
      <c r="Z911" t="s">
        <v>45</v>
      </c>
      <c r="AA911" t="str">
        <f t="shared" si="59"/>
        <v>Non-Cash Payment</v>
      </c>
    </row>
    <row r="912" spans="1:27" hidden="1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6">
        <v>327.75</v>
      </c>
      <c r="U912" s="6">
        <v>297.07027734645828</v>
      </c>
      <c r="V912">
        <v>1</v>
      </c>
      <c r="W912" s="6">
        <v>55.72000122</v>
      </c>
      <c r="X912" s="6">
        <v>327.75</v>
      </c>
      <c r="Y912" s="6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6">
        <v>327.75</v>
      </c>
      <c r="U913" s="6">
        <v>297.07027734645828</v>
      </c>
      <c r="V913">
        <v>1</v>
      </c>
      <c r="W913" s="6">
        <v>59</v>
      </c>
      <c r="X913" s="6">
        <v>327.75</v>
      </c>
      <c r="Y913" s="6">
        <f t="shared" si="58"/>
        <v>268.75</v>
      </c>
      <c r="Z913" t="s">
        <v>66</v>
      </c>
      <c r="AA913" t="str">
        <f t="shared" si="59"/>
        <v>Non-Cash Payment</v>
      </c>
    </row>
    <row r="914" spans="1:27" hidden="1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6">
        <v>327.75</v>
      </c>
      <c r="U914" s="6">
        <v>297.07027734645828</v>
      </c>
      <c r="V914">
        <v>1</v>
      </c>
      <c r="W914" s="6">
        <v>65.550003050000001</v>
      </c>
      <c r="X914" s="6">
        <v>327.75</v>
      </c>
      <c r="Y914" s="6">
        <f t="shared" si="58"/>
        <v>262.19999695000001</v>
      </c>
      <c r="Z914" t="s">
        <v>30</v>
      </c>
      <c r="AA914" t="str">
        <f t="shared" si="59"/>
        <v>Cash Over 200</v>
      </c>
    </row>
    <row r="915" spans="1:27" hidden="1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6">
        <v>327.75</v>
      </c>
      <c r="U915" s="6">
        <v>297.07027734645828</v>
      </c>
      <c r="V915">
        <v>1</v>
      </c>
      <c r="W915" s="6">
        <v>81.940002440000001</v>
      </c>
      <c r="X915" s="6">
        <v>327.75</v>
      </c>
      <c r="Y915" s="6">
        <f t="shared" si="58"/>
        <v>245.80999756</v>
      </c>
      <c r="Z915" t="s">
        <v>30</v>
      </c>
      <c r="AA915" t="str">
        <f t="shared" si="59"/>
        <v>Cash Over 200</v>
      </c>
    </row>
    <row r="916" spans="1:27" hidden="1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6">
        <v>327.75</v>
      </c>
      <c r="U916" s="6">
        <v>297.07027734645828</v>
      </c>
      <c r="V916">
        <v>1</v>
      </c>
      <c r="W916" s="6">
        <v>0</v>
      </c>
      <c r="X916" s="6">
        <v>327.75</v>
      </c>
      <c r="Y916" s="6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6">
        <v>327.75</v>
      </c>
      <c r="U917" s="6">
        <v>297.07027734645828</v>
      </c>
      <c r="V917">
        <v>1</v>
      </c>
      <c r="W917" s="6">
        <v>3.2799999710000001</v>
      </c>
      <c r="X917" s="6">
        <v>327.75</v>
      </c>
      <c r="Y917" s="6">
        <f t="shared" si="58"/>
        <v>324.470000029</v>
      </c>
      <c r="Z917" t="s">
        <v>45</v>
      </c>
      <c r="AA917" t="str">
        <f t="shared" si="59"/>
        <v>Non-Cash Payment</v>
      </c>
    </row>
    <row r="918" spans="1:27" hidden="1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6">
        <v>327.75</v>
      </c>
      <c r="U918" s="6">
        <v>297.07027734645828</v>
      </c>
      <c r="V918">
        <v>1</v>
      </c>
      <c r="W918" s="6">
        <v>6.5599999430000002</v>
      </c>
      <c r="X918" s="6">
        <v>327.75</v>
      </c>
      <c r="Y918" s="6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6">
        <v>327.75</v>
      </c>
      <c r="U919" s="6">
        <v>297.07027734645828</v>
      </c>
      <c r="V919">
        <v>1</v>
      </c>
      <c r="W919" s="6">
        <v>9.8299999239999991</v>
      </c>
      <c r="X919" s="6">
        <v>327.75</v>
      </c>
      <c r="Y919" s="6">
        <f t="shared" si="58"/>
        <v>317.92000007600001</v>
      </c>
      <c r="Z919" t="s">
        <v>45</v>
      </c>
      <c r="AA919" t="str">
        <f t="shared" si="59"/>
        <v>Non-Cash Payment</v>
      </c>
    </row>
    <row r="920" spans="1:27" hidden="1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6">
        <v>327.75</v>
      </c>
      <c r="U920" s="6">
        <v>297.07027734645828</v>
      </c>
      <c r="V920">
        <v>1</v>
      </c>
      <c r="W920" s="6">
        <v>13.10999966</v>
      </c>
      <c r="X920" s="6">
        <v>327.75</v>
      </c>
      <c r="Y920" s="6">
        <f t="shared" si="58"/>
        <v>314.64000034000003</v>
      </c>
      <c r="Z920" t="s">
        <v>30</v>
      </c>
      <c r="AA920" t="str">
        <f t="shared" si="59"/>
        <v>Cash Over 200</v>
      </c>
    </row>
    <row r="921" spans="1:27" hidden="1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6">
        <v>327.75</v>
      </c>
      <c r="U921" s="6">
        <v>297.07027734645828</v>
      </c>
      <c r="V921">
        <v>1</v>
      </c>
      <c r="W921" s="6">
        <v>16.38999939</v>
      </c>
      <c r="X921" s="6">
        <v>327.75</v>
      </c>
      <c r="Y921" s="6">
        <f t="shared" si="58"/>
        <v>311.36000060999999</v>
      </c>
      <c r="Z921" t="s">
        <v>30</v>
      </c>
      <c r="AA921" t="str">
        <f t="shared" si="59"/>
        <v>Cash Over 200</v>
      </c>
    </row>
    <row r="922" spans="1:27" hidden="1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6">
        <v>327.75</v>
      </c>
      <c r="U922" s="6">
        <v>297.07027734645828</v>
      </c>
      <c r="V922">
        <v>1</v>
      </c>
      <c r="W922" s="6">
        <v>18.030000690000001</v>
      </c>
      <c r="X922" s="6">
        <v>327.75</v>
      </c>
      <c r="Y922" s="6">
        <f t="shared" si="58"/>
        <v>309.71999930999999</v>
      </c>
      <c r="Z922" t="s">
        <v>30</v>
      </c>
      <c r="AA922" t="str">
        <f t="shared" si="59"/>
        <v>Cash Over 200</v>
      </c>
    </row>
    <row r="923" spans="1:27" hidden="1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6">
        <v>327.75</v>
      </c>
      <c r="U923" s="6">
        <v>297.07027734645828</v>
      </c>
      <c r="V923">
        <v>1</v>
      </c>
      <c r="W923" s="6">
        <v>22.940000529999999</v>
      </c>
      <c r="X923" s="6">
        <v>327.75</v>
      </c>
      <c r="Y923" s="6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6">
        <v>327.75</v>
      </c>
      <c r="U924" s="6">
        <v>297.07027734645828</v>
      </c>
      <c r="V924">
        <v>1</v>
      </c>
      <c r="W924" s="6">
        <v>29.5</v>
      </c>
      <c r="X924" s="6">
        <v>327.75</v>
      </c>
      <c r="Y924" s="6">
        <f t="shared" si="58"/>
        <v>298.25</v>
      </c>
      <c r="Z924" t="s">
        <v>45</v>
      </c>
      <c r="AA924" t="str">
        <f t="shared" si="59"/>
        <v>Non-Cash Payment</v>
      </c>
    </row>
    <row r="925" spans="1:27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6">
        <v>327.75</v>
      </c>
      <c r="U925" s="6">
        <v>297.07027734645828</v>
      </c>
      <c r="V925">
        <v>1</v>
      </c>
      <c r="W925" s="6">
        <v>32.77999878</v>
      </c>
      <c r="X925" s="6">
        <v>327.75</v>
      </c>
      <c r="Y925" s="6">
        <f t="shared" si="58"/>
        <v>294.97000121999997</v>
      </c>
      <c r="Z925" t="s">
        <v>45</v>
      </c>
      <c r="AA925" t="str">
        <f t="shared" si="59"/>
        <v>Non-Cash Payment</v>
      </c>
    </row>
    <row r="926" spans="1:27" hidden="1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6">
        <v>327.75</v>
      </c>
      <c r="U926" s="6">
        <v>297.07027734645828</v>
      </c>
      <c r="V926">
        <v>1</v>
      </c>
      <c r="W926" s="6">
        <v>39.33000183</v>
      </c>
      <c r="X926" s="6">
        <v>327.75</v>
      </c>
      <c r="Y926" s="6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6">
        <v>327.75</v>
      </c>
      <c r="U927" s="6">
        <v>297.07027734645828</v>
      </c>
      <c r="V927">
        <v>1</v>
      </c>
      <c r="W927" s="6">
        <v>42.61000061</v>
      </c>
      <c r="X927" s="6">
        <v>327.75</v>
      </c>
      <c r="Y927" s="6">
        <f t="shared" si="58"/>
        <v>285.13999939000001</v>
      </c>
      <c r="Z927" t="s">
        <v>45</v>
      </c>
      <c r="AA927" t="str">
        <f t="shared" si="59"/>
        <v>Non-Cash Payment</v>
      </c>
    </row>
    <row r="928" spans="1:27" hidden="1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6">
        <v>327.75</v>
      </c>
      <c r="U928" s="6">
        <v>297.07027734645828</v>
      </c>
      <c r="V928">
        <v>1</v>
      </c>
      <c r="W928" s="6">
        <v>49.159999849999998</v>
      </c>
      <c r="X928" s="6">
        <v>327.75</v>
      </c>
      <c r="Y928" s="6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6">
        <v>327.75</v>
      </c>
      <c r="U929" s="6">
        <v>297.07027734645828</v>
      </c>
      <c r="V929">
        <v>1</v>
      </c>
      <c r="W929" s="6">
        <v>52.439998629999998</v>
      </c>
      <c r="X929" s="6">
        <v>327.75</v>
      </c>
      <c r="Y929" s="6">
        <f t="shared" si="58"/>
        <v>275.31000137000001</v>
      </c>
      <c r="Z929" t="s">
        <v>66</v>
      </c>
      <c r="AA929" t="str">
        <f t="shared" si="59"/>
        <v>Non-Cash Payment</v>
      </c>
    </row>
    <row r="930" spans="1:27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6">
        <v>327.75</v>
      </c>
      <c r="U930" s="6">
        <v>297.07027734645828</v>
      </c>
      <c r="V930">
        <v>1</v>
      </c>
      <c r="W930" s="6">
        <v>55.72000122</v>
      </c>
      <c r="X930" s="6">
        <v>327.75</v>
      </c>
      <c r="Y930" s="6">
        <f t="shared" si="58"/>
        <v>272.02999878000003</v>
      </c>
      <c r="Z930" t="s">
        <v>45</v>
      </c>
      <c r="AA930" t="str">
        <f t="shared" si="59"/>
        <v>Non-Cash Payment</v>
      </c>
    </row>
    <row r="931" spans="1:27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6">
        <v>327.75</v>
      </c>
      <c r="U931" s="6">
        <v>297.07027734645828</v>
      </c>
      <c r="V931">
        <v>1</v>
      </c>
      <c r="W931" s="6">
        <v>59</v>
      </c>
      <c r="X931" s="6">
        <v>327.75</v>
      </c>
      <c r="Y931" s="6">
        <f t="shared" si="58"/>
        <v>268.75</v>
      </c>
      <c r="Z931" t="s">
        <v>45</v>
      </c>
      <c r="AA931" t="str">
        <f t="shared" si="59"/>
        <v>Non-Cash Payment</v>
      </c>
    </row>
    <row r="932" spans="1:27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6">
        <v>327.75</v>
      </c>
      <c r="U932" s="6">
        <v>297.07027734645828</v>
      </c>
      <c r="V932">
        <v>1</v>
      </c>
      <c r="W932" s="6">
        <v>65.550003050000001</v>
      </c>
      <c r="X932" s="6">
        <v>327.75</v>
      </c>
      <c r="Y932" s="6">
        <f t="shared" si="58"/>
        <v>262.19999695000001</v>
      </c>
      <c r="Z932" t="s">
        <v>45</v>
      </c>
      <c r="AA932" t="str">
        <f t="shared" si="59"/>
        <v>Non-Cash Payment</v>
      </c>
    </row>
    <row r="933" spans="1:27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6">
        <v>327.75</v>
      </c>
      <c r="U933" s="6">
        <v>297.07027734645828</v>
      </c>
      <c r="V933">
        <v>1</v>
      </c>
      <c r="W933" s="6">
        <v>81.940002440000001</v>
      </c>
      <c r="X933" s="6">
        <v>327.75</v>
      </c>
      <c r="Y933" s="6">
        <f t="shared" si="58"/>
        <v>245.80999756</v>
      </c>
      <c r="Z933" t="s">
        <v>45</v>
      </c>
      <c r="AA933" t="str">
        <f t="shared" si="59"/>
        <v>Non-Cash Payment</v>
      </c>
    </row>
    <row r="934" spans="1:27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6">
        <v>327.75</v>
      </c>
      <c r="U934" s="6">
        <v>297.07027734645828</v>
      </c>
      <c r="V934">
        <v>1</v>
      </c>
      <c r="W934" s="6">
        <v>0</v>
      </c>
      <c r="X934" s="6">
        <v>327.75</v>
      </c>
      <c r="Y934" s="6">
        <f t="shared" si="58"/>
        <v>327.75</v>
      </c>
      <c r="Z934" t="s">
        <v>66</v>
      </c>
      <c r="AA934" t="str">
        <f t="shared" si="59"/>
        <v>Non-Cash Payment</v>
      </c>
    </row>
    <row r="935" spans="1:27" hidden="1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6">
        <v>327.75</v>
      </c>
      <c r="U935" s="6">
        <v>297.07027734645828</v>
      </c>
      <c r="V935">
        <v>1</v>
      </c>
      <c r="W935" s="6">
        <v>3.2799999710000001</v>
      </c>
      <c r="X935" s="6">
        <v>327.75</v>
      </c>
      <c r="Y935" s="6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6">
        <v>327.75</v>
      </c>
      <c r="U936" s="6">
        <v>297.07027734645828</v>
      </c>
      <c r="V936">
        <v>1</v>
      </c>
      <c r="W936" s="6">
        <v>6.5599999430000002</v>
      </c>
      <c r="X936" s="6">
        <v>327.75</v>
      </c>
      <c r="Y936" s="6">
        <f t="shared" si="58"/>
        <v>321.19000005700002</v>
      </c>
      <c r="Z936" t="s">
        <v>66</v>
      </c>
      <c r="AA936" t="str">
        <f t="shared" si="59"/>
        <v>Non-Cash Payment</v>
      </c>
    </row>
    <row r="937" spans="1:27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6">
        <v>327.75</v>
      </c>
      <c r="U937" s="6">
        <v>297.07027734645828</v>
      </c>
      <c r="V937">
        <v>1</v>
      </c>
      <c r="W937" s="6">
        <v>9.8299999239999991</v>
      </c>
      <c r="X937" s="6">
        <v>327.75</v>
      </c>
      <c r="Y937" s="6">
        <f t="shared" si="58"/>
        <v>317.92000007600001</v>
      </c>
      <c r="Z937" t="s">
        <v>45</v>
      </c>
      <c r="AA937" t="str">
        <f t="shared" si="59"/>
        <v>Non-Cash Payment</v>
      </c>
    </row>
    <row r="938" spans="1:27" hidden="1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6">
        <v>327.75</v>
      </c>
      <c r="U938" s="6">
        <v>297.07027734645828</v>
      </c>
      <c r="V938">
        <v>1</v>
      </c>
      <c r="W938" s="6">
        <v>13.10999966</v>
      </c>
      <c r="X938" s="6">
        <v>327.75</v>
      </c>
      <c r="Y938" s="6">
        <f t="shared" si="58"/>
        <v>314.64000034000003</v>
      </c>
      <c r="Z938" t="s">
        <v>30</v>
      </c>
      <c r="AA938" t="str">
        <f t="shared" si="59"/>
        <v>Cash Over 200</v>
      </c>
    </row>
    <row r="939" spans="1:27" hidden="1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6">
        <v>327.75</v>
      </c>
      <c r="U939" s="6">
        <v>297.07027734645828</v>
      </c>
      <c r="V939">
        <v>1</v>
      </c>
      <c r="W939" s="6">
        <v>16.38999939</v>
      </c>
      <c r="X939" s="6">
        <v>327.75</v>
      </c>
      <c r="Y939" s="6">
        <f t="shared" si="58"/>
        <v>311.36000060999999</v>
      </c>
      <c r="Z939" t="s">
        <v>30</v>
      </c>
      <c r="AA939" t="str">
        <f t="shared" si="59"/>
        <v>Cash Over 200</v>
      </c>
    </row>
    <row r="940" spans="1:27" hidden="1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6">
        <v>327.75</v>
      </c>
      <c r="U940" s="6">
        <v>297.07027734645828</v>
      </c>
      <c r="V940">
        <v>1</v>
      </c>
      <c r="W940" s="6">
        <v>18.030000690000001</v>
      </c>
      <c r="X940" s="6">
        <v>327.75</v>
      </c>
      <c r="Y940" s="6">
        <f t="shared" si="58"/>
        <v>309.71999930999999</v>
      </c>
      <c r="Z940" t="s">
        <v>30</v>
      </c>
      <c r="AA940" t="str">
        <f t="shared" si="59"/>
        <v>Cash Over 200</v>
      </c>
    </row>
    <row r="941" spans="1:27" hidden="1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6">
        <v>327.75</v>
      </c>
      <c r="U941" s="6">
        <v>297.07027734645828</v>
      </c>
      <c r="V941">
        <v>1</v>
      </c>
      <c r="W941" s="6">
        <v>22.940000529999999</v>
      </c>
      <c r="X941" s="6">
        <v>327.75</v>
      </c>
      <c r="Y941" s="6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6">
        <v>327.75</v>
      </c>
      <c r="U942" s="6">
        <v>297.07027734645828</v>
      </c>
      <c r="V942">
        <v>1</v>
      </c>
      <c r="W942" s="6">
        <v>29.5</v>
      </c>
      <c r="X942" s="6">
        <v>327.75</v>
      </c>
      <c r="Y942" s="6">
        <f t="shared" si="58"/>
        <v>298.25</v>
      </c>
      <c r="Z942" t="s">
        <v>45</v>
      </c>
      <c r="AA942" t="str">
        <f t="shared" si="59"/>
        <v>Non-Cash Payment</v>
      </c>
    </row>
    <row r="943" spans="1:27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6">
        <v>327.75</v>
      </c>
      <c r="U943" s="6">
        <v>297.07027734645828</v>
      </c>
      <c r="V943">
        <v>1</v>
      </c>
      <c r="W943" s="6">
        <v>32.77999878</v>
      </c>
      <c r="X943" s="6">
        <v>327.75</v>
      </c>
      <c r="Y943" s="6">
        <f t="shared" si="58"/>
        <v>294.97000121999997</v>
      </c>
      <c r="Z943" t="s">
        <v>45</v>
      </c>
      <c r="AA943" t="str">
        <f t="shared" si="59"/>
        <v>Non-Cash Payment</v>
      </c>
    </row>
    <row r="944" spans="1:27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6">
        <v>327.75</v>
      </c>
      <c r="U944" s="6">
        <v>297.07027734645828</v>
      </c>
      <c r="V944">
        <v>1</v>
      </c>
      <c r="W944" s="6">
        <v>39.33000183</v>
      </c>
      <c r="X944" s="6">
        <v>327.75</v>
      </c>
      <c r="Y944" s="6">
        <f t="shared" si="58"/>
        <v>288.41999816999999</v>
      </c>
      <c r="Z944" t="s">
        <v>45</v>
      </c>
      <c r="AA944" t="str">
        <f t="shared" si="59"/>
        <v>Non-Cash Payment</v>
      </c>
    </row>
    <row r="945" spans="1:27" hidden="1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6">
        <v>327.75</v>
      </c>
      <c r="U945" s="6">
        <v>297.07027734645828</v>
      </c>
      <c r="V945">
        <v>1</v>
      </c>
      <c r="W945" s="6">
        <v>42.61000061</v>
      </c>
      <c r="X945" s="6">
        <v>327.75</v>
      </c>
      <c r="Y945" s="6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6">
        <v>327.75</v>
      </c>
      <c r="U946" s="6">
        <v>297.07027734645828</v>
      </c>
      <c r="V946">
        <v>1</v>
      </c>
      <c r="W946" s="6">
        <v>49.159999849999998</v>
      </c>
      <c r="X946" s="6">
        <v>327.75</v>
      </c>
      <c r="Y946" s="6">
        <f t="shared" si="58"/>
        <v>278.59000014999998</v>
      </c>
      <c r="Z946" t="s">
        <v>45</v>
      </c>
      <c r="AA946" t="str">
        <f t="shared" si="59"/>
        <v>Non-Cash Payment</v>
      </c>
    </row>
    <row r="947" spans="1:27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6">
        <v>327.75</v>
      </c>
      <c r="U947" s="6">
        <v>297.07027734645828</v>
      </c>
      <c r="V947">
        <v>1</v>
      </c>
      <c r="W947" s="6">
        <v>52.439998629999998</v>
      </c>
      <c r="X947" s="6">
        <v>327.75</v>
      </c>
      <c r="Y947" s="6">
        <f t="shared" si="58"/>
        <v>275.31000137000001</v>
      </c>
      <c r="Z947" t="s">
        <v>45</v>
      </c>
      <c r="AA947" t="str">
        <f t="shared" si="59"/>
        <v>Non-Cash Payment</v>
      </c>
    </row>
    <row r="948" spans="1:27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6">
        <v>327.75</v>
      </c>
      <c r="U948" s="6">
        <v>297.07027734645828</v>
      </c>
      <c r="V948">
        <v>1</v>
      </c>
      <c r="W948" s="6">
        <v>55.72000122</v>
      </c>
      <c r="X948" s="6">
        <v>327.75</v>
      </c>
      <c r="Y948" s="6">
        <f t="shared" si="58"/>
        <v>272.02999878000003</v>
      </c>
      <c r="Z948" t="s">
        <v>45</v>
      </c>
      <c r="AA948" t="str">
        <f t="shared" si="59"/>
        <v>Non-Cash Payment</v>
      </c>
    </row>
    <row r="949" spans="1:27" hidden="1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6">
        <v>327.75</v>
      </c>
      <c r="U949" s="6">
        <v>297.07027734645828</v>
      </c>
      <c r="V949">
        <v>1</v>
      </c>
      <c r="W949" s="6">
        <v>59</v>
      </c>
      <c r="X949" s="6">
        <v>327.75</v>
      </c>
      <c r="Y949" s="6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6">
        <v>327.75</v>
      </c>
      <c r="U950" s="6">
        <v>297.07027734645828</v>
      </c>
      <c r="V950">
        <v>1</v>
      </c>
      <c r="W950" s="6">
        <v>65.550003050000001</v>
      </c>
      <c r="X950" s="6">
        <v>327.75</v>
      </c>
      <c r="Y950" s="6">
        <f t="shared" si="58"/>
        <v>262.19999695000001</v>
      </c>
      <c r="Z950" t="s">
        <v>66</v>
      </c>
      <c r="AA950" t="str">
        <f t="shared" si="59"/>
        <v>Non-Cash Payment</v>
      </c>
    </row>
    <row r="951" spans="1:27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6">
        <v>327.75</v>
      </c>
      <c r="U951" s="6">
        <v>297.07027734645828</v>
      </c>
      <c r="V951">
        <v>1</v>
      </c>
      <c r="W951" s="6">
        <v>81.940002440000001</v>
      </c>
      <c r="X951" s="6">
        <v>327.75</v>
      </c>
      <c r="Y951" s="6">
        <f t="shared" si="58"/>
        <v>245.80999756</v>
      </c>
      <c r="Z951" t="s">
        <v>45</v>
      </c>
      <c r="AA951" t="str">
        <f t="shared" si="59"/>
        <v>Non-Cash Payment</v>
      </c>
    </row>
    <row r="952" spans="1:27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6">
        <v>327.75</v>
      </c>
      <c r="U952" s="6">
        <v>297.07027734645828</v>
      </c>
      <c r="V952">
        <v>1</v>
      </c>
      <c r="W952" s="6">
        <v>0</v>
      </c>
      <c r="X952" s="6">
        <v>327.75</v>
      </c>
      <c r="Y952" s="6">
        <f t="shared" si="58"/>
        <v>327.75</v>
      </c>
      <c r="Z952" t="s">
        <v>45</v>
      </c>
      <c r="AA952" t="str">
        <f t="shared" si="59"/>
        <v>Non-Cash Payment</v>
      </c>
    </row>
    <row r="953" spans="1:27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6">
        <v>327.75</v>
      </c>
      <c r="U953" s="6">
        <v>297.07027734645828</v>
      </c>
      <c r="V953">
        <v>1</v>
      </c>
      <c r="W953" s="6">
        <v>3.2799999710000001</v>
      </c>
      <c r="X953" s="6">
        <v>327.75</v>
      </c>
      <c r="Y953" s="6">
        <f t="shared" si="58"/>
        <v>324.470000029</v>
      </c>
      <c r="Z953" t="s">
        <v>45</v>
      </c>
      <c r="AA953" t="str">
        <f t="shared" si="59"/>
        <v>Non-Cash Payment</v>
      </c>
    </row>
    <row r="954" spans="1:27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6">
        <v>327.75</v>
      </c>
      <c r="U954" s="6">
        <v>297.07027734645828</v>
      </c>
      <c r="V954">
        <v>1</v>
      </c>
      <c r="W954" s="6">
        <v>6.5599999430000002</v>
      </c>
      <c r="X954" s="6">
        <v>327.75</v>
      </c>
      <c r="Y954" s="6">
        <f t="shared" si="58"/>
        <v>321.19000005700002</v>
      </c>
      <c r="Z954" t="s">
        <v>66</v>
      </c>
      <c r="AA954" t="str">
        <f t="shared" si="59"/>
        <v>Non-Cash Payment</v>
      </c>
    </row>
    <row r="955" spans="1:27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6">
        <v>327.75</v>
      </c>
      <c r="U955" s="6">
        <v>297.07027734645828</v>
      </c>
      <c r="V955">
        <v>1</v>
      </c>
      <c r="W955" s="6">
        <v>9.8299999239999991</v>
      </c>
      <c r="X955" s="6">
        <v>327.75</v>
      </c>
      <c r="Y955" s="6">
        <f t="shared" si="58"/>
        <v>317.92000007600001</v>
      </c>
      <c r="Z955" t="s">
        <v>66</v>
      </c>
      <c r="AA955" t="str">
        <f t="shared" si="59"/>
        <v>Non-Cash Payment</v>
      </c>
    </row>
    <row r="956" spans="1:27" hidden="1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6">
        <v>99.989997860000003</v>
      </c>
      <c r="U956" s="6">
        <v>95.114003926871064</v>
      </c>
      <c r="V956">
        <v>3</v>
      </c>
      <c r="W956" s="6">
        <v>45</v>
      </c>
      <c r="X956" s="6">
        <v>299.96999357999999</v>
      </c>
      <c r="Y956" s="6">
        <f t="shared" si="58"/>
        <v>254.96999357999999</v>
      </c>
      <c r="Z956" t="s">
        <v>30</v>
      </c>
      <c r="AA956" t="str">
        <f t="shared" si="59"/>
        <v>Cash Over 200</v>
      </c>
    </row>
    <row r="957" spans="1:27" hidden="1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6">
        <v>39.990001679999999</v>
      </c>
      <c r="U957" s="6">
        <v>34.198098313835338</v>
      </c>
      <c r="V957">
        <v>3</v>
      </c>
      <c r="W957" s="6">
        <v>6</v>
      </c>
      <c r="X957" s="6">
        <v>119.97000503999999</v>
      </c>
      <c r="Y957" s="6">
        <f t="shared" si="58"/>
        <v>113.97000503999999</v>
      </c>
      <c r="Z957" t="s">
        <v>30</v>
      </c>
      <c r="AA957" t="str">
        <f t="shared" si="59"/>
        <v>Cash Not Over 200</v>
      </c>
    </row>
    <row r="958" spans="1:27" hidden="1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6">
        <v>99.989997860000003</v>
      </c>
      <c r="U958" s="6">
        <v>95.114003926871064</v>
      </c>
      <c r="V958">
        <v>3</v>
      </c>
      <c r="W958" s="6">
        <v>45</v>
      </c>
      <c r="X958" s="6">
        <v>299.96999357999999</v>
      </c>
      <c r="Y958" s="6">
        <f t="shared" si="58"/>
        <v>254.96999357999999</v>
      </c>
      <c r="Z958" t="s">
        <v>30</v>
      </c>
      <c r="AA958" t="str">
        <f t="shared" si="59"/>
        <v>Cash Over 200</v>
      </c>
    </row>
    <row r="959" spans="1:27" hidden="1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6">
        <v>59.990001679999999</v>
      </c>
      <c r="U959" s="6">
        <v>54.488929209402009</v>
      </c>
      <c r="V959">
        <v>3</v>
      </c>
      <c r="W959" s="6">
        <v>1.7999999520000001</v>
      </c>
      <c r="X959" s="6">
        <v>179.97000503999999</v>
      </c>
      <c r="Y959" s="6">
        <f t="shared" si="58"/>
        <v>178.17000508799998</v>
      </c>
      <c r="Z959" t="s">
        <v>30</v>
      </c>
      <c r="AA959" t="str">
        <f t="shared" si="59"/>
        <v>Cash Not Over 200</v>
      </c>
    </row>
    <row r="960" spans="1:27" hidden="1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6">
        <v>59.990001679999999</v>
      </c>
      <c r="U960" s="6">
        <v>54.488929209402009</v>
      </c>
      <c r="V960">
        <v>3</v>
      </c>
      <c r="W960" s="6">
        <v>7.1999998090000004</v>
      </c>
      <c r="X960" s="6">
        <v>179.97000503999999</v>
      </c>
      <c r="Y960" s="6">
        <f t="shared" si="58"/>
        <v>172.770005231</v>
      </c>
      <c r="Z960" t="s">
        <v>30</v>
      </c>
      <c r="AA960" t="str">
        <f t="shared" si="59"/>
        <v>Cash Not Over 200</v>
      </c>
    </row>
    <row r="961" spans="1:27" hidden="1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6">
        <v>59.990001679999999</v>
      </c>
      <c r="U961" s="6">
        <v>54.488929209402009</v>
      </c>
      <c r="V961">
        <v>3</v>
      </c>
      <c r="W961" s="6">
        <v>9.8999996190000008</v>
      </c>
      <c r="X961" s="6">
        <v>179.97000503999999</v>
      </c>
      <c r="Y961" s="6">
        <f t="shared" si="58"/>
        <v>170.07000542099999</v>
      </c>
      <c r="Z961" t="s">
        <v>30</v>
      </c>
      <c r="AA961" t="str">
        <f t="shared" si="59"/>
        <v>Cash Not Over 200</v>
      </c>
    </row>
    <row r="962" spans="1:27" hidden="1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6">
        <v>59.990001679999999</v>
      </c>
      <c r="U962" s="6">
        <v>54.488929209402009</v>
      </c>
      <c r="V962">
        <v>3</v>
      </c>
      <c r="W962" s="6">
        <v>16.200000760000002</v>
      </c>
      <c r="X962" s="6">
        <v>179.97000503999999</v>
      </c>
      <c r="Y962" s="6">
        <f t="shared" si="58"/>
        <v>163.77000427999999</v>
      </c>
      <c r="Z962" t="s">
        <v>30</v>
      </c>
      <c r="AA962" t="str">
        <f t="shared" si="59"/>
        <v>Cash Not Over 200</v>
      </c>
    </row>
    <row r="963" spans="1:27" hidden="1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6">
        <v>59.990001679999999</v>
      </c>
      <c r="U963" s="6">
        <v>54.488929209402009</v>
      </c>
      <c r="V963">
        <v>3</v>
      </c>
      <c r="W963" s="6">
        <v>27</v>
      </c>
      <c r="X963" s="6">
        <v>179.97000503999999</v>
      </c>
      <c r="Y963" s="6">
        <f t="shared" ref="Y963:Y1026" si="62">X963-W963</f>
        <v>152.97000503999999</v>
      </c>
      <c r="Z963" t="s">
        <v>30</v>
      </c>
      <c r="AA963" t="str">
        <f t="shared" ref="AA963:AA1026" si="63">IF(Z963="CASH", IF(AND(Z963="CASH",Y963&gt;200), "Cash Over 200", "Cash Not Over 200"), "Non-Cash Payment")</f>
        <v>Cash Not Over 200</v>
      </c>
    </row>
    <row r="964" spans="1:27" hidden="1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6">
        <v>50</v>
      </c>
      <c r="U964" s="6">
        <v>43.678035218757444</v>
      </c>
      <c r="V964">
        <v>3</v>
      </c>
      <c r="W964" s="6">
        <v>0</v>
      </c>
      <c r="X964" s="6">
        <v>150</v>
      </c>
      <c r="Y964" s="6">
        <f t="shared" si="62"/>
        <v>150</v>
      </c>
      <c r="Z964" t="s">
        <v>30</v>
      </c>
      <c r="AA964" t="str">
        <f t="shared" si="63"/>
        <v>Cash Not Over 200</v>
      </c>
    </row>
    <row r="965" spans="1:27" hidden="1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6">
        <v>39.990001679999999</v>
      </c>
      <c r="U965" s="6">
        <v>34.198098313835338</v>
      </c>
      <c r="V965">
        <v>3</v>
      </c>
      <c r="W965" s="6">
        <v>23.989999770000001</v>
      </c>
      <c r="X965" s="6">
        <v>119.97000503999999</v>
      </c>
      <c r="Y965" s="6">
        <f t="shared" si="62"/>
        <v>95.980005269999992</v>
      </c>
      <c r="Z965" t="s">
        <v>30</v>
      </c>
      <c r="AA965" t="str">
        <f t="shared" si="63"/>
        <v>Cash Not Over 200</v>
      </c>
    </row>
    <row r="966" spans="1:27" hidden="1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6">
        <v>21.989999770000001</v>
      </c>
      <c r="U966" s="6">
        <v>20.391999720066668</v>
      </c>
      <c r="V966">
        <v>3</v>
      </c>
      <c r="W966" s="6">
        <v>0.66000002599999996</v>
      </c>
      <c r="X966" s="6">
        <v>65.969999310000006</v>
      </c>
      <c r="Y966" s="6">
        <f t="shared" si="62"/>
        <v>65.309999284</v>
      </c>
      <c r="Z966" t="s">
        <v>30</v>
      </c>
      <c r="AA966" t="str">
        <f t="shared" si="63"/>
        <v>Cash Not Over 200</v>
      </c>
    </row>
    <row r="967" spans="1:27" hidden="1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6">
        <v>15.989999770000001</v>
      </c>
      <c r="U967" s="6">
        <v>16.143866608000003</v>
      </c>
      <c r="V967">
        <v>3</v>
      </c>
      <c r="W967" s="6">
        <v>11.989999770000001</v>
      </c>
      <c r="X967" s="6">
        <v>47.969999310000006</v>
      </c>
      <c r="Y967" s="6">
        <f t="shared" si="62"/>
        <v>35.979999540000009</v>
      </c>
      <c r="Z967" t="s">
        <v>30</v>
      </c>
      <c r="AA967" t="str">
        <f t="shared" si="63"/>
        <v>Cash Not Over 200</v>
      </c>
    </row>
    <row r="968" spans="1:27" hidden="1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6">
        <v>24.989999770000001</v>
      </c>
      <c r="U968" s="6">
        <v>29.483249567625002</v>
      </c>
      <c r="V968">
        <v>4</v>
      </c>
      <c r="W968" s="6">
        <v>5.5</v>
      </c>
      <c r="X968" s="6">
        <v>99.959999080000003</v>
      </c>
      <c r="Y968" s="6">
        <f t="shared" si="62"/>
        <v>94.459999080000003</v>
      </c>
      <c r="Z968" t="s">
        <v>30</v>
      </c>
      <c r="AA968" t="str">
        <f t="shared" si="63"/>
        <v>Cash Not Over 200</v>
      </c>
    </row>
    <row r="969" spans="1:27" hidden="1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6">
        <v>59.990001679999999</v>
      </c>
      <c r="U969" s="6">
        <v>54.488929209402009</v>
      </c>
      <c r="V969">
        <v>4</v>
      </c>
      <c r="W969" s="6">
        <v>12</v>
      </c>
      <c r="X969" s="6">
        <v>239.96000672</v>
      </c>
      <c r="Y969" s="6">
        <f t="shared" si="62"/>
        <v>227.96000672</v>
      </c>
      <c r="Z969" t="s">
        <v>30</v>
      </c>
      <c r="AA969" t="str">
        <f t="shared" si="63"/>
        <v>Cash Over 200</v>
      </c>
    </row>
    <row r="970" spans="1:27" hidden="1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6">
        <v>59.990001679999999</v>
      </c>
      <c r="U970" s="6">
        <v>54.488929209402009</v>
      </c>
      <c r="V970">
        <v>4</v>
      </c>
      <c r="W970" s="6">
        <v>24</v>
      </c>
      <c r="X970" s="6">
        <v>239.96000672</v>
      </c>
      <c r="Y970" s="6">
        <f t="shared" si="62"/>
        <v>215.96000672</v>
      </c>
      <c r="Z970" t="s">
        <v>30</v>
      </c>
      <c r="AA970" t="str">
        <f t="shared" si="63"/>
        <v>Cash Over 200</v>
      </c>
    </row>
    <row r="971" spans="1:27" hidden="1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6">
        <v>59.990001679999999</v>
      </c>
      <c r="U971" s="6">
        <v>54.488929209402009</v>
      </c>
      <c r="V971">
        <v>4</v>
      </c>
      <c r="W971" s="6">
        <v>43.189998629999998</v>
      </c>
      <c r="X971" s="6">
        <v>239.96000672</v>
      </c>
      <c r="Y971" s="6">
        <f t="shared" si="62"/>
        <v>196.77000809</v>
      </c>
      <c r="Z971" t="s">
        <v>30</v>
      </c>
      <c r="AA971" t="str">
        <f t="shared" si="63"/>
        <v>Cash Not Over 200</v>
      </c>
    </row>
    <row r="972" spans="1:27" hidden="1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6">
        <v>39.990001679999999</v>
      </c>
      <c r="U972" s="6">
        <v>34.198098313835338</v>
      </c>
      <c r="V972">
        <v>4</v>
      </c>
      <c r="W972" s="6">
        <v>6.4000000950000002</v>
      </c>
      <c r="X972" s="6">
        <v>159.96000672</v>
      </c>
      <c r="Y972" s="6">
        <f t="shared" si="62"/>
        <v>153.560006625</v>
      </c>
      <c r="Z972" t="s">
        <v>30</v>
      </c>
      <c r="AA972" t="str">
        <f t="shared" si="63"/>
        <v>Cash Not Over 200</v>
      </c>
    </row>
    <row r="973" spans="1:27" hidden="1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6">
        <v>50</v>
      </c>
      <c r="U973" s="6">
        <v>43.678035218757444</v>
      </c>
      <c r="V973">
        <v>4</v>
      </c>
      <c r="W973" s="6">
        <v>8</v>
      </c>
      <c r="X973" s="6">
        <v>200</v>
      </c>
      <c r="Y973" s="6">
        <f t="shared" si="62"/>
        <v>192</v>
      </c>
      <c r="Z973" t="s">
        <v>30</v>
      </c>
      <c r="AA973" t="str">
        <f t="shared" si="63"/>
        <v>Cash Not Over 200</v>
      </c>
    </row>
    <row r="974" spans="1:27" hidden="1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6">
        <v>39.990001679999999</v>
      </c>
      <c r="U974" s="6">
        <v>34.198098313835338</v>
      </c>
      <c r="V974">
        <v>4</v>
      </c>
      <c r="W974" s="6">
        <v>8</v>
      </c>
      <c r="X974" s="6">
        <v>159.96000672</v>
      </c>
      <c r="Y974" s="6">
        <f t="shared" si="62"/>
        <v>151.96000672</v>
      </c>
      <c r="Z974" t="s">
        <v>30</v>
      </c>
      <c r="AA974" t="str">
        <f t="shared" si="63"/>
        <v>Cash Not Over 200</v>
      </c>
    </row>
    <row r="975" spans="1:27" hidden="1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6">
        <v>50</v>
      </c>
      <c r="U975" s="6">
        <v>43.678035218757444</v>
      </c>
      <c r="V975">
        <v>4</v>
      </c>
      <c r="W975" s="6">
        <v>11</v>
      </c>
      <c r="X975" s="6">
        <v>200</v>
      </c>
      <c r="Y975" s="6">
        <f t="shared" si="62"/>
        <v>189</v>
      </c>
      <c r="Z975" t="s">
        <v>30</v>
      </c>
      <c r="AA975" t="str">
        <f t="shared" si="63"/>
        <v>Cash Not Over 200</v>
      </c>
    </row>
    <row r="976" spans="1:27" hidden="1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6">
        <v>39.990001679999999</v>
      </c>
      <c r="U976" s="6">
        <v>34.198098313835338</v>
      </c>
      <c r="V976">
        <v>4</v>
      </c>
      <c r="W976" s="6">
        <v>28.790000920000001</v>
      </c>
      <c r="X976" s="6">
        <v>159.96000672</v>
      </c>
      <c r="Y976" s="6">
        <f t="shared" si="62"/>
        <v>131.17000579999998</v>
      </c>
      <c r="Z976" t="s">
        <v>30</v>
      </c>
      <c r="AA976" t="str">
        <f t="shared" si="63"/>
        <v>Cash Not Over 200</v>
      </c>
    </row>
    <row r="977" spans="1:27" hidden="1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6">
        <v>50</v>
      </c>
      <c r="U977" s="6">
        <v>43.678035218757444</v>
      </c>
      <c r="V977">
        <v>4</v>
      </c>
      <c r="W977" s="6">
        <v>36</v>
      </c>
      <c r="X977" s="6">
        <v>200</v>
      </c>
      <c r="Y977" s="6">
        <f t="shared" si="62"/>
        <v>164</v>
      </c>
      <c r="Z977" t="s">
        <v>30</v>
      </c>
      <c r="AA977" t="str">
        <f t="shared" si="63"/>
        <v>Cash Not Over 200</v>
      </c>
    </row>
    <row r="978" spans="1:27" hidden="1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6">
        <v>24.989999770000001</v>
      </c>
      <c r="U978" s="6">
        <v>29.483249567625002</v>
      </c>
      <c r="V978">
        <v>4</v>
      </c>
      <c r="W978" s="6">
        <v>4</v>
      </c>
      <c r="X978" s="6">
        <v>99.959999080000003</v>
      </c>
      <c r="Y978" s="6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6">
        <v>99.989997860000003</v>
      </c>
      <c r="U979" s="6">
        <v>95.114003926871064</v>
      </c>
      <c r="V979">
        <v>5</v>
      </c>
      <c r="W979" s="6">
        <v>50</v>
      </c>
      <c r="X979" s="6">
        <v>499.94998930000003</v>
      </c>
      <c r="Y979" s="6">
        <f t="shared" si="62"/>
        <v>449.94998930000003</v>
      </c>
      <c r="Z979" t="s">
        <v>66</v>
      </c>
      <c r="AA979" t="str">
        <f t="shared" si="63"/>
        <v>Non-Cash Payment</v>
      </c>
    </row>
    <row r="980" spans="1:27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6">
        <v>99.989997860000003</v>
      </c>
      <c r="U980" s="6">
        <v>95.114003926871064</v>
      </c>
      <c r="V980">
        <v>5</v>
      </c>
      <c r="W980" s="6">
        <v>74.989997860000003</v>
      </c>
      <c r="X980" s="6">
        <v>499.94998930000003</v>
      </c>
      <c r="Y980" s="6">
        <f t="shared" si="62"/>
        <v>424.95999144000001</v>
      </c>
      <c r="Z980" t="s">
        <v>66</v>
      </c>
      <c r="AA980" t="str">
        <f t="shared" si="63"/>
        <v>Non-Cash Payment</v>
      </c>
    </row>
    <row r="981" spans="1:27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6">
        <v>99.989997860000003</v>
      </c>
      <c r="U981" s="6">
        <v>95.114003926871064</v>
      </c>
      <c r="V981">
        <v>5</v>
      </c>
      <c r="W981" s="6">
        <v>124.98999790000001</v>
      </c>
      <c r="X981" s="6">
        <v>499.94998930000003</v>
      </c>
      <c r="Y981" s="6">
        <f t="shared" si="62"/>
        <v>374.95999140000004</v>
      </c>
      <c r="Z981" t="s">
        <v>66</v>
      </c>
      <c r="AA981" t="str">
        <f t="shared" si="63"/>
        <v>Non-Cash Payment</v>
      </c>
    </row>
    <row r="982" spans="1:27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6">
        <v>34.990001679999999</v>
      </c>
      <c r="U982" s="6">
        <v>40.283001997</v>
      </c>
      <c r="V982">
        <v>5</v>
      </c>
      <c r="W982" s="6">
        <v>20.989999770000001</v>
      </c>
      <c r="X982" s="6">
        <v>174.9500084</v>
      </c>
      <c r="Y982" s="6">
        <f t="shared" si="62"/>
        <v>153.96000863</v>
      </c>
      <c r="Z982" t="s">
        <v>66</v>
      </c>
      <c r="AA982" t="str">
        <f t="shared" si="63"/>
        <v>Non-Cash Payment</v>
      </c>
    </row>
    <row r="983" spans="1:27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6">
        <v>31.989999770000001</v>
      </c>
      <c r="U983" s="6">
        <v>27.763856872771434</v>
      </c>
      <c r="V983">
        <v>5</v>
      </c>
      <c r="W983" s="6">
        <v>0</v>
      </c>
      <c r="X983" s="6">
        <v>159.94999885000001</v>
      </c>
      <c r="Y983" s="6">
        <f t="shared" si="62"/>
        <v>159.94999885000001</v>
      </c>
      <c r="Z983" t="s">
        <v>66</v>
      </c>
      <c r="AA983" t="str">
        <f t="shared" si="63"/>
        <v>Non-Cash Payment</v>
      </c>
    </row>
    <row r="984" spans="1:27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6">
        <v>30</v>
      </c>
      <c r="U984" s="6">
        <v>34.094166694333332</v>
      </c>
      <c r="V984">
        <v>5</v>
      </c>
      <c r="W984" s="6">
        <v>0</v>
      </c>
      <c r="X984" s="6">
        <v>150</v>
      </c>
      <c r="Y984" s="6">
        <f t="shared" si="62"/>
        <v>150</v>
      </c>
      <c r="Z984" t="s">
        <v>66</v>
      </c>
      <c r="AA984" t="str">
        <f t="shared" si="63"/>
        <v>Non-Cash Payment</v>
      </c>
    </row>
    <row r="985" spans="1:27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6">
        <v>99.989997860000003</v>
      </c>
      <c r="U985" s="6">
        <v>95.114003926871064</v>
      </c>
      <c r="V985">
        <v>5</v>
      </c>
      <c r="W985" s="6">
        <v>25</v>
      </c>
      <c r="X985" s="6">
        <v>499.94998930000003</v>
      </c>
      <c r="Y985" s="6">
        <f t="shared" si="62"/>
        <v>474.94998930000003</v>
      </c>
      <c r="Z985" t="s">
        <v>66</v>
      </c>
      <c r="AA985" t="str">
        <f t="shared" si="63"/>
        <v>Non-Cash Payment</v>
      </c>
    </row>
    <row r="986" spans="1:27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6">
        <v>99.989997860000003</v>
      </c>
      <c r="U986" s="6">
        <v>95.114003926871064</v>
      </c>
      <c r="V986">
        <v>5</v>
      </c>
      <c r="W986" s="6">
        <v>27.5</v>
      </c>
      <c r="X986" s="6">
        <v>499.94998930000003</v>
      </c>
      <c r="Y986" s="6">
        <f t="shared" si="62"/>
        <v>472.44998930000003</v>
      </c>
      <c r="Z986" t="s">
        <v>66</v>
      </c>
      <c r="AA986" t="str">
        <f t="shared" si="63"/>
        <v>Non-Cash Payment</v>
      </c>
    </row>
    <row r="987" spans="1:27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6">
        <v>99.989997860000003</v>
      </c>
      <c r="U987" s="6">
        <v>95.114003926871064</v>
      </c>
      <c r="V987">
        <v>5</v>
      </c>
      <c r="W987" s="6">
        <v>35</v>
      </c>
      <c r="X987" s="6">
        <v>499.94998930000003</v>
      </c>
      <c r="Y987" s="6">
        <f t="shared" si="62"/>
        <v>464.94998930000003</v>
      </c>
      <c r="Z987" t="s">
        <v>66</v>
      </c>
      <c r="AA987" t="str">
        <f t="shared" si="63"/>
        <v>Non-Cash Payment</v>
      </c>
    </row>
    <row r="988" spans="1:27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6">
        <v>99.989997860000003</v>
      </c>
      <c r="U988" s="6">
        <v>95.114003926871064</v>
      </c>
      <c r="V988">
        <v>5</v>
      </c>
      <c r="W988" s="6">
        <v>35</v>
      </c>
      <c r="X988" s="6">
        <v>499.94998930000003</v>
      </c>
      <c r="Y988" s="6">
        <f t="shared" si="62"/>
        <v>464.94998930000003</v>
      </c>
      <c r="Z988" t="s">
        <v>66</v>
      </c>
      <c r="AA988" t="str">
        <f t="shared" si="63"/>
        <v>Non-Cash Payment</v>
      </c>
    </row>
    <row r="989" spans="1:27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6">
        <v>99.989997860000003</v>
      </c>
      <c r="U989" s="6">
        <v>95.114003926871064</v>
      </c>
      <c r="V989">
        <v>5</v>
      </c>
      <c r="W989" s="6">
        <v>84.989997860000003</v>
      </c>
      <c r="X989" s="6">
        <v>499.94998930000003</v>
      </c>
      <c r="Y989" s="6">
        <f t="shared" si="62"/>
        <v>414.95999144000001</v>
      </c>
      <c r="Z989" t="s">
        <v>66</v>
      </c>
      <c r="AA989" t="str">
        <f t="shared" si="63"/>
        <v>Non-Cash Payment</v>
      </c>
    </row>
    <row r="990" spans="1:27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6">
        <v>31.989999770000001</v>
      </c>
      <c r="U990" s="6">
        <v>27.113333001333334</v>
      </c>
      <c r="V990">
        <v>5</v>
      </c>
      <c r="W990" s="6">
        <v>28.790000920000001</v>
      </c>
      <c r="X990" s="6">
        <v>159.94999885000001</v>
      </c>
      <c r="Y990" s="6">
        <f t="shared" si="62"/>
        <v>131.15999793</v>
      </c>
      <c r="Z990" t="s">
        <v>66</v>
      </c>
      <c r="AA990" t="str">
        <f t="shared" si="63"/>
        <v>Non-Cash Payment</v>
      </c>
    </row>
    <row r="991" spans="1:27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6">
        <v>99.989997860000003</v>
      </c>
      <c r="U991" s="6">
        <v>95.114003926871064</v>
      </c>
      <c r="V991">
        <v>5</v>
      </c>
      <c r="W991" s="6">
        <v>99.989997860000003</v>
      </c>
      <c r="X991" s="6">
        <v>499.94998930000003</v>
      </c>
      <c r="Y991" s="6">
        <f t="shared" si="62"/>
        <v>399.95999144000001</v>
      </c>
      <c r="Z991" t="s">
        <v>66</v>
      </c>
      <c r="AA991" t="str">
        <f t="shared" si="63"/>
        <v>Non-Cash Payment</v>
      </c>
    </row>
    <row r="992" spans="1:27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6">
        <v>59.990001679999999</v>
      </c>
      <c r="U992" s="6">
        <v>54.488929209402009</v>
      </c>
      <c r="V992">
        <v>5</v>
      </c>
      <c r="W992" s="6">
        <v>16.5</v>
      </c>
      <c r="X992" s="6">
        <v>299.9500084</v>
      </c>
      <c r="Y992" s="6">
        <f t="shared" si="62"/>
        <v>283.4500084</v>
      </c>
      <c r="Z992" t="s">
        <v>66</v>
      </c>
      <c r="AA992" t="str">
        <f t="shared" si="63"/>
        <v>Non-Cash Payment</v>
      </c>
    </row>
    <row r="993" spans="1:27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6">
        <v>59.990001679999999</v>
      </c>
      <c r="U993" s="6">
        <v>54.488929209402009</v>
      </c>
      <c r="V993">
        <v>5</v>
      </c>
      <c r="W993" s="6">
        <v>16.5</v>
      </c>
      <c r="X993" s="6">
        <v>299.9500084</v>
      </c>
      <c r="Y993" s="6">
        <f t="shared" si="62"/>
        <v>283.4500084</v>
      </c>
      <c r="Z993" t="s">
        <v>66</v>
      </c>
      <c r="AA993" t="str">
        <f t="shared" si="63"/>
        <v>Non-Cash Payment</v>
      </c>
    </row>
    <row r="994" spans="1:27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6">
        <v>59.990001679999999</v>
      </c>
      <c r="U994" s="6">
        <v>54.488929209402009</v>
      </c>
      <c r="V994">
        <v>5</v>
      </c>
      <c r="W994" s="6">
        <v>44.990001679999999</v>
      </c>
      <c r="X994" s="6">
        <v>299.9500084</v>
      </c>
      <c r="Y994" s="6">
        <f t="shared" si="62"/>
        <v>254.96000672</v>
      </c>
      <c r="Z994" t="s">
        <v>66</v>
      </c>
      <c r="AA994" t="str">
        <f t="shared" si="63"/>
        <v>Non-Cash Payment</v>
      </c>
    </row>
    <row r="995" spans="1:27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6">
        <v>59.990001679999999</v>
      </c>
      <c r="U995" s="6">
        <v>54.488929209402009</v>
      </c>
      <c r="V995">
        <v>5</v>
      </c>
      <c r="W995" s="6">
        <v>44.990001679999999</v>
      </c>
      <c r="X995" s="6">
        <v>299.9500084</v>
      </c>
      <c r="Y995" s="6">
        <f t="shared" si="62"/>
        <v>254.96000672</v>
      </c>
      <c r="Z995" t="s">
        <v>66</v>
      </c>
      <c r="AA995" t="str">
        <f t="shared" si="63"/>
        <v>Non-Cash Payment</v>
      </c>
    </row>
    <row r="996" spans="1:27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6">
        <v>59.990001679999999</v>
      </c>
      <c r="U996" s="6">
        <v>54.488929209402009</v>
      </c>
      <c r="V996">
        <v>5</v>
      </c>
      <c r="W996" s="6">
        <v>44.990001679999999</v>
      </c>
      <c r="X996" s="6">
        <v>299.9500084</v>
      </c>
      <c r="Y996" s="6">
        <f t="shared" si="62"/>
        <v>254.96000672</v>
      </c>
      <c r="Z996" t="s">
        <v>66</v>
      </c>
      <c r="AA996" t="str">
        <f t="shared" si="63"/>
        <v>Non-Cash Payment</v>
      </c>
    </row>
    <row r="997" spans="1:27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6">
        <v>59.990001679999999</v>
      </c>
      <c r="U997" s="6">
        <v>54.488929209402009</v>
      </c>
      <c r="V997">
        <v>5</v>
      </c>
      <c r="W997" s="6">
        <v>44.990001679999999</v>
      </c>
      <c r="X997" s="6">
        <v>299.9500084</v>
      </c>
      <c r="Y997" s="6">
        <f t="shared" si="62"/>
        <v>254.96000672</v>
      </c>
      <c r="Z997" t="s">
        <v>66</v>
      </c>
      <c r="AA997" t="str">
        <f t="shared" si="63"/>
        <v>Non-Cash Payment</v>
      </c>
    </row>
    <row r="998" spans="1:27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6">
        <v>59.990001679999999</v>
      </c>
      <c r="U998" s="6">
        <v>54.488929209402009</v>
      </c>
      <c r="V998">
        <v>5</v>
      </c>
      <c r="W998" s="6">
        <v>47.990001679999999</v>
      </c>
      <c r="X998" s="6">
        <v>299.9500084</v>
      </c>
      <c r="Y998" s="6">
        <f t="shared" si="62"/>
        <v>251.96000672</v>
      </c>
      <c r="Z998" t="s">
        <v>66</v>
      </c>
      <c r="AA998" t="str">
        <f t="shared" si="63"/>
        <v>Non-Cash Payment</v>
      </c>
    </row>
    <row r="999" spans="1:27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6">
        <v>59.990001679999999</v>
      </c>
      <c r="U999" s="6">
        <v>54.488929209402009</v>
      </c>
      <c r="V999">
        <v>5</v>
      </c>
      <c r="W999" s="6">
        <v>50.990001679999999</v>
      </c>
      <c r="X999" s="6">
        <v>299.9500084</v>
      </c>
      <c r="Y999" s="6">
        <f t="shared" si="62"/>
        <v>248.96000672</v>
      </c>
      <c r="Z999" t="s">
        <v>66</v>
      </c>
      <c r="AA999" t="str">
        <f t="shared" si="63"/>
        <v>Non-Cash Payment</v>
      </c>
    </row>
    <row r="1000" spans="1:27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6">
        <v>59.990001679999999</v>
      </c>
      <c r="U1000" s="6">
        <v>54.488929209402009</v>
      </c>
      <c r="V1000">
        <v>5</v>
      </c>
      <c r="W1000" s="6">
        <v>50.990001679999999</v>
      </c>
      <c r="X1000" s="6">
        <v>299.9500084</v>
      </c>
      <c r="Y1000" s="6">
        <f t="shared" si="62"/>
        <v>248.96000672</v>
      </c>
      <c r="Z1000" t="s">
        <v>66</v>
      </c>
      <c r="AA1000" t="str">
        <f t="shared" si="63"/>
        <v>Non-Cash Payment</v>
      </c>
    </row>
    <row r="1001" spans="1:27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6">
        <v>59.990001679999999</v>
      </c>
      <c r="U1001" s="6">
        <v>54.488929209402009</v>
      </c>
      <c r="V1001">
        <v>5</v>
      </c>
      <c r="W1001" s="6">
        <v>53.990001679999999</v>
      </c>
      <c r="X1001" s="6">
        <v>299.9500084</v>
      </c>
      <c r="Y1001" s="6">
        <f t="shared" si="62"/>
        <v>245.96000672</v>
      </c>
      <c r="Z1001" t="s">
        <v>66</v>
      </c>
      <c r="AA1001" t="str">
        <f t="shared" si="63"/>
        <v>Non-Cash Payment</v>
      </c>
    </row>
    <row r="1002" spans="1:27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6">
        <v>39.990001679999999</v>
      </c>
      <c r="U1002" s="6">
        <v>34.198098313835338</v>
      </c>
      <c r="V1002">
        <v>5</v>
      </c>
      <c r="W1002" s="6">
        <v>2</v>
      </c>
      <c r="X1002" s="6">
        <v>199.9500084</v>
      </c>
      <c r="Y1002" s="6">
        <f t="shared" si="62"/>
        <v>197.9500084</v>
      </c>
      <c r="Z1002" t="s">
        <v>66</v>
      </c>
      <c r="AA1002" t="str">
        <f t="shared" si="63"/>
        <v>Non-Cash Payment</v>
      </c>
    </row>
    <row r="1003" spans="1:27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6">
        <v>50</v>
      </c>
      <c r="U1003" s="6">
        <v>43.678035218757444</v>
      </c>
      <c r="V1003">
        <v>5</v>
      </c>
      <c r="W1003" s="6">
        <v>2.5</v>
      </c>
      <c r="X1003" s="6">
        <v>250</v>
      </c>
      <c r="Y1003" s="6">
        <f t="shared" si="62"/>
        <v>247.5</v>
      </c>
      <c r="Z1003" t="s">
        <v>66</v>
      </c>
      <c r="AA1003" t="str">
        <f t="shared" si="63"/>
        <v>Non-Cash Payment</v>
      </c>
    </row>
    <row r="1004" spans="1:27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6">
        <v>50</v>
      </c>
      <c r="U1004" s="6">
        <v>43.678035218757444</v>
      </c>
      <c r="V1004">
        <v>5</v>
      </c>
      <c r="W1004" s="6">
        <v>5</v>
      </c>
      <c r="X1004" s="6">
        <v>250</v>
      </c>
      <c r="Y1004" s="6">
        <f t="shared" si="62"/>
        <v>245</v>
      </c>
      <c r="Z1004" t="s">
        <v>66</v>
      </c>
      <c r="AA1004" t="str">
        <f t="shared" si="63"/>
        <v>Non-Cash Payment</v>
      </c>
    </row>
    <row r="1005" spans="1:27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6">
        <v>39.990001679999999</v>
      </c>
      <c r="U1005" s="6">
        <v>34.198098313835338</v>
      </c>
      <c r="V1005">
        <v>5</v>
      </c>
      <c r="W1005" s="6">
        <v>8</v>
      </c>
      <c r="X1005" s="6">
        <v>199.9500084</v>
      </c>
      <c r="Y1005" s="6">
        <f t="shared" si="62"/>
        <v>191.9500084</v>
      </c>
      <c r="Z1005" t="s">
        <v>66</v>
      </c>
      <c r="AA1005" t="str">
        <f t="shared" si="63"/>
        <v>Non-Cash Payment</v>
      </c>
    </row>
    <row r="1006" spans="1:27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6">
        <v>50</v>
      </c>
      <c r="U1006" s="6">
        <v>43.678035218757444</v>
      </c>
      <c r="V1006">
        <v>5</v>
      </c>
      <c r="W1006" s="6">
        <v>12.5</v>
      </c>
      <c r="X1006" s="6">
        <v>250</v>
      </c>
      <c r="Y1006" s="6">
        <f t="shared" si="62"/>
        <v>237.5</v>
      </c>
      <c r="Z1006" t="s">
        <v>66</v>
      </c>
      <c r="AA1006" t="str">
        <f t="shared" si="63"/>
        <v>Non-Cash Payment</v>
      </c>
    </row>
    <row r="1007" spans="1:27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6">
        <v>50</v>
      </c>
      <c r="U1007" s="6">
        <v>43.678035218757444</v>
      </c>
      <c r="V1007">
        <v>5</v>
      </c>
      <c r="W1007" s="6">
        <v>12.5</v>
      </c>
      <c r="X1007" s="6">
        <v>250</v>
      </c>
      <c r="Y1007" s="6">
        <f t="shared" si="62"/>
        <v>237.5</v>
      </c>
      <c r="Z1007" t="s">
        <v>66</v>
      </c>
      <c r="AA1007" t="str">
        <f t="shared" si="63"/>
        <v>Non-Cash Payment</v>
      </c>
    </row>
    <row r="1008" spans="1:27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6">
        <v>50</v>
      </c>
      <c r="U1008" s="6">
        <v>43.678035218757444</v>
      </c>
      <c r="V1008">
        <v>5</v>
      </c>
      <c r="W1008" s="6">
        <v>13.75</v>
      </c>
      <c r="X1008" s="6">
        <v>250</v>
      </c>
      <c r="Y1008" s="6">
        <f t="shared" si="62"/>
        <v>236.25</v>
      </c>
      <c r="Z1008" t="s">
        <v>66</v>
      </c>
      <c r="AA1008" t="str">
        <f t="shared" si="63"/>
        <v>Non-Cash Payment</v>
      </c>
    </row>
    <row r="1009" spans="1:27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6">
        <v>50</v>
      </c>
      <c r="U1009" s="6">
        <v>43.678035218757444</v>
      </c>
      <c r="V1009">
        <v>5</v>
      </c>
      <c r="W1009" s="6">
        <v>17.5</v>
      </c>
      <c r="X1009" s="6">
        <v>250</v>
      </c>
      <c r="Y1009" s="6">
        <f t="shared" si="62"/>
        <v>232.5</v>
      </c>
      <c r="Z1009" t="s">
        <v>66</v>
      </c>
      <c r="AA1009" t="str">
        <f t="shared" si="63"/>
        <v>Non-Cash Payment</v>
      </c>
    </row>
    <row r="1010" spans="1:27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6">
        <v>50</v>
      </c>
      <c r="U1010" s="6">
        <v>43.678035218757444</v>
      </c>
      <c r="V1010">
        <v>5</v>
      </c>
      <c r="W1010" s="6">
        <v>17.5</v>
      </c>
      <c r="X1010" s="6">
        <v>250</v>
      </c>
      <c r="Y1010" s="6">
        <f t="shared" si="62"/>
        <v>232.5</v>
      </c>
      <c r="Z1010" t="s">
        <v>66</v>
      </c>
      <c r="AA1010" t="str">
        <f t="shared" si="63"/>
        <v>Non-Cash Payment</v>
      </c>
    </row>
    <row r="1011" spans="1:27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6">
        <v>129.9900055</v>
      </c>
      <c r="U1011" s="6">
        <v>110.80340837177086</v>
      </c>
      <c r="V1011">
        <v>1</v>
      </c>
      <c r="W1011" s="6">
        <v>11.69999981</v>
      </c>
      <c r="X1011" s="6">
        <v>129.9900055</v>
      </c>
      <c r="Y1011" s="6">
        <f t="shared" si="62"/>
        <v>118.29000569</v>
      </c>
      <c r="Z1011" t="s">
        <v>45</v>
      </c>
      <c r="AA1011" t="str">
        <f t="shared" si="63"/>
        <v>Non-Cash Payment</v>
      </c>
    </row>
    <row r="1012" spans="1:27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6">
        <v>129.9900055</v>
      </c>
      <c r="U1012" s="6">
        <v>110.80340837177086</v>
      </c>
      <c r="V1012">
        <v>1</v>
      </c>
      <c r="W1012" s="6">
        <v>11.69999981</v>
      </c>
      <c r="X1012" s="6">
        <v>129.9900055</v>
      </c>
      <c r="Y1012" s="6">
        <f t="shared" si="62"/>
        <v>118.29000569</v>
      </c>
      <c r="Z1012" t="s">
        <v>45</v>
      </c>
      <c r="AA1012" t="str">
        <f t="shared" si="63"/>
        <v>Non-Cash Payment</v>
      </c>
    </row>
    <row r="1013" spans="1:27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6">
        <v>129.9900055</v>
      </c>
      <c r="U1013" s="6">
        <v>110.80340837177086</v>
      </c>
      <c r="V1013">
        <v>1</v>
      </c>
      <c r="W1013" s="6">
        <v>11.69999981</v>
      </c>
      <c r="X1013" s="6">
        <v>129.9900055</v>
      </c>
      <c r="Y1013" s="6">
        <f t="shared" si="62"/>
        <v>118.29000569</v>
      </c>
      <c r="Z1013" t="s">
        <v>45</v>
      </c>
      <c r="AA1013" t="str">
        <f t="shared" si="63"/>
        <v>Non-Cash Payment</v>
      </c>
    </row>
    <row r="1014" spans="1:27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6">
        <v>129.9900055</v>
      </c>
      <c r="U1014" s="6">
        <v>110.80340837177086</v>
      </c>
      <c r="V1014">
        <v>1</v>
      </c>
      <c r="W1014" s="6">
        <v>11.69999981</v>
      </c>
      <c r="X1014" s="6">
        <v>129.9900055</v>
      </c>
      <c r="Y1014" s="6">
        <f t="shared" si="62"/>
        <v>118.29000569</v>
      </c>
      <c r="Z1014" t="s">
        <v>45</v>
      </c>
      <c r="AA1014" t="str">
        <f t="shared" si="63"/>
        <v>Non-Cash Payment</v>
      </c>
    </row>
    <row r="1015" spans="1:27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6">
        <v>215.82000729999999</v>
      </c>
      <c r="U1015" s="6">
        <v>186.82667412499998</v>
      </c>
      <c r="V1015">
        <v>1</v>
      </c>
      <c r="W1015" s="6">
        <v>19.420000080000001</v>
      </c>
      <c r="X1015" s="6">
        <v>215.82000729999999</v>
      </c>
      <c r="Y1015" s="6">
        <f t="shared" si="62"/>
        <v>196.40000721999999</v>
      </c>
      <c r="Z1015" t="s">
        <v>45</v>
      </c>
      <c r="AA1015" t="str">
        <f t="shared" si="63"/>
        <v>Non-Cash Payment</v>
      </c>
    </row>
    <row r="1016" spans="1:27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6">
        <v>129.9900055</v>
      </c>
      <c r="U1016" s="6">
        <v>110.80340837177086</v>
      </c>
      <c r="V1016">
        <v>1</v>
      </c>
      <c r="W1016" s="6">
        <v>11.69999981</v>
      </c>
      <c r="X1016" s="6">
        <v>129.9900055</v>
      </c>
      <c r="Y1016" s="6">
        <f t="shared" si="62"/>
        <v>118.29000569</v>
      </c>
      <c r="Z1016" t="s">
        <v>45</v>
      </c>
      <c r="AA1016" t="str">
        <f t="shared" si="63"/>
        <v>Non-Cash Payment</v>
      </c>
    </row>
    <row r="1017" spans="1:27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6">
        <v>129.9900055</v>
      </c>
      <c r="U1017" s="6">
        <v>110.80340837177086</v>
      </c>
      <c r="V1017">
        <v>1</v>
      </c>
      <c r="W1017" s="6">
        <v>11.69999981</v>
      </c>
      <c r="X1017" s="6">
        <v>129.9900055</v>
      </c>
      <c r="Y1017" s="6">
        <f t="shared" si="62"/>
        <v>118.29000569</v>
      </c>
      <c r="Z1017" t="s">
        <v>45</v>
      </c>
      <c r="AA1017" t="str">
        <f t="shared" si="63"/>
        <v>Non-Cash Payment</v>
      </c>
    </row>
    <row r="1018" spans="1:27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6">
        <v>129.9900055</v>
      </c>
      <c r="U1018" s="6">
        <v>110.80340837177086</v>
      </c>
      <c r="V1018">
        <v>1</v>
      </c>
      <c r="W1018" s="6">
        <v>11.69999981</v>
      </c>
      <c r="X1018" s="6">
        <v>129.9900055</v>
      </c>
      <c r="Y1018" s="6">
        <f t="shared" si="62"/>
        <v>118.29000569</v>
      </c>
      <c r="Z1018" t="s">
        <v>45</v>
      </c>
      <c r="AA1018" t="str">
        <f t="shared" si="63"/>
        <v>Non-Cash Payment</v>
      </c>
    </row>
    <row r="1019" spans="1:27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6">
        <v>357.10000609999997</v>
      </c>
      <c r="U1019" s="6">
        <v>263.94000818499995</v>
      </c>
      <c r="V1019">
        <v>1</v>
      </c>
      <c r="W1019" s="6">
        <v>32.13999939</v>
      </c>
      <c r="X1019" s="6">
        <v>357.10000609999997</v>
      </c>
      <c r="Y1019" s="6">
        <f t="shared" si="62"/>
        <v>324.96000670999996</v>
      </c>
      <c r="Z1019" t="s">
        <v>45</v>
      </c>
      <c r="AA1019" t="str">
        <f t="shared" si="63"/>
        <v>Non-Cash Payment</v>
      </c>
    </row>
    <row r="1020" spans="1:27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6">
        <v>129.9900055</v>
      </c>
      <c r="U1020" s="6">
        <v>110.80340837177086</v>
      </c>
      <c r="V1020">
        <v>1</v>
      </c>
      <c r="W1020" s="6">
        <v>11.69999981</v>
      </c>
      <c r="X1020" s="6">
        <v>129.9900055</v>
      </c>
      <c r="Y1020" s="6">
        <f t="shared" si="62"/>
        <v>118.29000569</v>
      </c>
      <c r="Z1020" t="s">
        <v>45</v>
      </c>
      <c r="AA1020" t="str">
        <f t="shared" si="63"/>
        <v>Non-Cash Payment</v>
      </c>
    </row>
    <row r="1021" spans="1:27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6">
        <v>59.990001679999999</v>
      </c>
      <c r="U1021" s="6">
        <v>54.488929209402009</v>
      </c>
      <c r="V1021">
        <v>1</v>
      </c>
      <c r="W1021" s="6">
        <v>5.4000000950000002</v>
      </c>
      <c r="X1021" s="6">
        <v>59.990001679999999</v>
      </c>
      <c r="Y1021" s="6">
        <f t="shared" si="62"/>
        <v>54.590001584999996</v>
      </c>
      <c r="Z1021" t="s">
        <v>45</v>
      </c>
      <c r="AA1021" t="str">
        <f t="shared" si="63"/>
        <v>Non-Cash Payment</v>
      </c>
    </row>
    <row r="1022" spans="1:27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6">
        <v>129.9900055</v>
      </c>
      <c r="U1022" s="6">
        <v>110.80340837177086</v>
      </c>
      <c r="V1022">
        <v>1</v>
      </c>
      <c r="W1022" s="6">
        <v>11.69999981</v>
      </c>
      <c r="X1022" s="6">
        <v>129.9900055</v>
      </c>
      <c r="Y1022" s="6">
        <f t="shared" si="62"/>
        <v>118.29000569</v>
      </c>
      <c r="Z1022" t="s">
        <v>45</v>
      </c>
      <c r="AA1022" t="str">
        <f t="shared" si="63"/>
        <v>Non-Cash Payment</v>
      </c>
    </row>
    <row r="1023" spans="1:27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6">
        <v>129.9900055</v>
      </c>
      <c r="U1023" s="6">
        <v>110.80340837177086</v>
      </c>
      <c r="V1023">
        <v>1</v>
      </c>
      <c r="W1023" s="6">
        <v>11.69999981</v>
      </c>
      <c r="X1023" s="6">
        <v>129.9900055</v>
      </c>
      <c r="Y1023" s="6">
        <f t="shared" si="62"/>
        <v>118.29000569</v>
      </c>
      <c r="Z1023" t="s">
        <v>45</v>
      </c>
      <c r="AA1023" t="str">
        <f t="shared" si="63"/>
        <v>Non-Cash Payment</v>
      </c>
    </row>
    <row r="1024" spans="1:27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6">
        <v>129.9900055</v>
      </c>
      <c r="U1024" s="6">
        <v>110.80340837177086</v>
      </c>
      <c r="V1024">
        <v>1</v>
      </c>
      <c r="W1024" s="6">
        <v>11.69999981</v>
      </c>
      <c r="X1024" s="6">
        <v>129.9900055</v>
      </c>
      <c r="Y1024" s="6">
        <f t="shared" si="62"/>
        <v>118.29000569</v>
      </c>
      <c r="Z1024" t="s">
        <v>45</v>
      </c>
      <c r="AA1024" t="str">
        <f t="shared" si="63"/>
        <v>Non-Cash Payment</v>
      </c>
    </row>
    <row r="1025" spans="1:27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6">
        <v>129.9900055</v>
      </c>
      <c r="U1025" s="6">
        <v>110.80340837177086</v>
      </c>
      <c r="V1025">
        <v>1</v>
      </c>
      <c r="W1025" s="6">
        <v>11.69999981</v>
      </c>
      <c r="X1025" s="6">
        <v>129.9900055</v>
      </c>
      <c r="Y1025" s="6">
        <f t="shared" si="62"/>
        <v>118.29000569</v>
      </c>
      <c r="Z1025" t="s">
        <v>45</v>
      </c>
      <c r="AA1025" t="str">
        <f t="shared" si="63"/>
        <v>Non-Cash Payment</v>
      </c>
    </row>
    <row r="1026" spans="1:27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6">
        <v>129.9900055</v>
      </c>
      <c r="U1026" s="6">
        <v>110.80340837177086</v>
      </c>
      <c r="V1026">
        <v>1</v>
      </c>
      <c r="W1026" s="6">
        <v>13</v>
      </c>
      <c r="X1026" s="6">
        <v>129.9900055</v>
      </c>
      <c r="Y1026" s="6">
        <f t="shared" si="62"/>
        <v>116.9900055</v>
      </c>
      <c r="Z1026" t="s">
        <v>45</v>
      </c>
      <c r="AA1026" t="str">
        <f t="shared" si="63"/>
        <v>Non-Cash Payment</v>
      </c>
    </row>
    <row r="1027" spans="1:27" hidden="1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6">
        <v>44.990001679999999</v>
      </c>
      <c r="U1027" s="6">
        <v>31.547668386333335</v>
      </c>
      <c r="V1027">
        <v>2</v>
      </c>
      <c r="W1027" s="6">
        <v>15.30000019</v>
      </c>
      <c r="X1027" s="6">
        <v>89.980003359999998</v>
      </c>
      <c r="Y1027" s="6">
        <f t="shared" ref="Y1027:Y1090" si="66">X1027-W1027</f>
        <v>74.680003169999992</v>
      </c>
      <c r="Z1027" t="s">
        <v>30</v>
      </c>
      <c r="AA1027" t="str">
        <f t="shared" ref="AA1027:AA1090" si="67">IF(Z1027="CASH", IF(AND(Z1027="CASH",Y1027&gt;200), "Cash Over 200", "Cash Not Over 200"), "Non-Cash Payment")</f>
        <v>Cash Not Over 200</v>
      </c>
    </row>
    <row r="1028" spans="1:27" hidden="1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6">
        <v>54.97000122</v>
      </c>
      <c r="U1028" s="6">
        <v>38.635001181666667</v>
      </c>
      <c r="V1028">
        <v>2</v>
      </c>
      <c r="W1028" s="6">
        <v>19.790000920000001</v>
      </c>
      <c r="X1028" s="6">
        <v>109.94000244</v>
      </c>
      <c r="Y1028" s="6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hidden="1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6">
        <v>59.990001679999999</v>
      </c>
      <c r="U1029" s="6">
        <v>54.488929209402009</v>
      </c>
      <c r="V1029">
        <v>2</v>
      </c>
      <c r="W1029" s="6">
        <v>2.4000000950000002</v>
      </c>
      <c r="X1029" s="6">
        <v>119.98000336</v>
      </c>
      <c r="Y1029" s="6">
        <f t="shared" si="66"/>
        <v>117.580003265</v>
      </c>
      <c r="Z1029" t="s">
        <v>30</v>
      </c>
      <c r="AA1029" t="str">
        <f t="shared" si="67"/>
        <v>Cash Not Over 200</v>
      </c>
    </row>
    <row r="1030" spans="1:27" hidden="1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6">
        <v>59.990001679999999</v>
      </c>
      <c r="U1030" s="6">
        <v>54.488929209402009</v>
      </c>
      <c r="V1030">
        <v>2</v>
      </c>
      <c r="W1030" s="6">
        <v>24</v>
      </c>
      <c r="X1030" s="6">
        <v>119.98000336</v>
      </c>
      <c r="Y1030" s="6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6">
        <v>44.990001679999999</v>
      </c>
      <c r="U1031" s="6">
        <v>31.547668386333335</v>
      </c>
      <c r="V1031">
        <v>3</v>
      </c>
      <c r="W1031" s="6">
        <v>6.75</v>
      </c>
      <c r="X1031" s="6">
        <v>134.97000503999999</v>
      </c>
      <c r="Y1031" s="6">
        <f t="shared" si="66"/>
        <v>128.22000503999999</v>
      </c>
      <c r="Z1031" t="s">
        <v>66</v>
      </c>
      <c r="AA1031" t="str">
        <f t="shared" si="67"/>
        <v>Non-Cash Payment</v>
      </c>
    </row>
    <row r="1032" spans="1:27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6">
        <v>99.989997860000003</v>
      </c>
      <c r="U1032" s="6">
        <v>95.114003926871064</v>
      </c>
      <c r="V1032">
        <v>3</v>
      </c>
      <c r="W1032" s="6">
        <v>21</v>
      </c>
      <c r="X1032" s="6">
        <v>299.96999357999999</v>
      </c>
      <c r="Y1032" s="6">
        <f t="shared" si="66"/>
        <v>278.96999357999999</v>
      </c>
      <c r="Z1032" t="s">
        <v>66</v>
      </c>
      <c r="AA1032" t="str">
        <f t="shared" si="67"/>
        <v>Non-Cash Payment</v>
      </c>
    </row>
    <row r="1033" spans="1:27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6">
        <v>99.989997860000003</v>
      </c>
      <c r="U1033" s="6">
        <v>95.114003926871064</v>
      </c>
      <c r="V1033">
        <v>3</v>
      </c>
      <c r="W1033" s="6">
        <v>27</v>
      </c>
      <c r="X1033" s="6">
        <v>299.96999357999999</v>
      </c>
      <c r="Y1033" s="6">
        <f t="shared" si="66"/>
        <v>272.96999357999999</v>
      </c>
      <c r="Z1033" t="s">
        <v>66</v>
      </c>
      <c r="AA1033" t="str">
        <f t="shared" si="67"/>
        <v>Non-Cash Payment</v>
      </c>
    </row>
    <row r="1034" spans="1:27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6">
        <v>99.989997860000003</v>
      </c>
      <c r="U1034" s="6">
        <v>95.114003926871064</v>
      </c>
      <c r="V1034">
        <v>3</v>
      </c>
      <c r="W1034" s="6">
        <v>27</v>
      </c>
      <c r="X1034" s="6">
        <v>299.96999357999999</v>
      </c>
      <c r="Y1034" s="6">
        <f t="shared" si="66"/>
        <v>272.96999357999999</v>
      </c>
      <c r="Z1034" t="s">
        <v>66</v>
      </c>
      <c r="AA1034" t="str">
        <f t="shared" si="67"/>
        <v>Non-Cash Payment</v>
      </c>
    </row>
    <row r="1035" spans="1:27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6">
        <v>59.990001679999999</v>
      </c>
      <c r="U1035" s="6">
        <v>54.488929209402009</v>
      </c>
      <c r="V1035">
        <v>3</v>
      </c>
      <c r="W1035" s="6">
        <v>9</v>
      </c>
      <c r="X1035" s="6">
        <v>179.97000503999999</v>
      </c>
      <c r="Y1035" s="6">
        <f t="shared" si="66"/>
        <v>170.97000503999999</v>
      </c>
      <c r="Z1035" t="s">
        <v>66</v>
      </c>
      <c r="AA1035" t="str">
        <f t="shared" si="67"/>
        <v>Non-Cash Payment</v>
      </c>
    </row>
    <row r="1036" spans="1:27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6">
        <v>59.990001679999999</v>
      </c>
      <c r="U1036" s="6">
        <v>54.488929209402009</v>
      </c>
      <c r="V1036">
        <v>3</v>
      </c>
      <c r="W1036" s="6">
        <v>12.600000380000001</v>
      </c>
      <c r="X1036" s="6">
        <v>179.97000503999999</v>
      </c>
      <c r="Y1036" s="6">
        <f t="shared" si="66"/>
        <v>167.37000465999998</v>
      </c>
      <c r="Z1036" t="s">
        <v>66</v>
      </c>
      <c r="AA1036" t="str">
        <f t="shared" si="67"/>
        <v>Non-Cash Payment</v>
      </c>
    </row>
    <row r="1037" spans="1:27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6">
        <v>59.990001679999999</v>
      </c>
      <c r="U1037" s="6">
        <v>54.488929209402009</v>
      </c>
      <c r="V1037">
        <v>3</v>
      </c>
      <c r="W1037" s="6">
        <v>21.600000380000001</v>
      </c>
      <c r="X1037" s="6">
        <v>179.97000503999999</v>
      </c>
      <c r="Y1037" s="6">
        <f t="shared" si="66"/>
        <v>158.37000465999998</v>
      </c>
      <c r="Z1037" t="s">
        <v>66</v>
      </c>
      <c r="AA1037" t="str">
        <f t="shared" si="67"/>
        <v>Non-Cash Payment</v>
      </c>
    </row>
    <row r="1038" spans="1:27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6">
        <v>39.990001679999999</v>
      </c>
      <c r="U1038" s="6">
        <v>34.198098313835338</v>
      </c>
      <c r="V1038">
        <v>3</v>
      </c>
      <c r="W1038" s="6">
        <v>1.2000000479999999</v>
      </c>
      <c r="X1038" s="6">
        <v>119.97000503999999</v>
      </c>
      <c r="Y1038" s="6">
        <f t="shared" si="66"/>
        <v>118.77000499199998</v>
      </c>
      <c r="Z1038" t="s">
        <v>66</v>
      </c>
      <c r="AA1038" t="str">
        <f t="shared" si="67"/>
        <v>Non-Cash Payment</v>
      </c>
    </row>
    <row r="1039" spans="1:27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6">
        <v>25</v>
      </c>
      <c r="U1039" s="6">
        <v>17.922466723766668</v>
      </c>
      <c r="V1039">
        <v>3</v>
      </c>
      <c r="W1039" s="6">
        <v>1.5</v>
      </c>
      <c r="X1039" s="6">
        <v>75</v>
      </c>
      <c r="Y1039" s="6">
        <f t="shared" si="66"/>
        <v>73.5</v>
      </c>
      <c r="Z1039" t="s">
        <v>66</v>
      </c>
      <c r="AA1039" t="str">
        <f t="shared" si="67"/>
        <v>Non-Cash Payment</v>
      </c>
    </row>
    <row r="1040" spans="1:27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6">
        <v>50</v>
      </c>
      <c r="U1040" s="6">
        <v>43.678035218757444</v>
      </c>
      <c r="V1040">
        <v>3</v>
      </c>
      <c r="W1040" s="6">
        <v>18</v>
      </c>
      <c r="X1040" s="6">
        <v>150</v>
      </c>
      <c r="Y1040" s="6">
        <f t="shared" si="66"/>
        <v>132</v>
      </c>
      <c r="Z1040" t="s">
        <v>66</v>
      </c>
      <c r="AA1040" t="str">
        <f t="shared" si="67"/>
        <v>Non-Cash Payment</v>
      </c>
    </row>
    <row r="1041" spans="1:27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6">
        <v>50</v>
      </c>
      <c r="U1041" s="6">
        <v>43.678035218757444</v>
      </c>
      <c r="V1041">
        <v>3</v>
      </c>
      <c r="W1041" s="6">
        <v>18</v>
      </c>
      <c r="X1041" s="6">
        <v>150</v>
      </c>
      <c r="Y1041" s="6">
        <f t="shared" si="66"/>
        <v>132</v>
      </c>
      <c r="Z1041" t="s">
        <v>66</v>
      </c>
      <c r="AA1041" t="str">
        <f t="shared" si="67"/>
        <v>Non-Cash Payment</v>
      </c>
    </row>
    <row r="1042" spans="1:27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6">
        <v>50</v>
      </c>
      <c r="U1042" s="6">
        <v>43.678035218757444</v>
      </c>
      <c r="V1042">
        <v>3</v>
      </c>
      <c r="W1042" s="6">
        <v>19.5</v>
      </c>
      <c r="X1042" s="6">
        <v>150</v>
      </c>
      <c r="Y1042" s="6">
        <f t="shared" si="66"/>
        <v>130.5</v>
      </c>
      <c r="Z1042" t="s">
        <v>66</v>
      </c>
      <c r="AA1042" t="str">
        <f t="shared" si="67"/>
        <v>Non-Cash Payment</v>
      </c>
    </row>
    <row r="1043" spans="1:27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6">
        <v>39.990001679999999</v>
      </c>
      <c r="U1043" s="6">
        <v>34.198098313835338</v>
      </c>
      <c r="V1043">
        <v>3</v>
      </c>
      <c r="W1043" s="6">
        <v>20.38999939</v>
      </c>
      <c r="X1043" s="6">
        <v>119.97000503999999</v>
      </c>
      <c r="Y1043" s="6">
        <f t="shared" si="66"/>
        <v>99.58000564999999</v>
      </c>
      <c r="Z1043" t="s">
        <v>66</v>
      </c>
      <c r="AA1043" t="str">
        <f t="shared" si="67"/>
        <v>Non-Cash Payment</v>
      </c>
    </row>
    <row r="1044" spans="1:27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6">
        <v>39.990001679999999</v>
      </c>
      <c r="U1044" s="6">
        <v>34.198098313835338</v>
      </c>
      <c r="V1044">
        <v>3</v>
      </c>
      <c r="W1044" s="6">
        <v>20.38999939</v>
      </c>
      <c r="X1044" s="6">
        <v>119.97000503999999</v>
      </c>
      <c r="Y1044" s="6">
        <f t="shared" si="66"/>
        <v>99.58000564999999</v>
      </c>
      <c r="Z1044" t="s">
        <v>66</v>
      </c>
      <c r="AA1044" t="str">
        <f t="shared" si="67"/>
        <v>Non-Cash Payment</v>
      </c>
    </row>
    <row r="1045" spans="1:27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6">
        <v>24.989999770000001</v>
      </c>
      <c r="U1045" s="6">
        <v>19.858499913833334</v>
      </c>
      <c r="V1045">
        <v>3</v>
      </c>
      <c r="W1045" s="6">
        <v>0.75</v>
      </c>
      <c r="X1045" s="6">
        <v>74.969999310000006</v>
      </c>
      <c r="Y1045" s="6">
        <f t="shared" si="66"/>
        <v>74.219999310000006</v>
      </c>
      <c r="Z1045" t="s">
        <v>66</v>
      </c>
      <c r="AA1045" t="str">
        <f t="shared" si="67"/>
        <v>Non-Cash Payment</v>
      </c>
    </row>
    <row r="1046" spans="1:27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6">
        <v>15.989999770000001</v>
      </c>
      <c r="U1046" s="6">
        <v>16.143866608000003</v>
      </c>
      <c r="V1046">
        <v>3</v>
      </c>
      <c r="W1046" s="6">
        <v>7.6799998279999997</v>
      </c>
      <c r="X1046" s="6">
        <v>47.969999310000006</v>
      </c>
      <c r="Y1046" s="6">
        <f t="shared" si="66"/>
        <v>40.289999482000006</v>
      </c>
      <c r="Z1046" t="s">
        <v>66</v>
      </c>
      <c r="AA1046" t="str">
        <f t="shared" si="67"/>
        <v>Non-Cash Payment</v>
      </c>
    </row>
    <row r="1047" spans="1:27" hidden="1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6">
        <v>59.990001679999999</v>
      </c>
      <c r="U1047" s="6">
        <v>54.488929209402009</v>
      </c>
      <c r="V1047">
        <v>3</v>
      </c>
      <c r="W1047" s="6">
        <v>23.399999619999999</v>
      </c>
      <c r="X1047" s="6">
        <v>179.97000503999999</v>
      </c>
      <c r="Y1047" s="6">
        <f t="shared" si="66"/>
        <v>156.57000542</v>
      </c>
      <c r="Z1047" t="s">
        <v>30</v>
      </c>
      <c r="AA1047" t="str">
        <f t="shared" si="67"/>
        <v>Cash Not Over 200</v>
      </c>
    </row>
    <row r="1048" spans="1:27" hidden="1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6">
        <v>44.990001679999999</v>
      </c>
      <c r="U1048" s="6">
        <v>30.409585080374999</v>
      </c>
      <c r="V1048">
        <v>3</v>
      </c>
      <c r="W1048" s="6">
        <v>20.25</v>
      </c>
      <c r="X1048" s="6">
        <v>134.97000503999999</v>
      </c>
      <c r="Y1048" s="6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hidden="1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6">
        <v>99.989997860000003</v>
      </c>
      <c r="U1049" s="6">
        <v>95.114003926871064</v>
      </c>
      <c r="V1049">
        <v>3</v>
      </c>
      <c r="W1049" s="6">
        <v>6</v>
      </c>
      <c r="X1049" s="6">
        <v>299.96999357999999</v>
      </c>
      <c r="Y1049" s="6">
        <f t="shared" si="66"/>
        <v>293.96999357999999</v>
      </c>
      <c r="Z1049" t="s">
        <v>30</v>
      </c>
      <c r="AA1049" t="str">
        <f t="shared" si="67"/>
        <v>Cash Over 200</v>
      </c>
    </row>
    <row r="1050" spans="1:27" hidden="1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6">
        <v>99.989997860000003</v>
      </c>
      <c r="U1050" s="6">
        <v>95.114003926871064</v>
      </c>
      <c r="V1050">
        <v>3</v>
      </c>
      <c r="W1050" s="6">
        <v>21</v>
      </c>
      <c r="X1050" s="6">
        <v>299.96999357999999</v>
      </c>
      <c r="Y1050" s="6">
        <f t="shared" si="66"/>
        <v>278.96999357999999</v>
      </c>
      <c r="Z1050" t="s">
        <v>30</v>
      </c>
      <c r="AA1050" t="str">
        <f t="shared" si="67"/>
        <v>Cash Over 200</v>
      </c>
    </row>
    <row r="1051" spans="1:27" hidden="1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6">
        <v>59.990001679999999</v>
      </c>
      <c r="U1051" s="6">
        <v>54.488929209402009</v>
      </c>
      <c r="V1051">
        <v>3</v>
      </c>
      <c r="W1051" s="6">
        <v>27</v>
      </c>
      <c r="X1051" s="6">
        <v>179.97000503999999</v>
      </c>
      <c r="Y1051" s="6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hidden="1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6">
        <v>50</v>
      </c>
      <c r="U1052" s="6">
        <v>43.678035218757444</v>
      </c>
      <c r="V1052">
        <v>3</v>
      </c>
      <c r="W1052" s="6">
        <v>4.5</v>
      </c>
      <c r="X1052" s="6">
        <v>150</v>
      </c>
      <c r="Y1052" s="6">
        <f t="shared" si="66"/>
        <v>145.5</v>
      </c>
      <c r="Z1052" t="s">
        <v>30</v>
      </c>
      <c r="AA1052" t="str">
        <f t="shared" si="67"/>
        <v>Cash Not Over 200</v>
      </c>
    </row>
    <row r="1053" spans="1:27" hidden="1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6">
        <v>50</v>
      </c>
      <c r="U1053" s="6">
        <v>43.678035218757444</v>
      </c>
      <c r="V1053">
        <v>3</v>
      </c>
      <c r="W1053" s="6">
        <v>10.5</v>
      </c>
      <c r="X1053" s="6">
        <v>150</v>
      </c>
      <c r="Y1053" s="6">
        <f t="shared" si="66"/>
        <v>139.5</v>
      </c>
      <c r="Z1053" t="s">
        <v>30</v>
      </c>
      <c r="AA1053" t="str">
        <f t="shared" si="67"/>
        <v>Cash Not Over 200</v>
      </c>
    </row>
    <row r="1054" spans="1:27" hidden="1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6">
        <v>50</v>
      </c>
      <c r="U1054" s="6">
        <v>43.678035218757444</v>
      </c>
      <c r="V1054">
        <v>4</v>
      </c>
      <c r="W1054" s="6">
        <v>34</v>
      </c>
      <c r="X1054" s="6">
        <v>200</v>
      </c>
      <c r="Y1054" s="6">
        <f t="shared" si="66"/>
        <v>166</v>
      </c>
      <c r="Z1054" t="s">
        <v>30</v>
      </c>
      <c r="AA1054" t="str">
        <f t="shared" si="67"/>
        <v>Cash Not Over 200</v>
      </c>
    </row>
    <row r="1055" spans="1:27" hidden="1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6">
        <v>31.989999770000001</v>
      </c>
      <c r="U1055" s="6">
        <v>27.763856872771434</v>
      </c>
      <c r="V1055">
        <v>4</v>
      </c>
      <c r="W1055" s="6">
        <v>1.2799999710000001</v>
      </c>
      <c r="X1055" s="6">
        <v>127.95999908</v>
      </c>
      <c r="Y1055" s="6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hidden="1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6">
        <v>59.990001679999999</v>
      </c>
      <c r="U1056" s="6">
        <v>54.488929209402009</v>
      </c>
      <c r="V1056">
        <v>4</v>
      </c>
      <c r="W1056" s="6">
        <v>31.190000529999999</v>
      </c>
      <c r="X1056" s="6">
        <v>239.96000672</v>
      </c>
      <c r="Y1056" s="6">
        <f t="shared" si="66"/>
        <v>208.77000619</v>
      </c>
      <c r="Z1056" t="s">
        <v>30</v>
      </c>
      <c r="AA1056" t="str">
        <f t="shared" si="67"/>
        <v>Cash Over 200</v>
      </c>
    </row>
    <row r="1057" spans="1:27" hidden="1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6">
        <v>59.990001679999999</v>
      </c>
      <c r="U1057" s="6">
        <v>54.488929209402009</v>
      </c>
      <c r="V1057">
        <v>4</v>
      </c>
      <c r="W1057" s="6">
        <v>47.990001679999999</v>
      </c>
      <c r="X1057" s="6">
        <v>239.96000672</v>
      </c>
      <c r="Y1057" s="6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hidden="1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6">
        <v>59.990001679999999</v>
      </c>
      <c r="U1058" s="6">
        <v>54.488929209402009</v>
      </c>
      <c r="V1058">
        <v>4</v>
      </c>
      <c r="W1058" s="6">
        <v>59.990001679999999</v>
      </c>
      <c r="X1058" s="6">
        <v>239.96000672</v>
      </c>
      <c r="Y1058" s="6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hidden="1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6">
        <v>59.990001679999999</v>
      </c>
      <c r="U1059" s="6">
        <v>54.488929209402009</v>
      </c>
      <c r="V1059">
        <v>4</v>
      </c>
      <c r="W1059" s="6">
        <v>59.990001679999999</v>
      </c>
      <c r="X1059" s="6">
        <v>239.96000672</v>
      </c>
      <c r="Y1059" s="6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hidden="1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6">
        <v>59.990001679999999</v>
      </c>
      <c r="U1060" s="6">
        <v>54.488929209402009</v>
      </c>
      <c r="V1060">
        <v>4</v>
      </c>
      <c r="W1060" s="6">
        <v>59.990001679999999</v>
      </c>
      <c r="X1060" s="6">
        <v>239.96000672</v>
      </c>
      <c r="Y1060" s="6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hidden="1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6">
        <v>39.990001679999999</v>
      </c>
      <c r="U1061" s="6">
        <v>34.198098313835338</v>
      </c>
      <c r="V1061">
        <v>4</v>
      </c>
      <c r="W1061" s="6">
        <v>14.399999619999999</v>
      </c>
      <c r="X1061" s="6">
        <v>159.96000672</v>
      </c>
      <c r="Y1061" s="6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hidden="1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6">
        <v>50</v>
      </c>
      <c r="U1062" s="6">
        <v>43.678035218757444</v>
      </c>
      <c r="V1062">
        <v>4</v>
      </c>
      <c r="W1062" s="6">
        <v>30</v>
      </c>
      <c r="X1062" s="6">
        <v>200</v>
      </c>
      <c r="Y1062" s="6">
        <f t="shared" si="66"/>
        <v>170</v>
      </c>
      <c r="Z1062" t="s">
        <v>30</v>
      </c>
      <c r="AA1062" t="str">
        <f t="shared" si="67"/>
        <v>Cash Not Over 200</v>
      </c>
    </row>
    <row r="1063" spans="1:27" hidden="1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6">
        <v>59.990001679999999</v>
      </c>
      <c r="U1063" s="6">
        <v>54.488929209402009</v>
      </c>
      <c r="V1063">
        <v>5</v>
      </c>
      <c r="W1063" s="6">
        <v>16.5</v>
      </c>
      <c r="X1063" s="6">
        <v>299.9500084</v>
      </c>
      <c r="Y1063" s="6">
        <f t="shared" si="66"/>
        <v>283.4500084</v>
      </c>
      <c r="Z1063" t="s">
        <v>30</v>
      </c>
      <c r="AA1063" t="str">
        <f t="shared" si="67"/>
        <v>Cash Over 200</v>
      </c>
    </row>
    <row r="1064" spans="1:27" hidden="1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6">
        <v>59.990001679999999</v>
      </c>
      <c r="U1064" s="6">
        <v>54.488929209402009</v>
      </c>
      <c r="V1064">
        <v>5</v>
      </c>
      <c r="W1064" s="6">
        <v>38.990001679999999</v>
      </c>
      <c r="X1064" s="6">
        <v>299.9500084</v>
      </c>
      <c r="Y1064" s="6">
        <f t="shared" si="66"/>
        <v>260.96000672000002</v>
      </c>
      <c r="Z1064" t="s">
        <v>30</v>
      </c>
      <c r="AA1064" t="str">
        <f t="shared" si="67"/>
        <v>Cash Over 200</v>
      </c>
    </row>
    <row r="1065" spans="1:27" hidden="1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6">
        <v>39.990001679999999</v>
      </c>
      <c r="U1065" s="6">
        <v>34.198098313835338</v>
      </c>
      <c r="V1065">
        <v>5</v>
      </c>
      <c r="W1065" s="6">
        <v>20</v>
      </c>
      <c r="X1065" s="6">
        <v>199.9500084</v>
      </c>
      <c r="Y1065" s="6">
        <f t="shared" si="66"/>
        <v>179.9500084</v>
      </c>
      <c r="Z1065" t="s">
        <v>30</v>
      </c>
      <c r="AA1065" t="str">
        <f t="shared" si="67"/>
        <v>Cash Not Over 200</v>
      </c>
    </row>
    <row r="1066" spans="1:27" hidden="1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6">
        <v>50</v>
      </c>
      <c r="U1066" s="6">
        <v>43.678035218757444</v>
      </c>
      <c r="V1066">
        <v>5</v>
      </c>
      <c r="W1066" s="6">
        <v>25</v>
      </c>
      <c r="X1066" s="6">
        <v>250</v>
      </c>
      <c r="Y1066" s="6">
        <f t="shared" si="66"/>
        <v>225</v>
      </c>
      <c r="Z1066" t="s">
        <v>30</v>
      </c>
      <c r="AA1066" t="str">
        <f t="shared" si="67"/>
        <v>Cash Over 200</v>
      </c>
    </row>
    <row r="1067" spans="1:27" hidden="1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6">
        <v>50</v>
      </c>
      <c r="U1067" s="6">
        <v>43.678035218757444</v>
      </c>
      <c r="V1067">
        <v>5</v>
      </c>
      <c r="W1067" s="6">
        <v>42.5</v>
      </c>
      <c r="X1067" s="6">
        <v>250</v>
      </c>
      <c r="Y1067" s="6">
        <f t="shared" si="66"/>
        <v>207.5</v>
      </c>
      <c r="Z1067" t="s">
        <v>30</v>
      </c>
      <c r="AA1067" t="str">
        <f t="shared" si="67"/>
        <v>Cash Over 200</v>
      </c>
    </row>
    <row r="1068" spans="1:27" hidden="1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6">
        <v>24.989999770000001</v>
      </c>
      <c r="U1068" s="6">
        <v>19.858499913833334</v>
      </c>
      <c r="V1068">
        <v>5</v>
      </c>
      <c r="W1068" s="6">
        <v>3.75</v>
      </c>
      <c r="X1068" s="6">
        <v>124.94999885</v>
      </c>
      <c r="Y1068" s="6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6">
        <v>99.989997860000003</v>
      </c>
      <c r="U1069" s="6">
        <v>95.114003926871064</v>
      </c>
      <c r="V1069">
        <v>5</v>
      </c>
      <c r="W1069" s="6">
        <v>89.989997860000003</v>
      </c>
      <c r="X1069" s="6">
        <v>499.94998930000003</v>
      </c>
      <c r="Y1069" s="6">
        <f t="shared" si="66"/>
        <v>409.95999144000001</v>
      </c>
      <c r="Z1069" t="s">
        <v>66</v>
      </c>
      <c r="AA1069" t="str">
        <f t="shared" si="67"/>
        <v>Non-Cash Payment</v>
      </c>
    </row>
    <row r="1070" spans="1:27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6">
        <v>99.989997860000003</v>
      </c>
      <c r="U1070" s="6">
        <v>95.114003926871064</v>
      </c>
      <c r="V1070">
        <v>5</v>
      </c>
      <c r="W1070" s="6">
        <v>99.989997860000003</v>
      </c>
      <c r="X1070" s="6">
        <v>499.94998930000003</v>
      </c>
      <c r="Y1070" s="6">
        <f t="shared" si="66"/>
        <v>399.95999144000001</v>
      </c>
      <c r="Z1070" t="s">
        <v>66</v>
      </c>
      <c r="AA1070" t="str">
        <f t="shared" si="67"/>
        <v>Non-Cash Payment</v>
      </c>
    </row>
    <row r="1071" spans="1:27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6">
        <v>59.990001679999999</v>
      </c>
      <c r="U1071" s="6">
        <v>54.488929209402009</v>
      </c>
      <c r="V1071">
        <v>5</v>
      </c>
      <c r="W1071" s="6">
        <v>9</v>
      </c>
      <c r="X1071" s="6">
        <v>299.9500084</v>
      </c>
      <c r="Y1071" s="6">
        <f t="shared" si="66"/>
        <v>290.9500084</v>
      </c>
      <c r="Z1071" t="s">
        <v>66</v>
      </c>
      <c r="AA1071" t="str">
        <f t="shared" si="67"/>
        <v>Non-Cash Payment</v>
      </c>
    </row>
    <row r="1072" spans="1:27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6">
        <v>59.990001679999999</v>
      </c>
      <c r="U1072" s="6">
        <v>54.488929209402009</v>
      </c>
      <c r="V1072">
        <v>5</v>
      </c>
      <c r="W1072" s="6">
        <v>27</v>
      </c>
      <c r="X1072" s="6">
        <v>299.9500084</v>
      </c>
      <c r="Y1072" s="6">
        <f t="shared" si="66"/>
        <v>272.9500084</v>
      </c>
      <c r="Z1072" t="s">
        <v>66</v>
      </c>
      <c r="AA1072" t="str">
        <f t="shared" si="67"/>
        <v>Non-Cash Payment</v>
      </c>
    </row>
    <row r="1073" spans="1:27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6">
        <v>59.990001679999999</v>
      </c>
      <c r="U1073" s="6">
        <v>54.488929209402009</v>
      </c>
      <c r="V1073">
        <v>5</v>
      </c>
      <c r="W1073" s="6">
        <v>27</v>
      </c>
      <c r="X1073" s="6">
        <v>299.9500084</v>
      </c>
      <c r="Y1073" s="6">
        <f t="shared" si="66"/>
        <v>272.9500084</v>
      </c>
      <c r="Z1073" t="s">
        <v>66</v>
      </c>
      <c r="AA1073" t="str">
        <f t="shared" si="67"/>
        <v>Non-Cash Payment</v>
      </c>
    </row>
    <row r="1074" spans="1:27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6">
        <v>39.990001679999999</v>
      </c>
      <c r="U1074" s="6">
        <v>30.892751576250003</v>
      </c>
      <c r="V1074">
        <v>5</v>
      </c>
      <c r="W1074" s="6">
        <v>0</v>
      </c>
      <c r="X1074" s="6">
        <v>199.9500084</v>
      </c>
      <c r="Y1074" s="6">
        <f t="shared" si="66"/>
        <v>199.9500084</v>
      </c>
      <c r="Z1074" t="s">
        <v>66</v>
      </c>
      <c r="AA1074" t="str">
        <f t="shared" si="67"/>
        <v>Non-Cash Payment</v>
      </c>
    </row>
    <row r="1075" spans="1:27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6">
        <v>50</v>
      </c>
      <c r="U1075" s="6">
        <v>43.678035218757444</v>
      </c>
      <c r="V1075">
        <v>5</v>
      </c>
      <c r="W1075" s="6">
        <v>10</v>
      </c>
      <c r="X1075" s="6">
        <v>250</v>
      </c>
      <c r="Y1075" s="6">
        <f t="shared" si="66"/>
        <v>240</v>
      </c>
      <c r="Z1075" t="s">
        <v>66</v>
      </c>
      <c r="AA1075" t="str">
        <f t="shared" si="67"/>
        <v>Non-Cash Payment</v>
      </c>
    </row>
    <row r="1076" spans="1:27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6">
        <v>50</v>
      </c>
      <c r="U1076" s="6">
        <v>43.678035218757444</v>
      </c>
      <c r="V1076">
        <v>5</v>
      </c>
      <c r="W1076" s="6">
        <v>32.5</v>
      </c>
      <c r="X1076" s="6">
        <v>250</v>
      </c>
      <c r="Y1076" s="6">
        <f t="shared" si="66"/>
        <v>217.5</v>
      </c>
      <c r="Z1076" t="s">
        <v>66</v>
      </c>
      <c r="AA1076" t="str">
        <f t="shared" si="67"/>
        <v>Non-Cash Payment</v>
      </c>
    </row>
    <row r="1077" spans="1:27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6">
        <v>50</v>
      </c>
      <c r="U1077" s="6">
        <v>43.678035218757444</v>
      </c>
      <c r="V1077">
        <v>5</v>
      </c>
      <c r="W1077" s="6">
        <v>40</v>
      </c>
      <c r="X1077" s="6">
        <v>250</v>
      </c>
      <c r="Y1077" s="6">
        <f t="shared" si="66"/>
        <v>210</v>
      </c>
      <c r="Z1077" t="s">
        <v>66</v>
      </c>
      <c r="AA1077" t="str">
        <f t="shared" si="67"/>
        <v>Non-Cash Payment</v>
      </c>
    </row>
    <row r="1078" spans="1:27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6">
        <v>31.989999770000001</v>
      </c>
      <c r="U1078" s="6">
        <v>24.284221986666665</v>
      </c>
      <c r="V1078">
        <v>5</v>
      </c>
      <c r="W1078" s="6">
        <v>25.590000150000002</v>
      </c>
      <c r="X1078" s="6">
        <v>159.94999885000001</v>
      </c>
      <c r="Y1078" s="6">
        <f t="shared" si="66"/>
        <v>134.35999870000001</v>
      </c>
      <c r="Z1078" t="s">
        <v>66</v>
      </c>
      <c r="AA1078" t="str">
        <f t="shared" si="67"/>
        <v>Non-Cash Payment</v>
      </c>
    </row>
    <row r="1079" spans="1:27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6">
        <v>44.990001679999999</v>
      </c>
      <c r="U1079" s="6">
        <v>31.547668386333335</v>
      </c>
      <c r="V1079">
        <v>5</v>
      </c>
      <c r="W1079" s="6">
        <v>4.5</v>
      </c>
      <c r="X1079" s="6">
        <v>224.9500084</v>
      </c>
      <c r="Y1079" s="6">
        <f t="shared" si="66"/>
        <v>220.4500084</v>
      </c>
      <c r="Z1079" t="s">
        <v>66</v>
      </c>
      <c r="AA1079" t="str">
        <f t="shared" si="67"/>
        <v>Non-Cash Payment</v>
      </c>
    </row>
    <row r="1080" spans="1:27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6">
        <v>99.989997860000003</v>
      </c>
      <c r="U1080" s="6">
        <v>95.114003926871064</v>
      </c>
      <c r="V1080">
        <v>5</v>
      </c>
      <c r="W1080" s="6">
        <v>45</v>
      </c>
      <c r="X1080" s="6">
        <v>499.94998930000003</v>
      </c>
      <c r="Y1080" s="6">
        <f t="shared" si="66"/>
        <v>454.94998930000003</v>
      </c>
      <c r="Z1080" t="s">
        <v>66</v>
      </c>
      <c r="AA1080" t="str">
        <f t="shared" si="67"/>
        <v>Non-Cash Payment</v>
      </c>
    </row>
    <row r="1081" spans="1:27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6">
        <v>99.989997860000003</v>
      </c>
      <c r="U1081" s="6">
        <v>95.114003926871064</v>
      </c>
      <c r="V1081">
        <v>5</v>
      </c>
      <c r="W1081" s="6">
        <v>74.989997860000003</v>
      </c>
      <c r="X1081" s="6">
        <v>499.94998930000003</v>
      </c>
      <c r="Y1081" s="6">
        <f t="shared" si="66"/>
        <v>424.95999144000001</v>
      </c>
      <c r="Z1081" t="s">
        <v>66</v>
      </c>
      <c r="AA1081" t="str">
        <f t="shared" si="67"/>
        <v>Non-Cash Payment</v>
      </c>
    </row>
    <row r="1082" spans="1:27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6">
        <v>99.989997860000003</v>
      </c>
      <c r="U1082" s="6">
        <v>95.114003926871064</v>
      </c>
      <c r="V1082">
        <v>5</v>
      </c>
      <c r="W1082" s="6">
        <v>79.989997860000003</v>
      </c>
      <c r="X1082" s="6">
        <v>499.94998930000003</v>
      </c>
      <c r="Y1082" s="6">
        <f t="shared" si="66"/>
        <v>419.95999144000001</v>
      </c>
      <c r="Z1082" t="s">
        <v>66</v>
      </c>
      <c r="AA1082" t="str">
        <f t="shared" si="67"/>
        <v>Non-Cash Payment</v>
      </c>
    </row>
    <row r="1083" spans="1:27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6">
        <v>44.990001679999999</v>
      </c>
      <c r="U1083" s="6">
        <v>31.547668386333335</v>
      </c>
      <c r="V1083">
        <v>5</v>
      </c>
      <c r="W1083" s="6">
        <v>40.490001679999999</v>
      </c>
      <c r="X1083" s="6">
        <v>224.9500084</v>
      </c>
      <c r="Y1083" s="6">
        <f t="shared" si="66"/>
        <v>184.46000672</v>
      </c>
      <c r="Z1083" t="s">
        <v>66</v>
      </c>
      <c r="AA1083" t="str">
        <f t="shared" si="67"/>
        <v>Non-Cash Payment</v>
      </c>
    </row>
    <row r="1084" spans="1:27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6">
        <v>59.990001679999999</v>
      </c>
      <c r="U1084" s="6">
        <v>54.488929209402009</v>
      </c>
      <c r="V1084">
        <v>5</v>
      </c>
      <c r="W1084" s="6">
        <v>3</v>
      </c>
      <c r="X1084" s="6">
        <v>299.9500084</v>
      </c>
      <c r="Y1084" s="6">
        <f t="shared" si="66"/>
        <v>296.9500084</v>
      </c>
      <c r="Z1084" t="s">
        <v>66</v>
      </c>
      <c r="AA1084" t="str">
        <f t="shared" si="67"/>
        <v>Non-Cash Payment</v>
      </c>
    </row>
    <row r="1085" spans="1:27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6">
        <v>59.990001679999999</v>
      </c>
      <c r="U1085" s="6">
        <v>54.488929209402009</v>
      </c>
      <c r="V1085">
        <v>5</v>
      </c>
      <c r="W1085" s="6">
        <v>9</v>
      </c>
      <c r="X1085" s="6">
        <v>299.9500084</v>
      </c>
      <c r="Y1085" s="6">
        <f t="shared" si="66"/>
        <v>290.9500084</v>
      </c>
      <c r="Z1085" t="s">
        <v>66</v>
      </c>
      <c r="AA1085" t="str">
        <f t="shared" si="67"/>
        <v>Non-Cash Payment</v>
      </c>
    </row>
    <row r="1086" spans="1:27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6">
        <v>59.990001679999999</v>
      </c>
      <c r="U1086" s="6">
        <v>54.488929209402009</v>
      </c>
      <c r="V1086">
        <v>5</v>
      </c>
      <c r="W1086" s="6">
        <v>12</v>
      </c>
      <c r="X1086" s="6">
        <v>299.9500084</v>
      </c>
      <c r="Y1086" s="6">
        <f t="shared" si="66"/>
        <v>287.9500084</v>
      </c>
      <c r="Z1086" t="s">
        <v>66</v>
      </c>
      <c r="AA1086" t="str">
        <f t="shared" si="67"/>
        <v>Non-Cash Payment</v>
      </c>
    </row>
    <row r="1087" spans="1:27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6">
        <v>59.990001679999999</v>
      </c>
      <c r="U1087" s="6">
        <v>54.488929209402009</v>
      </c>
      <c r="V1087">
        <v>5</v>
      </c>
      <c r="W1087" s="6">
        <v>16.5</v>
      </c>
      <c r="X1087" s="6">
        <v>299.9500084</v>
      </c>
      <c r="Y1087" s="6">
        <f t="shared" si="66"/>
        <v>283.4500084</v>
      </c>
      <c r="Z1087" t="s">
        <v>66</v>
      </c>
      <c r="AA1087" t="str">
        <f t="shared" si="67"/>
        <v>Non-Cash Payment</v>
      </c>
    </row>
    <row r="1088" spans="1:27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6">
        <v>59.990001679999999</v>
      </c>
      <c r="U1088" s="6">
        <v>54.488929209402009</v>
      </c>
      <c r="V1088">
        <v>5</v>
      </c>
      <c r="W1088" s="6">
        <v>27</v>
      </c>
      <c r="X1088" s="6">
        <v>299.9500084</v>
      </c>
      <c r="Y1088" s="6">
        <f t="shared" si="66"/>
        <v>272.9500084</v>
      </c>
      <c r="Z1088" t="s">
        <v>66</v>
      </c>
      <c r="AA1088" t="str">
        <f t="shared" si="67"/>
        <v>Non-Cash Payment</v>
      </c>
    </row>
    <row r="1089" spans="1:27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6">
        <v>59.990001679999999</v>
      </c>
      <c r="U1089" s="6">
        <v>54.488929209402009</v>
      </c>
      <c r="V1089">
        <v>5</v>
      </c>
      <c r="W1089" s="6">
        <v>38.990001679999999</v>
      </c>
      <c r="X1089" s="6">
        <v>299.9500084</v>
      </c>
      <c r="Y1089" s="6">
        <f t="shared" si="66"/>
        <v>260.96000672000002</v>
      </c>
      <c r="Z1089" t="s">
        <v>66</v>
      </c>
      <c r="AA1089" t="str">
        <f t="shared" si="67"/>
        <v>Non-Cash Payment</v>
      </c>
    </row>
    <row r="1090" spans="1:27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6">
        <v>59.990001679999999</v>
      </c>
      <c r="U1090" s="6">
        <v>54.488929209402009</v>
      </c>
      <c r="V1090">
        <v>5</v>
      </c>
      <c r="W1090" s="6">
        <v>47.990001679999999</v>
      </c>
      <c r="X1090" s="6">
        <v>299.9500084</v>
      </c>
      <c r="Y1090" s="6">
        <f t="shared" si="66"/>
        <v>251.96000672</v>
      </c>
      <c r="Z1090" t="s">
        <v>66</v>
      </c>
      <c r="AA1090" t="str">
        <f t="shared" si="67"/>
        <v>Non-Cash Payment</v>
      </c>
    </row>
    <row r="1091" spans="1:27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6">
        <v>50</v>
      </c>
      <c r="U1091" s="6">
        <v>43.678035218757444</v>
      </c>
      <c r="V1091">
        <v>5</v>
      </c>
      <c r="W1091" s="6">
        <v>2.5</v>
      </c>
      <c r="X1091" s="6">
        <v>250</v>
      </c>
      <c r="Y1091" s="6">
        <f t="shared" ref="Y1091:Y1154" si="70">X1091-W1091</f>
        <v>247.5</v>
      </c>
      <c r="Z1091" t="s">
        <v>66</v>
      </c>
      <c r="AA1091" t="str">
        <f t="shared" ref="AA1091:AA1154" si="71">IF(Z1091="CASH", IF(AND(Z1091="CASH",Y1091&gt;200), "Cash Over 200", "Cash Not Over 200"), "Non-Cash Payment")</f>
        <v>Non-Cash Payment</v>
      </c>
    </row>
    <row r="1092" spans="1:27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6">
        <v>50</v>
      </c>
      <c r="U1092" s="6">
        <v>43.678035218757444</v>
      </c>
      <c r="V1092">
        <v>5</v>
      </c>
      <c r="W1092" s="6">
        <v>10</v>
      </c>
      <c r="X1092" s="6">
        <v>250</v>
      </c>
      <c r="Y1092" s="6">
        <f t="shared" si="70"/>
        <v>240</v>
      </c>
      <c r="Z1092" t="s">
        <v>66</v>
      </c>
      <c r="AA1092" t="str">
        <f t="shared" si="71"/>
        <v>Non-Cash Payment</v>
      </c>
    </row>
    <row r="1093" spans="1:27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6">
        <v>50</v>
      </c>
      <c r="U1093" s="6">
        <v>43.678035218757444</v>
      </c>
      <c r="V1093">
        <v>5</v>
      </c>
      <c r="W1093" s="6">
        <v>12.5</v>
      </c>
      <c r="X1093" s="6">
        <v>250</v>
      </c>
      <c r="Y1093" s="6">
        <f t="shared" si="70"/>
        <v>237.5</v>
      </c>
      <c r="Z1093" t="s">
        <v>66</v>
      </c>
      <c r="AA1093" t="str">
        <f t="shared" si="71"/>
        <v>Non-Cash Payment</v>
      </c>
    </row>
    <row r="1094" spans="1:27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6">
        <v>39.990001679999999</v>
      </c>
      <c r="U1094" s="6">
        <v>34.198098313835338</v>
      </c>
      <c r="V1094">
        <v>5</v>
      </c>
      <c r="W1094" s="6">
        <v>14</v>
      </c>
      <c r="X1094" s="6">
        <v>199.9500084</v>
      </c>
      <c r="Y1094" s="6">
        <f t="shared" si="70"/>
        <v>185.9500084</v>
      </c>
      <c r="Z1094" t="s">
        <v>66</v>
      </c>
      <c r="AA1094" t="str">
        <f t="shared" si="71"/>
        <v>Non-Cash Payment</v>
      </c>
    </row>
    <row r="1095" spans="1:27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6">
        <v>50</v>
      </c>
      <c r="U1095" s="6">
        <v>43.678035218757444</v>
      </c>
      <c r="V1095">
        <v>5</v>
      </c>
      <c r="W1095" s="6">
        <v>25</v>
      </c>
      <c r="X1095" s="6">
        <v>250</v>
      </c>
      <c r="Y1095" s="6">
        <f t="shared" si="70"/>
        <v>225</v>
      </c>
      <c r="Z1095" t="s">
        <v>66</v>
      </c>
      <c r="AA1095" t="str">
        <f t="shared" si="71"/>
        <v>Non-Cash Payment</v>
      </c>
    </row>
    <row r="1096" spans="1:27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6">
        <v>50</v>
      </c>
      <c r="U1096" s="6">
        <v>43.678035218757444</v>
      </c>
      <c r="V1096">
        <v>5</v>
      </c>
      <c r="W1096" s="6">
        <v>32.5</v>
      </c>
      <c r="X1096" s="6">
        <v>250</v>
      </c>
      <c r="Y1096" s="6">
        <f t="shared" si="70"/>
        <v>217.5</v>
      </c>
      <c r="Z1096" t="s">
        <v>66</v>
      </c>
      <c r="AA1096" t="str">
        <f t="shared" si="71"/>
        <v>Non-Cash Payment</v>
      </c>
    </row>
    <row r="1097" spans="1:27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6">
        <v>50</v>
      </c>
      <c r="U1097" s="6">
        <v>43.678035218757444</v>
      </c>
      <c r="V1097">
        <v>5</v>
      </c>
      <c r="W1097" s="6">
        <v>37.5</v>
      </c>
      <c r="X1097" s="6">
        <v>250</v>
      </c>
      <c r="Y1097" s="6">
        <f t="shared" si="70"/>
        <v>212.5</v>
      </c>
      <c r="Z1097" t="s">
        <v>66</v>
      </c>
      <c r="AA1097" t="str">
        <f t="shared" si="71"/>
        <v>Non-Cash Payment</v>
      </c>
    </row>
    <row r="1098" spans="1:27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6">
        <v>50</v>
      </c>
      <c r="U1098" s="6">
        <v>43.678035218757444</v>
      </c>
      <c r="V1098">
        <v>5</v>
      </c>
      <c r="W1098" s="6">
        <v>40</v>
      </c>
      <c r="X1098" s="6">
        <v>250</v>
      </c>
      <c r="Y1098" s="6">
        <f t="shared" si="70"/>
        <v>210</v>
      </c>
      <c r="Z1098" t="s">
        <v>66</v>
      </c>
      <c r="AA1098" t="str">
        <f t="shared" si="71"/>
        <v>Non-Cash Payment</v>
      </c>
    </row>
    <row r="1099" spans="1:27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6">
        <v>50</v>
      </c>
      <c r="U1099" s="6">
        <v>43.678035218757444</v>
      </c>
      <c r="V1099">
        <v>5</v>
      </c>
      <c r="W1099" s="6">
        <v>45</v>
      </c>
      <c r="X1099" s="6">
        <v>250</v>
      </c>
      <c r="Y1099" s="6">
        <f t="shared" si="70"/>
        <v>205</v>
      </c>
      <c r="Z1099" t="s">
        <v>66</v>
      </c>
      <c r="AA1099" t="str">
        <f t="shared" si="71"/>
        <v>Non-Cash Payment</v>
      </c>
    </row>
    <row r="1100" spans="1:27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6">
        <v>50</v>
      </c>
      <c r="U1100" s="6">
        <v>43.678035218757444</v>
      </c>
      <c r="V1100">
        <v>5</v>
      </c>
      <c r="W1100" s="6">
        <v>50</v>
      </c>
      <c r="X1100" s="6">
        <v>250</v>
      </c>
      <c r="Y1100" s="6">
        <f t="shared" si="70"/>
        <v>200</v>
      </c>
      <c r="Z1100" t="s">
        <v>66</v>
      </c>
      <c r="AA1100" t="str">
        <f t="shared" si="71"/>
        <v>Non-Cash Payment</v>
      </c>
    </row>
    <row r="1101" spans="1:27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6">
        <v>24.989999770000001</v>
      </c>
      <c r="U1101" s="6">
        <v>18.459749817000002</v>
      </c>
      <c r="V1101">
        <v>5</v>
      </c>
      <c r="W1101" s="6">
        <v>11.25</v>
      </c>
      <c r="X1101" s="6">
        <v>124.94999885</v>
      </c>
      <c r="Y1101" s="6">
        <f t="shared" si="70"/>
        <v>113.69999885</v>
      </c>
      <c r="Z1101" t="s">
        <v>66</v>
      </c>
      <c r="AA1101" t="str">
        <f t="shared" si="71"/>
        <v>Non-Cash Payment</v>
      </c>
    </row>
    <row r="1102" spans="1:27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6">
        <v>47.990001679999999</v>
      </c>
      <c r="U1102" s="6">
        <v>51.274287170714288</v>
      </c>
      <c r="V1102">
        <v>5</v>
      </c>
      <c r="W1102" s="6">
        <v>24</v>
      </c>
      <c r="X1102" s="6">
        <v>239.9500084</v>
      </c>
      <c r="Y1102" s="6">
        <f t="shared" si="70"/>
        <v>215.9500084</v>
      </c>
      <c r="Z1102" t="s">
        <v>66</v>
      </c>
      <c r="AA1102" t="str">
        <f t="shared" si="71"/>
        <v>Non-Cash Payment</v>
      </c>
    </row>
    <row r="1103" spans="1:27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6">
        <v>34.990001679999999</v>
      </c>
      <c r="U1103" s="6">
        <v>40.283001997</v>
      </c>
      <c r="V1103">
        <v>5</v>
      </c>
      <c r="W1103" s="6">
        <v>8.75</v>
      </c>
      <c r="X1103" s="6">
        <v>174.9500084</v>
      </c>
      <c r="Y1103" s="6">
        <f t="shared" si="70"/>
        <v>166.2000084</v>
      </c>
      <c r="Z1103" t="s">
        <v>66</v>
      </c>
      <c r="AA1103" t="str">
        <f t="shared" si="71"/>
        <v>Non-Cash Payment</v>
      </c>
    </row>
    <row r="1104" spans="1:27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6">
        <v>24.989999770000001</v>
      </c>
      <c r="U1104" s="6">
        <v>17.455999691500001</v>
      </c>
      <c r="V1104">
        <v>5</v>
      </c>
      <c r="W1104" s="6">
        <v>8.75</v>
      </c>
      <c r="X1104" s="6">
        <v>124.94999885</v>
      </c>
      <c r="Y1104" s="6">
        <f t="shared" si="70"/>
        <v>116.19999885</v>
      </c>
      <c r="Z1104" t="s">
        <v>66</v>
      </c>
      <c r="AA1104" t="str">
        <f t="shared" si="71"/>
        <v>Non-Cash Payment</v>
      </c>
    </row>
    <row r="1105" spans="1:27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6">
        <v>31.989999770000001</v>
      </c>
      <c r="U1105" s="6">
        <v>27.113333001333334</v>
      </c>
      <c r="V1105">
        <v>5</v>
      </c>
      <c r="W1105" s="6">
        <v>20.790000920000001</v>
      </c>
      <c r="X1105" s="6">
        <v>159.94999885000001</v>
      </c>
      <c r="Y1105" s="6">
        <f t="shared" si="70"/>
        <v>139.15999793</v>
      </c>
      <c r="Z1105" t="s">
        <v>66</v>
      </c>
      <c r="AA1105" t="str">
        <f t="shared" si="71"/>
        <v>Non-Cash Payment</v>
      </c>
    </row>
    <row r="1106" spans="1:27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6">
        <v>99.989997860000003</v>
      </c>
      <c r="U1106" s="6">
        <v>95.114003926871064</v>
      </c>
      <c r="V1106">
        <v>5</v>
      </c>
      <c r="W1106" s="6">
        <v>64.989997860000003</v>
      </c>
      <c r="X1106" s="6">
        <v>499.94998930000003</v>
      </c>
      <c r="Y1106" s="6">
        <f t="shared" si="70"/>
        <v>434.95999144000001</v>
      </c>
      <c r="Z1106" t="s">
        <v>66</v>
      </c>
      <c r="AA1106" t="str">
        <f t="shared" si="71"/>
        <v>Non-Cash Payment</v>
      </c>
    </row>
    <row r="1107" spans="1:27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6">
        <v>99.989997860000003</v>
      </c>
      <c r="U1107" s="6">
        <v>95.114003926871064</v>
      </c>
      <c r="V1107">
        <v>5</v>
      </c>
      <c r="W1107" s="6">
        <v>74.989997860000003</v>
      </c>
      <c r="X1107" s="6">
        <v>499.94998930000003</v>
      </c>
      <c r="Y1107" s="6">
        <f t="shared" si="70"/>
        <v>424.95999144000001</v>
      </c>
      <c r="Z1107" t="s">
        <v>66</v>
      </c>
      <c r="AA1107" t="str">
        <f t="shared" si="71"/>
        <v>Non-Cash Payment</v>
      </c>
    </row>
    <row r="1108" spans="1:27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6">
        <v>99.989997860000003</v>
      </c>
      <c r="U1108" s="6">
        <v>95.114003926871064</v>
      </c>
      <c r="V1108">
        <v>5</v>
      </c>
      <c r="W1108" s="6">
        <v>79.989997860000003</v>
      </c>
      <c r="X1108" s="6">
        <v>499.94998930000003</v>
      </c>
      <c r="Y1108" s="6">
        <f t="shared" si="70"/>
        <v>419.95999144000001</v>
      </c>
      <c r="Z1108" t="s">
        <v>66</v>
      </c>
      <c r="AA1108" t="str">
        <f t="shared" si="71"/>
        <v>Non-Cash Payment</v>
      </c>
    </row>
    <row r="1109" spans="1:27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6">
        <v>99.989997860000003</v>
      </c>
      <c r="U1109" s="6">
        <v>95.114003926871064</v>
      </c>
      <c r="V1109">
        <v>5</v>
      </c>
      <c r="W1109" s="6">
        <v>79.989997860000003</v>
      </c>
      <c r="X1109" s="6">
        <v>499.94998930000003</v>
      </c>
      <c r="Y1109" s="6">
        <f t="shared" si="70"/>
        <v>419.95999144000001</v>
      </c>
      <c r="Z1109" t="s">
        <v>66</v>
      </c>
      <c r="AA1109" t="str">
        <f t="shared" si="71"/>
        <v>Non-Cash Payment</v>
      </c>
    </row>
    <row r="1110" spans="1:27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6">
        <v>59.990001679999999</v>
      </c>
      <c r="U1110" s="6">
        <v>54.488929209402009</v>
      </c>
      <c r="V1110">
        <v>5</v>
      </c>
      <c r="W1110" s="6">
        <v>0</v>
      </c>
      <c r="X1110" s="6">
        <v>299.9500084</v>
      </c>
      <c r="Y1110" s="6">
        <f t="shared" si="70"/>
        <v>299.9500084</v>
      </c>
      <c r="Z1110" t="s">
        <v>66</v>
      </c>
      <c r="AA1110" t="str">
        <f t="shared" si="71"/>
        <v>Non-Cash Payment</v>
      </c>
    </row>
    <row r="1111" spans="1:27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6">
        <v>59.990001679999999</v>
      </c>
      <c r="U1111" s="6">
        <v>54.488929209402009</v>
      </c>
      <c r="V1111">
        <v>5</v>
      </c>
      <c r="W1111" s="6">
        <v>12</v>
      </c>
      <c r="X1111" s="6">
        <v>299.9500084</v>
      </c>
      <c r="Y1111" s="6">
        <f t="shared" si="70"/>
        <v>287.9500084</v>
      </c>
      <c r="Z1111" t="s">
        <v>66</v>
      </c>
      <c r="AA1111" t="str">
        <f t="shared" si="71"/>
        <v>Non-Cash Payment</v>
      </c>
    </row>
    <row r="1112" spans="1:27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6">
        <v>59.990001679999999</v>
      </c>
      <c r="U1112" s="6">
        <v>54.488929209402009</v>
      </c>
      <c r="V1112">
        <v>5</v>
      </c>
      <c r="W1112" s="6">
        <v>16.5</v>
      </c>
      <c r="X1112" s="6">
        <v>299.9500084</v>
      </c>
      <c r="Y1112" s="6">
        <f t="shared" si="70"/>
        <v>283.4500084</v>
      </c>
      <c r="Z1112" t="s">
        <v>66</v>
      </c>
      <c r="AA1112" t="str">
        <f t="shared" si="71"/>
        <v>Non-Cash Payment</v>
      </c>
    </row>
    <row r="1113" spans="1:27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6">
        <v>59.990001679999999</v>
      </c>
      <c r="U1113" s="6">
        <v>54.488929209402009</v>
      </c>
      <c r="V1113">
        <v>5</v>
      </c>
      <c r="W1113" s="6">
        <v>35.990001679999999</v>
      </c>
      <c r="X1113" s="6">
        <v>299.9500084</v>
      </c>
      <c r="Y1113" s="6">
        <f t="shared" si="70"/>
        <v>263.96000672000002</v>
      </c>
      <c r="Z1113" t="s">
        <v>66</v>
      </c>
      <c r="AA1113" t="str">
        <f t="shared" si="71"/>
        <v>Non-Cash Payment</v>
      </c>
    </row>
    <row r="1114" spans="1:27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6">
        <v>59.990001679999999</v>
      </c>
      <c r="U1114" s="6">
        <v>54.488929209402009</v>
      </c>
      <c r="V1114">
        <v>5</v>
      </c>
      <c r="W1114" s="6">
        <v>44.990001679999999</v>
      </c>
      <c r="X1114" s="6">
        <v>299.9500084</v>
      </c>
      <c r="Y1114" s="6">
        <f t="shared" si="70"/>
        <v>254.96000672</v>
      </c>
      <c r="Z1114" t="s">
        <v>66</v>
      </c>
      <c r="AA1114" t="str">
        <f t="shared" si="71"/>
        <v>Non-Cash Payment</v>
      </c>
    </row>
    <row r="1115" spans="1:27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6">
        <v>59.990001679999999</v>
      </c>
      <c r="U1115" s="6">
        <v>54.488929209402009</v>
      </c>
      <c r="V1115">
        <v>5</v>
      </c>
      <c r="W1115" s="6">
        <v>44.990001679999999</v>
      </c>
      <c r="X1115" s="6">
        <v>299.9500084</v>
      </c>
      <c r="Y1115" s="6">
        <f t="shared" si="70"/>
        <v>254.96000672</v>
      </c>
      <c r="Z1115" t="s">
        <v>66</v>
      </c>
      <c r="AA1115" t="str">
        <f t="shared" si="71"/>
        <v>Non-Cash Payment</v>
      </c>
    </row>
    <row r="1116" spans="1:27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6">
        <v>59.990001679999999</v>
      </c>
      <c r="U1116" s="6">
        <v>54.488929209402009</v>
      </c>
      <c r="V1116">
        <v>5</v>
      </c>
      <c r="W1116" s="6">
        <v>53.990001679999999</v>
      </c>
      <c r="X1116" s="6">
        <v>299.9500084</v>
      </c>
      <c r="Y1116" s="6">
        <f t="shared" si="70"/>
        <v>245.96000672</v>
      </c>
      <c r="Z1116" t="s">
        <v>66</v>
      </c>
      <c r="AA1116" t="str">
        <f t="shared" si="71"/>
        <v>Non-Cash Payment</v>
      </c>
    </row>
    <row r="1117" spans="1:27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6">
        <v>39.990001679999999</v>
      </c>
      <c r="U1117" s="6">
        <v>34.198098313835338</v>
      </c>
      <c r="V1117">
        <v>5</v>
      </c>
      <c r="W1117" s="6">
        <v>2</v>
      </c>
      <c r="X1117" s="6">
        <v>199.9500084</v>
      </c>
      <c r="Y1117" s="6">
        <f t="shared" si="70"/>
        <v>197.9500084</v>
      </c>
      <c r="Z1117" t="s">
        <v>66</v>
      </c>
      <c r="AA1117" t="str">
        <f t="shared" si="71"/>
        <v>Non-Cash Payment</v>
      </c>
    </row>
    <row r="1118" spans="1:27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6">
        <v>39.990001679999999</v>
      </c>
      <c r="U1118" s="6">
        <v>34.198098313835338</v>
      </c>
      <c r="V1118">
        <v>5</v>
      </c>
      <c r="W1118" s="6">
        <v>2</v>
      </c>
      <c r="X1118" s="6">
        <v>199.9500084</v>
      </c>
      <c r="Y1118" s="6">
        <f t="shared" si="70"/>
        <v>197.9500084</v>
      </c>
      <c r="Z1118" t="s">
        <v>66</v>
      </c>
      <c r="AA1118" t="str">
        <f t="shared" si="71"/>
        <v>Non-Cash Payment</v>
      </c>
    </row>
    <row r="1119" spans="1:27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6">
        <v>39.990001679999999</v>
      </c>
      <c r="U1119" s="6">
        <v>34.198098313835338</v>
      </c>
      <c r="V1119">
        <v>5</v>
      </c>
      <c r="W1119" s="6">
        <v>2</v>
      </c>
      <c r="X1119" s="6">
        <v>199.9500084</v>
      </c>
      <c r="Y1119" s="6">
        <f t="shared" si="70"/>
        <v>197.9500084</v>
      </c>
      <c r="Z1119" t="s">
        <v>66</v>
      </c>
      <c r="AA1119" t="str">
        <f t="shared" si="71"/>
        <v>Non-Cash Payment</v>
      </c>
    </row>
    <row r="1120" spans="1:27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6">
        <v>50</v>
      </c>
      <c r="U1120" s="6">
        <v>43.678035218757444</v>
      </c>
      <c r="V1120">
        <v>5</v>
      </c>
      <c r="W1120" s="6">
        <v>5</v>
      </c>
      <c r="X1120" s="6">
        <v>250</v>
      </c>
      <c r="Y1120" s="6">
        <f t="shared" si="70"/>
        <v>245</v>
      </c>
      <c r="Z1120" t="s">
        <v>66</v>
      </c>
      <c r="AA1120" t="str">
        <f t="shared" si="71"/>
        <v>Non-Cash Payment</v>
      </c>
    </row>
    <row r="1121" spans="1:27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6">
        <v>39.990001679999999</v>
      </c>
      <c r="U1121" s="6">
        <v>34.198098313835338</v>
      </c>
      <c r="V1121">
        <v>5</v>
      </c>
      <c r="W1121" s="6">
        <v>8</v>
      </c>
      <c r="X1121" s="6">
        <v>199.9500084</v>
      </c>
      <c r="Y1121" s="6">
        <f t="shared" si="70"/>
        <v>191.9500084</v>
      </c>
      <c r="Z1121" t="s">
        <v>66</v>
      </c>
      <c r="AA1121" t="str">
        <f t="shared" si="71"/>
        <v>Non-Cash Payment</v>
      </c>
    </row>
    <row r="1122" spans="1:27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6">
        <v>50</v>
      </c>
      <c r="U1122" s="6">
        <v>43.678035218757444</v>
      </c>
      <c r="V1122">
        <v>5</v>
      </c>
      <c r="W1122" s="6">
        <v>22.5</v>
      </c>
      <c r="X1122" s="6">
        <v>250</v>
      </c>
      <c r="Y1122" s="6">
        <f t="shared" si="70"/>
        <v>227.5</v>
      </c>
      <c r="Z1122" t="s">
        <v>66</v>
      </c>
      <c r="AA1122" t="str">
        <f t="shared" si="71"/>
        <v>Non-Cash Payment</v>
      </c>
    </row>
    <row r="1123" spans="1:27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6">
        <v>39.990001679999999</v>
      </c>
      <c r="U1123" s="6">
        <v>34.198098313835338</v>
      </c>
      <c r="V1123">
        <v>5</v>
      </c>
      <c r="W1123" s="6">
        <v>18</v>
      </c>
      <c r="X1123" s="6">
        <v>199.9500084</v>
      </c>
      <c r="Y1123" s="6">
        <f t="shared" si="70"/>
        <v>181.9500084</v>
      </c>
      <c r="Z1123" t="s">
        <v>66</v>
      </c>
      <c r="AA1123" t="str">
        <f t="shared" si="71"/>
        <v>Non-Cash Payment</v>
      </c>
    </row>
    <row r="1124" spans="1:27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6">
        <v>50</v>
      </c>
      <c r="U1124" s="6">
        <v>43.678035218757444</v>
      </c>
      <c r="V1124">
        <v>5</v>
      </c>
      <c r="W1124" s="6">
        <v>22.5</v>
      </c>
      <c r="X1124" s="6">
        <v>250</v>
      </c>
      <c r="Y1124" s="6">
        <f t="shared" si="70"/>
        <v>227.5</v>
      </c>
      <c r="Z1124" t="s">
        <v>66</v>
      </c>
      <c r="AA1124" t="str">
        <f t="shared" si="71"/>
        <v>Non-Cash Payment</v>
      </c>
    </row>
    <row r="1125" spans="1:27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6">
        <v>39.990001679999999</v>
      </c>
      <c r="U1125" s="6">
        <v>34.198098313835338</v>
      </c>
      <c r="V1125">
        <v>5</v>
      </c>
      <c r="W1125" s="6">
        <v>18</v>
      </c>
      <c r="X1125" s="6">
        <v>199.9500084</v>
      </c>
      <c r="Y1125" s="6">
        <f t="shared" si="70"/>
        <v>181.9500084</v>
      </c>
      <c r="Z1125" t="s">
        <v>66</v>
      </c>
      <c r="AA1125" t="str">
        <f t="shared" si="71"/>
        <v>Non-Cash Payment</v>
      </c>
    </row>
    <row r="1126" spans="1:27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6">
        <v>50</v>
      </c>
      <c r="U1126" s="6">
        <v>43.678035218757444</v>
      </c>
      <c r="V1126">
        <v>5</v>
      </c>
      <c r="W1126" s="6">
        <v>22.5</v>
      </c>
      <c r="X1126" s="6">
        <v>250</v>
      </c>
      <c r="Y1126" s="6">
        <f t="shared" si="70"/>
        <v>227.5</v>
      </c>
      <c r="Z1126" t="s">
        <v>66</v>
      </c>
      <c r="AA1126" t="str">
        <f t="shared" si="71"/>
        <v>Non-Cash Payment</v>
      </c>
    </row>
    <row r="1127" spans="1:27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6">
        <v>50</v>
      </c>
      <c r="U1127" s="6">
        <v>43.678035218757444</v>
      </c>
      <c r="V1127">
        <v>5</v>
      </c>
      <c r="W1127" s="6">
        <v>50</v>
      </c>
      <c r="X1127" s="6">
        <v>250</v>
      </c>
      <c r="Y1127" s="6">
        <f t="shared" si="70"/>
        <v>200</v>
      </c>
      <c r="Z1127" t="s">
        <v>66</v>
      </c>
      <c r="AA1127" t="str">
        <f t="shared" si="71"/>
        <v>Non-Cash Payment</v>
      </c>
    </row>
    <row r="1128" spans="1:27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6">
        <v>39.990001679999999</v>
      </c>
      <c r="U1128" s="6">
        <v>34.198098313835338</v>
      </c>
      <c r="V1128">
        <v>5</v>
      </c>
      <c r="W1128" s="6">
        <v>49.990001679999999</v>
      </c>
      <c r="X1128" s="6">
        <v>199.9500084</v>
      </c>
      <c r="Y1128" s="6">
        <f t="shared" si="70"/>
        <v>149.96000672</v>
      </c>
      <c r="Z1128" t="s">
        <v>66</v>
      </c>
      <c r="AA1128" t="str">
        <f t="shared" si="71"/>
        <v>Non-Cash Payment</v>
      </c>
    </row>
    <row r="1129" spans="1:27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6">
        <v>17.989999770000001</v>
      </c>
      <c r="U1129" s="6">
        <v>16.2799997318</v>
      </c>
      <c r="V1129">
        <v>5</v>
      </c>
      <c r="W1129" s="6">
        <v>4.5</v>
      </c>
      <c r="X1129" s="6">
        <v>89.94999885</v>
      </c>
      <c r="Y1129" s="6">
        <f t="shared" si="70"/>
        <v>85.44999885</v>
      </c>
      <c r="Z1129" t="s">
        <v>66</v>
      </c>
      <c r="AA1129" t="str">
        <f t="shared" si="71"/>
        <v>Non-Cash Payment</v>
      </c>
    </row>
    <row r="1130" spans="1:27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6">
        <v>31.989999770000001</v>
      </c>
      <c r="U1130" s="6">
        <v>23.973333102666668</v>
      </c>
      <c r="V1130">
        <v>5</v>
      </c>
      <c r="W1130" s="6">
        <v>14.399999619999999</v>
      </c>
      <c r="X1130" s="6">
        <v>159.94999885000001</v>
      </c>
      <c r="Y1130" s="6">
        <f t="shared" si="70"/>
        <v>145.54999923000003</v>
      </c>
      <c r="Z1130" t="s">
        <v>66</v>
      </c>
      <c r="AA1130" t="str">
        <f t="shared" si="71"/>
        <v>Non-Cash Payment</v>
      </c>
    </row>
    <row r="1131" spans="1:27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6">
        <v>15.989999770000001</v>
      </c>
      <c r="U1131" s="6">
        <v>12.230249713200003</v>
      </c>
      <c r="V1131">
        <v>5</v>
      </c>
      <c r="W1131" s="6">
        <v>11.989999770000001</v>
      </c>
      <c r="X1131" s="6">
        <v>79.94999885</v>
      </c>
      <c r="Y1131" s="6">
        <f t="shared" si="70"/>
        <v>67.959999080000003</v>
      </c>
      <c r="Z1131" t="s">
        <v>66</v>
      </c>
      <c r="AA1131" t="str">
        <f t="shared" si="71"/>
        <v>Non-Cash Payment</v>
      </c>
    </row>
    <row r="1132" spans="1:27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6">
        <v>24.989999770000001</v>
      </c>
      <c r="U1132" s="6">
        <v>16.911999892000001</v>
      </c>
      <c r="V1132">
        <v>5</v>
      </c>
      <c r="W1132" s="6">
        <v>31.239999770000001</v>
      </c>
      <c r="X1132" s="6">
        <v>124.94999885</v>
      </c>
      <c r="Y1132" s="6">
        <f t="shared" si="70"/>
        <v>93.709999080000003</v>
      </c>
      <c r="Z1132" t="s">
        <v>66</v>
      </c>
      <c r="AA1132" t="str">
        <f t="shared" si="71"/>
        <v>Non-Cash Payment</v>
      </c>
    </row>
    <row r="1133" spans="1:27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6">
        <v>24.989999770000001</v>
      </c>
      <c r="U1133" s="6">
        <v>17.455999691500001</v>
      </c>
      <c r="V1133">
        <v>5</v>
      </c>
      <c r="W1133" s="6">
        <v>8.75</v>
      </c>
      <c r="X1133" s="6">
        <v>124.94999885</v>
      </c>
      <c r="Y1133" s="6">
        <f t="shared" si="70"/>
        <v>116.19999885</v>
      </c>
      <c r="Z1133" t="s">
        <v>66</v>
      </c>
      <c r="AA1133" t="str">
        <f t="shared" si="71"/>
        <v>Non-Cash Payment</v>
      </c>
    </row>
    <row r="1134" spans="1:27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6">
        <v>99.989997860000003</v>
      </c>
      <c r="U1134" s="6">
        <v>95.114003926871064</v>
      </c>
      <c r="V1134">
        <v>5</v>
      </c>
      <c r="W1134" s="6">
        <v>27.5</v>
      </c>
      <c r="X1134" s="6">
        <v>499.94998930000003</v>
      </c>
      <c r="Y1134" s="6">
        <f t="shared" si="70"/>
        <v>472.44998930000003</v>
      </c>
      <c r="Z1134" t="s">
        <v>66</v>
      </c>
      <c r="AA1134" t="str">
        <f t="shared" si="71"/>
        <v>Non-Cash Payment</v>
      </c>
    </row>
    <row r="1135" spans="1:27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6">
        <v>99.989997860000003</v>
      </c>
      <c r="U1135" s="6">
        <v>95.114003926871064</v>
      </c>
      <c r="V1135">
        <v>5</v>
      </c>
      <c r="W1135" s="6">
        <v>74.989997860000003</v>
      </c>
      <c r="X1135" s="6">
        <v>499.94998930000003</v>
      </c>
      <c r="Y1135" s="6">
        <f t="shared" si="70"/>
        <v>424.95999144000001</v>
      </c>
      <c r="Z1135" t="s">
        <v>66</v>
      </c>
      <c r="AA1135" t="str">
        <f t="shared" si="71"/>
        <v>Non-Cash Payment</v>
      </c>
    </row>
    <row r="1136" spans="1:27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6">
        <v>99.989997860000003</v>
      </c>
      <c r="U1136" s="6">
        <v>95.114003926871064</v>
      </c>
      <c r="V1136">
        <v>5</v>
      </c>
      <c r="W1136" s="6">
        <v>124.98999790000001</v>
      </c>
      <c r="X1136" s="6">
        <v>499.94998930000003</v>
      </c>
      <c r="Y1136" s="6">
        <f t="shared" si="70"/>
        <v>374.95999140000004</v>
      </c>
      <c r="Z1136" t="s">
        <v>66</v>
      </c>
      <c r="AA1136" t="str">
        <f t="shared" si="71"/>
        <v>Non-Cash Payment</v>
      </c>
    </row>
    <row r="1137" spans="1:27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6">
        <v>59.990001679999999</v>
      </c>
      <c r="U1137" s="6">
        <v>54.488929209402009</v>
      </c>
      <c r="V1137">
        <v>5</v>
      </c>
      <c r="W1137" s="6">
        <v>9</v>
      </c>
      <c r="X1137" s="6">
        <v>299.9500084</v>
      </c>
      <c r="Y1137" s="6">
        <f t="shared" si="70"/>
        <v>290.9500084</v>
      </c>
      <c r="Z1137" t="s">
        <v>66</v>
      </c>
      <c r="AA1137" t="str">
        <f t="shared" si="71"/>
        <v>Non-Cash Payment</v>
      </c>
    </row>
    <row r="1138" spans="1:27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6">
        <v>59.990001679999999</v>
      </c>
      <c r="U1138" s="6">
        <v>54.488929209402009</v>
      </c>
      <c r="V1138">
        <v>5</v>
      </c>
      <c r="W1138" s="6">
        <v>53.990001679999999</v>
      </c>
      <c r="X1138" s="6">
        <v>299.9500084</v>
      </c>
      <c r="Y1138" s="6">
        <f t="shared" si="70"/>
        <v>245.96000672</v>
      </c>
      <c r="Z1138" t="s">
        <v>66</v>
      </c>
      <c r="AA1138" t="str">
        <f t="shared" si="71"/>
        <v>Non-Cash Payment</v>
      </c>
    </row>
    <row r="1139" spans="1:27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6">
        <v>59.990001679999999</v>
      </c>
      <c r="U1139" s="6">
        <v>54.488929209402009</v>
      </c>
      <c r="V1139">
        <v>5</v>
      </c>
      <c r="W1139" s="6">
        <v>53.990001679999999</v>
      </c>
      <c r="X1139" s="6">
        <v>299.9500084</v>
      </c>
      <c r="Y1139" s="6">
        <f t="shared" si="70"/>
        <v>245.96000672</v>
      </c>
      <c r="Z1139" t="s">
        <v>66</v>
      </c>
      <c r="AA1139" t="str">
        <f t="shared" si="71"/>
        <v>Non-Cash Payment</v>
      </c>
    </row>
    <row r="1140" spans="1:27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6">
        <v>59.990001679999999</v>
      </c>
      <c r="U1140" s="6">
        <v>54.488929209402009</v>
      </c>
      <c r="V1140">
        <v>5</v>
      </c>
      <c r="W1140" s="6">
        <v>59.990001679999999</v>
      </c>
      <c r="X1140" s="6">
        <v>299.9500084</v>
      </c>
      <c r="Y1140" s="6">
        <f t="shared" si="70"/>
        <v>239.96000672</v>
      </c>
      <c r="Z1140" t="s">
        <v>66</v>
      </c>
      <c r="AA1140" t="str">
        <f t="shared" si="71"/>
        <v>Non-Cash Payment</v>
      </c>
    </row>
    <row r="1141" spans="1:27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6">
        <v>50</v>
      </c>
      <c r="U1141" s="6">
        <v>43.678035218757444</v>
      </c>
      <c r="V1141">
        <v>5</v>
      </c>
      <c r="W1141" s="6">
        <v>22.5</v>
      </c>
      <c r="X1141" s="6">
        <v>250</v>
      </c>
      <c r="Y1141" s="6">
        <f t="shared" si="70"/>
        <v>227.5</v>
      </c>
      <c r="Z1141" t="s">
        <v>66</v>
      </c>
      <c r="AA1141" t="str">
        <f t="shared" si="71"/>
        <v>Non-Cash Payment</v>
      </c>
    </row>
    <row r="1142" spans="1:27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6">
        <v>50</v>
      </c>
      <c r="U1142" s="6">
        <v>43.678035218757444</v>
      </c>
      <c r="V1142">
        <v>5</v>
      </c>
      <c r="W1142" s="6">
        <v>32.5</v>
      </c>
      <c r="X1142" s="6">
        <v>250</v>
      </c>
      <c r="Y1142" s="6">
        <f t="shared" si="70"/>
        <v>217.5</v>
      </c>
      <c r="Z1142" t="s">
        <v>66</v>
      </c>
      <c r="AA1142" t="str">
        <f t="shared" si="71"/>
        <v>Non-Cash Payment</v>
      </c>
    </row>
    <row r="1143" spans="1:27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6">
        <v>50</v>
      </c>
      <c r="U1143" s="6">
        <v>43.678035218757444</v>
      </c>
      <c r="V1143">
        <v>5</v>
      </c>
      <c r="W1143" s="6">
        <v>42.5</v>
      </c>
      <c r="X1143" s="6">
        <v>250</v>
      </c>
      <c r="Y1143" s="6">
        <f t="shared" si="70"/>
        <v>207.5</v>
      </c>
      <c r="Z1143" t="s">
        <v>66</v>
      </c>
      <c r="AA1143" t="str">
        <f t="shared" si="71"/>
        <v>Non-Cash Payment</v>
      </c>
    </row>
    <row r="1144" spans="1:27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6">
        <v>31.989999770000001</v>
      </c>
      <c r="U1144" s="6">
        <v>23.973333102666668</v>
      </c>
      <c r="V1144">
        <v>5</v>
      </c>
      <c r="W1144" s="6">
        <v>25.590000150000002</v>
      </c>
      <c r="X1144" s="6">
        <v>159.94999885000001</v>
      </c>
      <c r="Y1144" s="6">
        <f t="shared" si="70"/>
        <v>134.35999870000001</v>
      </c>
      <c r="Z1144" t="s">
        <v>66</v>
      </c>
      <c r="AA1144" t="str">
        <f t="shared" si="71"/>
        <v>Non-Cash Payment</v>
      </c>
    </row>
    <row r="1145" spans="1:27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6">
        <v>47.990001679999999</v>
      </c>
      <c r="U1145" s="6">
        <v>41.802334851666664</v>
      </c>
      <c r="V1145">
        <v>5</v>
      </c>
      <c r="W1145" s="6">
        <v>47.990001679999999</v>
      </c>
      <c r="X1145" s="6">
        <v>239.9500084</v>
      </c>
      <c r="Y1145" s="6">
        <f t="shared" si="70"/>
        <v>191.96000672</v>
      </c>
      <c r="Z1145" t="s">
        <v>66</v>
      </c>
      <c r="AA1145" t="str">
        <f t="shared" si="71"/>
        <v>Non-Cash Payment</v>
      </c>
    </row>
    <row r="1146" spans="1:27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6">
        <v>59.990001679999999</v>
      </c>
      <c r="U1146" s="6">
        <v>54.488929209402009</v>
      </c>
      <c r="V1146">
        <v>2</v>
      </c>
      <c r="W1146" s="6">
        <v>10.80000019</v>
      </c>
      <c r="X1146" s="6">
        <v>119.98000336</v>
      </c>
      <c r="Y1146" s="6">
        <f t="shared" si="70"/>
        <v>109.18000316999999</v>
      </c>
      <c r="Z1146" t="s">
        <v>66</v>
      </c>
      <c r="AA1146" t="str">
        <f t="shared" si="71"/>
        <v>Non-Cash Payment</v>
      </c>
    </row>
    <row r="1147" spans="1:27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6">
        <v>59.990001679999999</v>
      </c>
      <c r="U1147" s="6">
        <v>54.488929209402009</v>
      </c>
      <c r="V1147">
        <v>2</v>
      </c>
      <c r="W1147" s="6">
        <v>20.399999619999999</v>
      </c>
      <c r="X1147" s="6">
        <v>119.98000336</v>
      </c>
      <c r="Y1147" s="6">
        <f t="shared" si="70"/>
        <v>99.580003739999995</v>
      </c>
      <c r="Z1147" t="s">
        <v>66</v>
      </c>
      <c r="AA1147" t="str">
        <f t="shared" si="71"/>
        <v>Non-Cash Payment</v>
      </c>
    </row>
    <row r="1148" spans="1:27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6">
        <v>39.990001679999999</v>
      </c>
      <c r="U1148" s="6">
        <v>34.198098313835338</v>
      </c>
      <c r="V1148">
        <v>2</v>
      </c>
      <c r="W1148" s="6">
        <v>2.4000000950000002</v>
      </c>
      <c r="X1148" s="6">
        <v>79.980003359999998</v>
      </c>
      <c r="Y1148" s="6">
        <f t="shared" si="70"/>
        <v>77.580003265000002</v>
      </c>
      <c r="Z1148" t="s">
        <v>66</v>
      </c>
      <c r="AA1148" t="str">
        <f t="shared" si="71"/>
        <v>Non-Cash Payment</v>
      </c>
    </row>
    <row r="1149" spans="1:27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6">
        <v>50</v>
      </c>
      <c r="U1149" s="6">
        <v>43.678035218757444</v>
      </c>
      <c r="V1149">
        <v>2</v>
      </c>
      <c r="W1149" s="6">
        <v>15</v>
      </c>
      <c r="X1149" s="6">
        <v>100</v>
      </c>
      <c r="Y1149" s="6">
        <f t="shared" si="70"/>
        <v>85</v>
      </c>
      <c r="Z1149" t="s">
        <v>66</v>
      </c>
      <c r="AA1149" t="str">
        <f t="shared" si="71"/>
        <v>Non-Cash Payment</v>
      </c>
    </row>
    <row r="1150" spans="1:27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6">
        <v>50</v>
      </c>
      <c r="U1150" s="6">
        <v>43.678035218757444</v>
      </c>
      <c r="V1150">
        <v>2</v>
      </c>
      <c r="W1150" s="6">
        <v>16</v>
      </c>
      <c r="X1150" s="6">
        <v>100</v>
      </c>
      <c r="Y1150" s="6">
        <f t="shared" si="70"/>
        <v>84</v>
      </c>
      <c r="Z1150" t="s">
        <v>66</v>
      </c>
      <c r="AA1150" t="str">
        <f t="shared" si="71"/>
        <v>Non-Cash Payment</v>
      </c>
    </row>
    <row r="1151" spans="1:27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6">
        <v>99.989997860000003</v>
      </c>
      <c r="U1151" s="6">
        <v>95.114003926871064</v>
      </c>
      <c r="V1151">
        <v>2</v>
      </c>
      <c r="W1151" s="6">
        <v>0</v>
      </c>
      <c r="X1151" s="6">
        <v>199.97999572000001</v>
      </c>
      <c r="Y1151" s="6">
        <f t="shared" si="70"/>
        <v>199.97999572000001</v>
      </c>
      <c r="Z1151" t="s">
        <v>66</v>
      </c>
      <c r="AA1151" t="str">
        <f t="shared" si="71"/>
        <v>Non-Cash Payment</v>
      </c>
    </row>
    <row r="1152" spans="1:27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6">
        <v>99.989997860000003</v>
      </c>
      <c r="U1152" s="6">
        <v>95.114003926871064</v>
      </c>
      <c r="V1152">
        <v>2</v>
      </c>
      <c r="W1152" s="6">
        <v>2</v>
      </c>
      <c r="X1152" s="6">
        <v>199.97999572000001</v>
      </c>
      <c r="Y1152" s="6">
        <f t="shared" si="70"/>
        <v>197.97999572000001</v>
      </c>
      <c r="Z1152" t="s">
        <v>66</v>
      </c>
      <c r="AA1152" t="str">
        <f t="shared" si="71"/>
        <v>Non-Cash Payment</v>
      </c>
    </row>
    <row r="1153" spans="1:27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6">
        <v>99.989997860000003</v>
      </c>
      <c r="U1153" s="6">
        <v>95.114003926871064</v>
      </c>
      <c r="V1153">
        <v>2</v>
      </c>
      <c r="W1153" s="6">
        <v>4</v>
      </c>
      <c r="X1153" s="6">
        <v>199.97999572000001</v>
      </c>
      <c r="Y1153" s="6">
        <f t="shared" si="70"/>
        <v>195.97999572000001</v>
      </c>
      <c r="Z1153" t="s">
        <v>66</v>
      </c>
      <c r="AA1153" t="str">
        <f t="shared" si="71"/>
        <v>Non-Cash Payment</v>
      </c>
    </row>
    <row r="1154" spans="1:27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6">
        <v>99.989997860000003</v>
      </c>
      <c r="U1154" s="6">
        <v>95.114003926871064</v>
      </c>
      <c r="V1154">
        <v>2</v>
      </c>
      <c r="W1154" s="6">
        <v>4</v>
      </c>
      <c r="X1154" s="6">
        <v>199.97999572000001</v>
      </c>
      <c r="Y1154" s="6">
        <f t="shared" si="70"/>
        <v>195.97999572000001</v>
      </c>
      <c r="Z1154" t="s">
        <v>66</v>
      </c>
      <c r="AA1154" t="str">
        <f t="shared" si="71"/>
        <v>Non-Cash Payment</v>
      </c>
    </row>
    <row r="1155" spans="1:27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6">
        <v>54.97000122</v>
      </c>
      <c r="U1155" s="6">
        <v>38.635001181666667</v>
      </c>
      <c r="V1155">
        <v>2</v>
      </c>
      <c r="W1155" s="6">
        <v>5.5</v>
      </c>
      <c r="X1155" s="6">
        <v>109.94000244</v>
      </c>
      <c r="Y1155" s="6">
        <f t="shared" ref="Y1155:Y1218" si="74">X1155-W1155</f>
        <v>104.44000244</v>
      </c>
      <c r="Z1155" t="s">
        <v>66</v>
      </c>
      <c r="AA1155" t="str">
        <f t="shared" ref="AA1155:AA1218" si="75">IF(Z1155="CASH", IF(AND(Z1155="CASH",Y1155&gt;200), "Cash Over 200", "Cash Not Over 200"), "Non-Cash Payment")</f>
        <v>Non-Cash Payment</v>
      </c>
    </row>
    <row r="1156" spans="1:27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6">
        <v>99.989997860000003</v>
      </c>
      <c r="U1156" s="6">
        <v>95.114003926871064</v>
      </c>
      <c r="V1156">
        <v>2</v>
      </c>
      <c r="W1156" s="6">
        <v>10</v>
      </c>
      <c r="X1156" s="6">
        <v>199.97999572000001</v>
      </c>
      <c r="Y1156" s="6">
        <f t="shared" si="74"/>
        <v>189.97999572000001</v>
      </c>
      <c r="Z1156" t="s">
        <v>66</v>
      </c>
      <c r="AA1156" t="str">
        <f t="shared" si="75"/>
        <v>Non-Cash Payment</v>
      </c>
    </row>
    <row r="1157" spans="1:27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6">
        <v>99.989997860000003</v>
      </c>
      <c r="U1157" s="6">
        <v>95.114003926871064</v>
      </c>
      <c r="V1157">
        <v>2</v>
      </c>
      <c r="W1157" s="6">
        <v>24</v>
      </c>
      <c r="X1157" s="6">
        <v>199.97999572000001</v>
      </c>
      <c r="Y1157" s="6">
        <f t="shared" si="74"/>
        <v>175.97999572000001</v>
      </c>
      <c r="Z1157" t="s">
        <v>66</v>
      </c>
      <c r="AA1157" t="str">
        <f t="shared" si="75"/>
        <v>Non-Cash Payment</v>
      </c>
    </row>
    <row r="1158" spans="1:27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6">
        <v>99.989997860000003</v>
      </c>
      <c r="U1158" s="6">
        <v>95.114003926871064</v>
      </c>
      <c r="V1158">
        <v>2</v>
      </c>
      <c r="W1158" s="6">
        <v>26</v>
      </c>
      <c r="X1158" s="6">
        <v>199.97999572000001</v>
      </c>
      <c r="Y1158" s="6">
        <f t="shared" si="74"/>
        <v>173.97999572000001</v>
      </c>
      <c r="Z1158" t="s">
        <v>66</v>
      </c>
      <c r="AA1158" t="str">
        <f t="shared" si="75"/>
        <v>Non-Cash Payment</v>
      </c>
    </row>
    <row r="1159" spans="1:27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6">
        <v>59.990001679999999</v>
      </c>
      <c r="U1159" s="6">
        <v>54.488929209402009</v>
      </c>
      <c r="V1159">
        <v>2</v>
      </c>
      <c r="W1159" s="6">
        <v>1.2000000479999999</v>
      </c>
      <c r="X1159" s="6">
        <v>119.98000336</v>
      </c>
      <c r="Y1159" s="6">
        <f t="shared" si="74"/>
        <v>118.78000331199999</v>
      </c>
      <c r="Z1159" t="s">
        <v>66</v>
      </c>
      <c r="AA1159" t="str">
        <f t="shared" si="75"/>
        <v>Non-Cash Payment</v>
      </c>
    </row>
    <row r="1160" spans="1:27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6">
        <v>59.990001679999999</v>
      </c>
      <c r="U1160" s="6">
        <v>54.488929209402009</v>
      </c>
      <c r="V1160">
        <v>2</v>
      </c>
      <c r="W1160" s="6">
        <v>2.4000000950000002</v>
      </c>
      <c r="X1160" s="6">
        <v>119.98000336</v>
      </c>
      <c r="Y1160" s="6">
        <f t="shared" si="74"/>
        <v>117.580003265</v>
      </c>
      <c r="Z1160" t="s">
        <v>66</v>
      </c>
      <c r="AA1160" t="str">
        <f t="shared" si="75"/>
        <v>Non-Cash Payment</v>
      </c>
    </row>
    <row r="1161" spans="1:27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6">
        <v>59.990001679999999</v>
      </c>
      <c r="U1161" s="6">
        <v>54.488929209402009</v>
      </c>
      <c r="V1161">
        <v>2</v>
      </c>
      <c r="W1161" s="6">
        <v>2.4000000950000002</v>
      </c>
      <c r="X1161" s="6">
        <v>119.98000336</v>
      </c>
      <c r="Y1161" s="6">
        <f t="shared" si="74"/>
        <v>117.580003265</v>
      </c>
      <c r="Z1161" t="s">
        <v>66</v>
      </c>
      <c r="AA1161" t="str">
        <f t="shared" si="75"/>
        <v>Non-Cash Payment</v>
      </c>
    </row>
    <row r="1162" spans="1:27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6">
        <v>59.990001679999999</v>
      </c>
      <c r="U1162" s="6">
        <v>54.488929209402009</v>
      </c>
      <c r="V1162">
        <v>2</v>
      </c>
      <c r="W1162" s="6">
        <v>2.4000000950000002</v>
      </c>
      <c r="X1162" s="6">
        <v>119.98000336</v>
      </c>
      <c r="Y1162" s="6">
        <f t="shared" si="74"/>
        <v>117.580003265</v>
      </c>
      <c r="Z1162" t="s">
        <v>66</v>
      </c>
      <c r="AA1162" t="str">
        <f t="shared" si="75"/>
        <v>Non-Cash Payment</v>
      </c>
    </row>
    <row r="1163" spans="1:27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6">
        <v>59.990001679999999</v>
      </c>
      <c r="U1163" s="6">
        <v>54.488929209402009</v>
      </c>
      <c r="V1163">
        <v>2</v>
      </c>
      <c r="W1163" s="6">
        <v>6</v>
      </c>
      <c r="X1163" s="6">
        <v>119.98000336</v>
      </c>
      <c r="Y1163" s="6">
        <f t="shared" si="74"/>
        <v>113.98000336</v>
      </c>
      <c r="Z1163" t="s">
        <v>66</v>
      </c>
      <c r="AA1163" t="str">
        <f t="shared" si="75"/>
        <v>Non-Cash Payment</v>
      </c>
    </row>
    <row r="1164" spans="1:27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6">
        <v>59.990001679999999</v>
      </c>
      <c r="U1164" s="6">
        <v>54.488929209402009</v>
      </c>
      <c r="V1164">
        <v>2</v>
      </c>
      <c r="W1164" s="6">
        <v>6</v>
      </c>
      <c r="X1164" s="6">
        <v>119.98000336</v>
      </c>
      <c r="Y1164" s="6">
        <f t="shared" si="74"/>
        <v>113.98000336</v>
      </c>
      <c r="Z1164" t="s">
        <v>66</v>
      </c>
      <c r="AA1164" t="str">
        <f t="shared" si="75"/>
        <v>Non-Cash Payment</v>
      </c>
    </row>
    <row r="1165" spans="1:27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6">
        <v>59.990001679999999</v>
      </c>
      <c r="U1165" s="6">
        <v>54.488929209402009</v>
      </c>
      <c r="V1165">
        <v>2</v>
      </c>
      <c r="W1165" s="6">
        <v>14.399999619999999</v>
      </c>
      <c r="X1165" s="6">
        <v>119.98000336</v>
      </c>
      <c r="Y1165" s="6">
        <f t="shared" si="74"/>
        <v>105.58000374</v>
      </c>
      <c r="Z1165" t="s">
        <v>66</v>
      </c>
      <c r="AA1165" t="str">
        <f t="shared" si="75"/>
        <v>Non-Cash Payment</v>
      </c>
    </row>
    <row r="1166" spans="1:27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6">
        <v>59.990001679999999</v>
      </c>
      <c r="U1166" s="6">
        <v>54.488929209402009</v>
      </c>
      <c r="V1166">
        <v>2</v>
      </c>
      <c r="W1166" s="6">
        <v>15.600000380000001</v>
      </c>
      <c r="X1166" s="6">
        <v>119.98000336</v>
      </c>
      <c r="Y1166" s="6">
        <f t="shared" si="74"/>
        <v>104.38000298</v>
      </c>
      <c r="Z1166" t="s">
        <v>66</v>
      </c>
      <c r="AA1166" t="str">
        <f t="shared" si="75"/>
        <v>Non-Cash Payment</v>
      </c>
    </row>
    <row r="1167" spans="1:27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6">
        <v>59.990001679999999</v>
      </c>
      <c r="U1167" s="6">
        <v>54.488929209402009</v>
      </c>
      <c r="V1167">
        <v>2</v>
      </c>
      <c r="W1167" s="6">
        <v>15.600000380000001</v>
      </c>
      <c r="X1167" s="6">
        <v>119.98000336</v>
      </c>
      <c r="Y1167" s="6">
        <f t="shared" si="74"/>
        <v>104.38000298</v>
      </c>
      <c r="Z1167" t="s">
        <v>66</v>
      </c>
      <c r="AA1167" t="str">
        <f t="shared" si="75"/>
        <v>Non-Cash Payment</v>
      </c>
    </row>
    <row r="1168" spans="1:27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6">
        <v>59.990001679999999</v>
      </c>
      <c r="U1168" s="6">
        <v>54.488929209402009</v>
      </c>
      <c r="V1168">
        <v>2</v>
      </c>
      <c r="W1168" s="6">
        <v>21.600000380000001</v>
      </c>
      <c r="X1168" s="6">
        <v>119.98000336</v>
      </c>
      <c r="Y1168" s="6">
        <f t="shared" si="74"/>
        <v>98.38000298</v>
      </c>
      <c r="Z1168" t="s">
        <v>66</v>
      </c>
      <c r="AA1168" t="str">
        <f t="shared" si="75"/>
        <v>Non-Cash Payment</v>
      </c>
    </row>
    <row r="1169" spans="1:27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6">
        <v>59.990001679999999</v>
      </c>
      <c r="U1169" s="6">
        <v>54.488929209402009</v>
      </c>
      <c r="V1169">
        <v>2</v>
      </c>
      <c r="W1169" s="6">
        <v>30</v>
      </c>
      <c r="X1169" s="6">
        <v>119.98000336</v>
      </c>
      <c r="Y1169" s="6">
        <f t="shared" si="74"/>
        <v>89.980003359999998</v>
      </c>
      <c r="Z1169" t="s">
        <v>66</v>
      </c>
      <c r="AA1169" t="str">
        <f t="shared" si="75"/>
        <v>Non-Cash Payment</v>
      </c>
    </row>
    <row r="1170" spans="1:27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6">
        <v>50</v>
      </c>
      <c r="U1170" s="6">
        <v>43.678035218757444</v>
      </c>
      <c r="V1170">
        <v>2</v>
      </c>
      <c r="W1170" s="6">
        <v>2</v>
      </c>
      <c r="X1170" s="6">
        <v>100</v>
      </c>
      <c r="Y1170" s="6">
        <f t="shared" si="74"/>
        <v>98</v>
      </c>
      <c r="Z1170" t="s">
        <v>66</v>
      </c>
      <c r="AA1170" t="str">
        <f t="shared" si="75"/>
        <v>Non-Cash Payment</v>
      </c>
    </row>
    <row r="1171" spans="1:27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6">
        <v>50</v>
      </c>
      <c r="U1171" s="6">
        <v>43.678035218757444</v>
      </c>
      <c r="V1171">
        <v>2</v>
      </c>
      <c r="W1171" s="6">
        <v>3</v>
      </c>
      <c r="X1171" s="6">
        <v>100</v>
      </c>
      <c r="Y1171" s="6">
        <f t="shared" si="74"/>
        <v>97</v>
      </c>
      <c r="Z1171" t="s">
        <v>66</v>
      </c>
      <c r="AA1171" t="str">
        <f t="shared" si="75"/>
        <v>Non-Cash Payment</v>
      </c>
    </row>
    <row r="1172" spans="1:27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6">
        <v>50</v>
      </c>
      <c r="U1172" s="6">
        <v>43.678035218757444</v>
      </c>
      <c r="V1172">
        <v>2</v>
      </c>
      <c r="W1172" s="6">
        <v>3</v>
      </c>
      <c r="X1172" s="6">
        <v>100</v>
      </c>
      <c r="Y1172" s="6">
        <f t="shared" si="74"/>
        <v>97</v>
      </c>
      <c r="Z1172" t="s">
        <v>66</v>
      </c>
      <c r="AA1172" t="str">
        <f t="shared" si="75"/>
        <v>Non-Cash Payment</v>
      </c>
    </row>
    <row r="1173" spans="1:27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6">
        <v>25</v>
      </c>
      <c r="U1173" s="6">
        <v>17.922466723766668</v>
      </c>
      <c r="V1173">
        <v>2</v>
      </c>
      <c r="W1173" s="6">
        <v>2</v>
      </c>
      <c r="X1173" s="6">
        <v>50</v>
      </c>
      <c r="Y1173" s="6">
        <f t="shared" si="74"/>
        <v>48</v>
      </c>
      <c r="Z1173" t="s">
        <v>66</v>
      </c>
      <c r="AA1173" t="str">
        <f t="shared" si="75"/>
        <v>Non-Cash Payment</v>
      </c>
    </row>
    <row r="1174" spans="1:27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6">
        <v>50</v>
      </c>
      <c r="U1174" s="6">
        <v>43.678035218757444</v>
      </c>
      <c r="V1174">
        <v>2</v>
      </c>
      <c r="W1174" s="6">
        <v>4</v>
      </c>
      <c r="X1174" s="6">
        <v>100</v>
      </c>
      <c r="Y1174" s="6">
        <f t="shared" si="74"/>
        <v>96</v>
      </c>
      <c r="Z1174" t="s">
        <v>66</v>
      </c>
      <c r="AA1174" t="str">
        <f t="shared" si="75"/>
        <v>Non-Cash Payment</v>
      </c>
    </row>
    <row r="1175" spans="1:27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6">
        <v>50</v>
      </c>
      <c r="U1175" s="6">
        <v>43.678035218757444</v>
      </c>
      <c r="V1175">
        <v>2</v>
      </c>
      <c r="W1175" s="6">
        <v>7</v>
      </c>
      <c r="X1175" s="6">
        <v>100</v>
      </c>
      <c r="Y1175" s="6">
        <f t="shared" si="74"/>
        <v>93</v>
      </c>
      <c r="Z1175" t="s">
        <v>66</v>
      </c>
      <c r="AA1175" t="str">
        <f t="shared" si="75"/>
        <v>Non-Cash Payment</v>
      </c>
    </row>
    <row r="1176" spans="1:27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6">
        <v>30</v>
      </c>
      <c r="U1176" s="6">
        <v>37.315110652333338</v>
      </c>
      <c r="V1176">
        <v>2</v>
      </c>
      <c r="W1176" s="6">
        <v>4.1999998090000004</v>
      </c>
      <c r="X1176" s="6">
        <v>60</v>
      </c>
      <c r="Y1176" s="6">
        <f t="shared" si="74"/>
        <v>55.800000191000002</v>
      </c>
      <c r="Z1176" t="s">
        <v>66</v>
      </c>
      <c r="AA1176" t="str">
        <f t="shared" si="75"/>
        <v>Non-Cash Payment</v>
      </c>
    </row>
    <row r="1177" spans="1:27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6">
        <v>50</v>
      </c>
      <c r="U1177" s="6">
        <v>43.678035218757444</v>
      </c>
      <c r="V1177">
        <v>2</v>
      </c>
      <c r="W1177" s="6">
        <v>10</v>
      </c>
      <c r="X1177" s="6">
        <v>100</v>
      </c>
      <c r="Y1177" s="6">
        <f t="shared" si="74"/>
        <v>90</v>
      </c>
      <c r="Z1177" t="s">
        <v>66</v>
      </c>
      <c r="AA1177" t="str">
        <f t="shared" si="75"/>
        <v>Non-Cash Payment</v>
      </c>
    </row>
    <row r="1178" spans="1:27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6">
        <v>50</v>
      </c>
      <c r="U1178" s="6">
        <v>43.678035218757444</v>
      </c>
      <c r="V1178">
        <v>2</v>
      </c>
      <c r="W1178" s="6">
        <v>12</v>
      </c>
      <c r="X1178" s="6">
        <v>100</v>
      </c>
      <c r="Y1178" s="6">
        <f t="shared" si="74"/>
        <v>88</v>
      </c>
      <c r="Z1178" t="s">
        <v>66</v>
      </c>
      <c r="AA1178" t="str">
        <f t="shared" si="75"/>
        <v>Non-Cash Payment</v>
      </c>
    </row>
    <row r="1179" spans="1:27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6">
        <v>50</v>
      </c>
      <c r="U1179" s="6">
        <v>43.678035218757444</v>
      </c>
      <c r="V1179">
        <v>2</v>
      </c>
      <c r="W1179" s="6">
        <v>12</v>
      </c>
      <c r="X1179" s="6">
        <v>100</v>
      </c>
      <c r="Y1179" s="6">
        <f t="shared" si="74"/>
        <v>88</v>
      </c>
      <c r="Z1179" t="s">
        <v>66</v>
      </c>
      <c r="AA1179" t="str">
        <f t="shared" si="75"/>
        <v>Non-Cash Payment</v>
      </c>
    </row>
    <row r="1180" spans="1:27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6">
        <v>39.990001679999999</v>
      </c>
      <c r="U1180" s="6">
        <v>34.198098313835338</v>
      </c>
      <c r="V1180">
        <v>2</v>
      </c>
      <c r="W1180" s="6">
        <v>12</v>
      </c>
      <c r="X1180" s="6">
        <v>79.980003359999998</v>
      </c>
      <c r="Y1180" s="6">
        <f t="shared" si="74"/>
        <v>67.980003359999998</v>
      </c>
      <c r="Z1180" t="s">
        <v>66</v>
      </c>
      <c r="AA1180" t="str">
        <f t="shared" si="75"/>
        <v>Non-Cash Payment</v>
      </c>
    </row>
    <row r="1181" spans="1:27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6">
        <v>50</v>
      </c>
      <c r="U1181" s="6">
        <v>43.678035218757444</v>
      </c>
      <c r="V1181">
        <v>2</v>
      </c>
      <c r="W1181" s="6">
        <v>15</v>
      </c>
      <c r="X1181" s="6">
        <v>100</v>
      </c>
      <c r="Y1181" s="6">
        <f t="shared" si="74"/>
        <v>85</v>
      </c>
      <c r="Z1181" t="s">
        <v>66</v>
      </c>
      <c r="AA1181" t="str">
        <f t="shared" si="75"/>
        <v>Non-Cash Payment</v>
      </c>
    </row>
    <row r="1182" spans="1:27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6">
        <v>50</v>
      </c>
      <c r="U1182" s="6">
        <v>43.678035218757444</v>
      </c>
      <c r="V1182">
        <v>2</v>
      </c>
      <c r="W1182" s="6">
        <v>18</v>
      </c>
      <c r="X1182" s="6">
        <v>100</v>
      </c>
      <c r="Y1182" s="6">
        <f t="shared" si="74"/>
        <v>82</v>
      </c>
      <c r="Z1182" t="s">
        <v>66</v>
      </c>
      <c r="AA1182" t="str">
        <f t="shared" si="75"/>
        <v>Non-Cash Payment</v>
      </c>
    </row>
    <row r="1183" spans="1:27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6">
        <v>39.990001679999999</v>
      </c>
      <c r="U1183" s="6">
        <v>34.198098313835338</v>
      </c>
      <c r="V1183">
        <v>2</v>
      </c>
      <c r="W1183" s="6">
        <v>14.399999619999999</v>
      </c>
      <c r="X1183" s="6">
        <v>79.980003359999998</v>
      </c>
      <c r="Y1183" s="6">
        <f t="shared" si="74"/>
        <v>65.580003739999995</v>
      </c>
      <c r="Z1183" t="s">
        <v>66</v>
      </c>
      <c r="AA1183" t="str">
        <f t="shared" si="75"/>
        <v>Non-Cash Payment</v>
      </c>
    </row>
    <row r="1184" spans="1:27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6">
        <v>39.990001679999999</v>
      </c>
      <c r="U1184" s="6">
        <v>34.198098313835338</v>
      </c>
      <c r="V1184">
        <v>2</v>
      </c>
      <c r="W1184" s="6">
        <v>20</v>
      </c>
      <c r="X1184" s="6">
        <v>79.980003359999998</v>
      </c>
      <c r="Y1184" s="6">
        <f t="shared" si="74"/>
        <v>59.980003359999998</v>
      </c>
      <c r="Z1184" t="s">
        <v>66</v>
      </c>
      <c r="AA1184" t="str">
        <f t="shared" si="75"/>
        <v>Non-Cash Payment</v>
      </c>
    </row>
    <row r="1185" spans="1:27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6">
        <v>47.990001679999999</v>
      </c>
      <c r="U1185" s="6">
        <v>51.274287170714288</v>
      </c>
      <c r="V1185">
        <v>2</v>
      </c>
      <c r="W1185" s="6">
        <v>3.8399999139999998</v>
      </c>
      <c r="X1185" s="6">
        <v>95.980003359999998</v>
      </c>
      <c r="Y1185" s="6">
        <f t="shared" si="74"/>
        <v>92.140003445999994</v>
      </c>
      <c r="Z1185" t="s">
        <v>66</v>
      </c>
      <c r="AA1185" t="str">
        <f t="shared" si="75"/>
        <v>Non-Cash Payment</v>
      </c>
    </row>
    <row r="1186" spans="1:27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6">
        <v>47.990001679999999</v>
      </c>
      <c r="U1186" s="6">
        <v>41.802334851666664</v>
      </c>
      <c r="V1186">
        <v>2</v>
      </c>
      <c r="W1186" s="6">
        <v>4.8000001909999996</v>
      </c>
      <c r="X1186" s="6">
        <v>95.980003359999998</v>
      </c>
      <c r="Y1186" s="6">
        <f t="shared" si="74"/>
        <v>91.180003169000003</v>
      </c>
      <c r="Z1186" t="s">
        <v>66</v>
      </c>
      <c r="AA1186" t="str">
        <f t="shared" si="75"/>
        <v>Non-Cash Payment</v>
      </c>
    </row>
    <row r="1187" spans="1:27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6">
        <v>24.989999770000001</v>
      </c>
      <c r="U1187" s="6">
        <v>31.600000078500003</v>
      </c>
      <c r="V1187">
        <v>2</v>
      </c>
      <c r="W1187" s="6">
        <v>2.75</v>
      </c>
      <c r="X1187" s="6">
        <v>49.979999540000001</v>
      </c>
      <c r="Y1187" s="6">
        <f t="shared" si="74"/>
        <v>47.229999540000001</v>
      </c>
      <c r="Z1187" t="s">
        <v>66</v>
      </c>
      <c r="AA1187" t="str">
        <f t="shared" si="75"/>
        <v>Non-Cash Payment</v>
      </c>
    </row>
    <row r="1188" spans="1:27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6">
        <v>44.990001679999999</v>
      </c>
      <c r="U1188" s="6">
        <v>31.547668386333335</v>
      </c>
      <c r="V1188">
        <v>2</v>
      </c>
      <c r="W1188" s="6">
        <v>4.5</v>
      </c>
      <c r="X1188" s="6">
        <v>89.980003359999998</v>
      </c>
      <c r="Y1188" s="6">
        <f t="shared" si="74"/>
        <v>85.480003359999998</v>
      </c>
      <c r="Z1188" t="s">
        <v>66</v>
      </c>
      <c r="AA1188" t="str">
        <f t="shared" si="75"/>
        <v>Non-Cash Payment</v>
      </c>
    </row>
    <row r="1189" spans="1:27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6">
        <v>30</v>
      </c>
      <c r="U1189" s="6">
        <v>34.094166694333332</v>
      </c>
      <c r="V1189">
        <v>2</v>
      </c>
      <c r="W1189" s="6">
        <v>4.1999998090000004</v>
      </c>
      <c r="X1189" s="6">
        <v>60</v>
      </c>
      <c r="Y1189" s="6">
        <f t="shared" si="74"/>
        <v>55.800000191000002</v>
      </c>
      <c r="Z1189" t="s">
        <v>66</v>
      </c>
      <c r="AA1189" t="str">
        <f t="shared" si="75"/>
        <v>Non-Cash Payment</v>
      </c>
    </row>
    <row r="1190" spans="1:27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6">
        <v>99.989997860000003</v>
      </c>
      <c r="U1190" s="6">
        <v>95.114003926871064</v>
      </c>
      <c r="V1190">
        <v>2</v>
      </c>
      <c r="W1190" s="6">
        <v>14</v>
      </c>
      <c r="X1190" s="6">
        <v>199.97999572000001</v>
      </c>
      <c r="Y1190" s="6">
        <f t="shared" si="74"/>
        <v>185.97999572000001</v>
      </c>
      <c r="Z1190" t="s">
        <v>66</v>
      </c>
      <c r="AA1190" t="str">
        <f t="shared" si="75"/>
        <v>Non-Cash Payment</v>
      </c>
    </row>
    <row r="1191" spans="1:27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6">
        <v>34.990001679999999</v>
      </c>
      <c r="U1191" s="6">
        <v>25.521801568600001</v>
      </c>
      <c r="V1191">
        <v>2</v>
      </c>
      <c r="W1191" s="6">
        <v>7</v>
      </c>
      <c r="X1191" s="6">
        <v>69.980003359999998</v>
      </c>
      <c r="Y1191" s="6">
        <f t="shared" si="74"/>
        <v>62.980003359999998</v>
      </c>
      <c r="Z1191" t="s">
        <v>66</v>
      </c>
      <c r="AA1191" t="str">
        <f t="shared" si="75"/>
        <v>Non-Cash Payment</v>
      </c>
    </row>
    <row r="1192" spans="1:27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6">
        <v>99.989997860000003</v>
      </c>
      <c r="U1192" s="6">
        <v>95.114003926871064</v>
      </c>
      <c r="V1192">
        <v>2</v>
      </c>
      <c r="W1192" s="6">
        <v>30</v>
      </c>
      <c r="X1192" s="6">
        <v>199.97999572000001</v>
      </c>
      <c r="Y1192" s="6">
        <f t="shared" si="74"/>
        <v>169.97999572000001</v>
      </c>
      <c r="Z1192" t="s">
        <v>66</v>
      </c>
      <c r="AA1192" t="str">
        <f t="shared" si="75"/>
        <v>Non-Cash Payment</v>
      </c>
    </row>
    <row r="1193" spans="1:27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6">
        <v>31.989999770000001</v>
      </c>
      <c r="U1193" s="6">
        <v>27.763856872771434</v>
      </c>
      <c r="V1193">
        <v>2</v>
      </c>
      <c r="W1193" s="6">
        <v>9.6000003809999992</v>
      </c>
      <c r="X1193" s="6">
        <v>63.979999540000001</v>
      </c>
      <c r="Y1193" s="6">
        <f t="shared" si="74"/>
        <v>54.379999159</v>
      </c>
      <c r="Z1193" t="s">
        <v>66</v>
      </c>
      <c r="AA1193" t="str">
        <f t="shared" si="75"/>
        <v>Non-Cash Payment</v>
      </c>
    </row>
    <row r="1194" spans="1:27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6">
        <v>99.989997860000003</v>
      </c>
      <c r="U1194" s="6">
        <v>95.114003926871064</v>
      </c>
      <c r="V1194">
        <v>2</v>
      </c>
      <c r="W1194" s="6">
        <v>50</v>
      </c>
      <c r="X1194" s="6">
        <v>199.97999572000001</v>
      </c>
      <c r="Y1194" s="6">
        <f t="shared" si="74"/>
        <v>149.97999572000001</v>
      </c>
      <c r="Z1194" t="s">
        <v>66</v>
      </c>
      <c r="AA1194" t="str">
        <f t="shared" si="75"/>
        <v>Non-Cash Payment</v>
      </c>
    </row>
    <row r="1195" spans="1:27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6">
        <v>59.990001679999999</v>
      </c>
      <c r="U1195" s="6">
        <v>54.488929209402009</v>
      </c>
      <c r="V1195">
        <v>2</v>
      </c>
      <c r="W1195" s="6">
        <v>10.80000019</v>
      </c>
      <c r="X1195" s="6">
        <v>119.98000336</v>
      </c>
      <c r="Y1195" s="6">
        <f t="shared" si="74"/>
        <v>109.18000316999999</v>
      </c>
      <c r="Z1195" t="s">
        <v>66</v>
      </c>
      <c r="AA1195" t="str">
        <f t="shared" si="75"/>
        <v>Non-Cash Payment</v>
      </c>
    </row>
    <row r="1196" spans="1:27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6">
        <v>59.990001679999999</v>
      </c>
      <c r="U1196" s="6">
        <v>54.488929209402009</v>
      </c>
      <c r="V1196">
        <v>2</v>
      </c>
      <c r="W1196" s="6">
        <v>10.80000019</v>
      </c>
      <c r="X1196" s="6">
        <v>119.98000336</v>
      </c>
      <c r="Y1196" s="6">
        <f t="shared" si="74"/>
        <v>109.18000316999999</v>
      </c>
      <c r="Z1196" t="s">
        <v>66</v>
      </c>
      <c r="AA1196" t="str">
        <f t="shared" si="75"/>
        <v>Non-Cash Payment</v>
      </c>
    </row>
    <row r="1197" spans="1:27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6">
        <v>59.990001679999999</v>
      </c>
      <c r="U1197" s="6">
        <v>54.488929209402009</v>
      </c>
      <c r="V1197">
        <v>2</v>
      </c>
      <c r="W1197" s="6">
        <v>12</v>
      </c>
      <c r="X1197" s="6">
        <v>119.98000336</v>
      </c>
      <c r="Y1197" s="6">
        <f t="shared" si="74"/>
        <v>107.98000336</v>
      </c>
      <c r="Z1197" t="s">
        <v>66</v>
      </c>
      <c r="AA1197" t="str">
        <f t="shared" si="75"/>
        <v>Non-Cash Payment</v>
      </c>
    </row>
    <row r="1198" spans="1:27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6">
        <v>59.990001679999999</v>
      </c>
      <c r="U1198" s="6">
        <v>54.488929209402009</v>
      </c>
      <c r="V1198">
        <v>2</v>
      </c>
      <c r="W1198" s="6">
        <v>14.399999619999999</v>
      </c>
      <c r="X1198" s="6">
        <v>119.98000336</v>
      </c>
      <c r="Y1198" s="6">
        <f t="shared" si="74"/>
        <v>105.58000374</v>
      </c>
      <c r="Z1198" t="s">
        <v>66</v>
      </c>
      <c r="AA1198" t="str">
        <f t="shared" si="75"/>
        <v>Non-Cash Payment</v>
      </c>
    </row>
    <row r="1199" spans="1:27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6">
        <v>59.990001679999999</v>
      </c>
      <c r="U1199" s="6">
        <v>54.488929209402009</v>
      </c>
      <c r="V1199">
        <v>2</v>
      </c>
      <c r="W1199" s="6">
        <v>18</v>
      </c>
      <c r="X1199" s="6">
        <v>119.98000336</v>
      </c>
      <c r="Y1199" s="6">
        <f t="shared" si="74"/>
        <v>101.98000336</v>
      </c>
      <c r="Z1199" t="s">
        <v>66</v>
      </c>
      <c r="AA1199" t="str">
        <f t="shared" si="75"/>
        <v>Non-Cash Payment</v>
      </c>
    </row>
    <row r="1200" spans="1:27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6">
        <v>59.990001679999999</v>
      </c>
      <c r="U1200" s="6">
        <v>54.488929209402009</v>
      </c>
      <c r="V1200">
        <v>2</v>
      </c>
      <c r="W1200" s="6">
        <v>20.399999619999999</v>
      </c>
      <c r="X1200" s="6">
        <v>119.98000336</v>
      </c>
      <c r="Y1200" s="6">
        <f t="shared" si="74"/>
        <v>99.580003739999995</v>
      </c>
      <c r="Z1200" t="s">
        <v>66</v>
      </c>
      <c r="AA1200" t="str">
        <f t="shared" si="75"/>
        <v>Non-Cash Payment</v>
      </c>
    </row>
    <row r="1201" spans="1:27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6">
        <v>59.990001679999999</v>
      </c>
      <c r="U1201" s="6">
        <v>54.488929209402009</v>
      </c>
      <c r="V1201">
        <v>2</v>
      </c>
      <c r="W1201" s="6">
        <v>21.600000380000001</v>
      </c>
      <c r="X1201" s="6">
        <v>119.98000336</v>
      </c>
      <c r="Y1201" s="6">
        <f t="shared" si="74"/>
        <v>98.38000298</v>
      </c>
      <c r="Z1201" t="s">
        <v>66</v>
      </c>
      <c r="AA1201" t="str">
        <f t="shared" si="75"/>
        <v>Non-Cash Payment</v>
      </c>
    </row>
    <row r="1202" spans="1:27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6">
        <v>59.990001679999999</v>
      </c>
      <c r="U1202" s="6">
        <v>54.488929209402009</v>
      </c>
      <c r="V1202">
        <v>2</v>
      </c>
      <c r="W1202" s="6">
        <v>21.600000380000001</v>
      </c>
      <c r="X1202" s="6">
        <v>119.98000336</v>
      </c>
      <c r="Y1202" s="6">
        <f t="shared" si="74"/>
        <v>98.38000298</v>
      </c>
      <c r="Z1202" t="s">
        <v>66</v>
      </c>
      <c r="AA1202" t="str">
        <f t="shared" si="75"/>
        <v>Non-Cash Payment</v>
      </c>
    </row>
    <row r="1203" spans="1:27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6">
        <v>50</v>
      </c>
      <c r="U1203" s="6">
        <v>43.678035218757444</v>
      </c>
      <c r="V1203">
        <v>2</v>
      </c>
      <c r="W1203" s="6">
        <v>1</v>
      </c>
      <c r="X1203" s="6">
        <v>100</v>
      </c>
      <c r="Y1203" s="6">
        <f t="shared" si="74"/>
        <v>99</v>
      </c>
      <c r="Z1203" t="s">
        <v>66</v>
      </c>
      <c r="AA1203" t="str">
        <f t="shared" si="75"/>
        <v>Non-Cash Payment</v>
      </c>
    </row>
    <row r="1204" spans="1:27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6">
        <v>39.990001679999999</v>
      </c>
      <c r="U1204" s="6">
        <v>34.198098313835338</v>
      </c>
      <c r="V1204">
        <v>2</v>
      </c>
      <c r="W1204" s="6">
        <v>3.2000000480000002</v>
      </c>
      <c r="X1204" s="6">
        <v>79.980003359999998</v>
      </c>
      <c r="Y1204" s="6">
        <f t="shared" si="74"/>
        <v>76.780003311999991</v>
      </c>
      <c r="Z1204" t="s">
        <v>66</v>
      </c>
      <c r="AA1204" t="str">
        <f t="shared" si="75"/>
        <v>Non-Cash Payment</v>
      </c>
    </row>
    <row r="1205" spans="1:27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6">
        <v>39.990001679999999</v>
      </c>
      <c r="U1205" s="6">
        <v>34.198098313835338</v>
      </c>
      <c r="V1205">
        <v>2</v>
      </c>
      <c r="W1205" s="6">
        <v>4</v>
      </c>
      <c r="X1205" s="6">
        <v>79.980003359999998</v>
      </c>
      <c r="Y1205" s="6">
        <f t="shared" si="74"/>
        <v>75.980003359999998</v>
      </c>
      <c r="Z1205" t="s">
        <v>66</v>
      </c>
      <c r="AA1205" t="str">
        <f t="shared" si="75"/>
        <v>Non-Cash Payment</v>
      </c>
    </row>
    <row r="1206" spans="1:27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6">
        <v>39.990001679999999</v>
      </c>
      <c r="U1206" s="6">
        <v>34.198098313835338</v>
      </c>
      <c r="V1206">
        <v>2</v>
      </c>
      <c r="W1206" s="6">
        <v>4</v>
      </c>
      <c r="X1206" s="6">
        <v>79.980003359999998</v>
      </c>
      <c r="Y1206" s="6">
        <f t="shared" si="74"/>
        <v>75.980003359999998</v>
      </c>
      <c r="Z1206" t="s">
        <v>66</v>
      </c>
      <c r="AA1206" t="str">
        <f t="shared" si="75"/>
        <v>Non-Cash Payment</v>
      </c>
    </row>
    <row r="1207" spans="1:27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6">
        <v>50</v>
      </c>
      <c r="U1207" s="6">
        <v>43.678035218757444</v>
      </c>
      <c r="V1207">
        <v>2</v>
      </c>
      <c r="W1207" s="6">
        <v>7</v>
      </c>
      <c r="X1207" s="6">
        <v>100</v>
      </c>
      <c r="Y1207" s="6">
        <f t="shared" si="74"/>
        <v>93</v>
      </c>
      <c r="Z1207" t="s">
        <v>66</v>
      </c>
      <c r="AA1207" t="str">
        <f t="shared" si="75"/>
        <v>Non-Cash Payment</v>
      </c>
    </row>
    <row r="1208" spans="1:27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6">
        <v>70</v>
      </c>
      <c r="U1208" s="6">
        <v>62.759999940857142</v>
      </c>
      <c r="V1208">
        <v>2</v>
      </c>
      <c r="W1208" s="6">
        <v>12.600000380000001</v>
      </c>
      <c r="X1208" s="6">
        <v>140</v>
      </c>
      <c r="Y1208" s="6">
        <f t="shared" si="74"/>
        <v>127.39999962</v>
      </c>
      <c r="Z1208" t="s">
        <v>66</v>
      </c>
      <c r="AA1208" t="str">
        <f t="shared" si="75"/>
        <v>Non-Cash Payment</v>
      </c>
    </row>
    <row r="1209" spans="1:27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6">
        <v>50</v>
      </c>
      <c r="U1209" s="6">
        <v>43.678035218757444</v>
      </c>
      <c r="V1209">
        <v>2</v>
      </c>
      <c r="W1209" s="6">
        <v>9</v>
      </c>
      <c r="X1209" s="6">
        <v>100</v>
      </c>
      <c r="Y1209" s="6">
        <f t="shared" si="74"/>
        <v>91</v>
      </c>
      <c r="Z1209" t="s">
        <v>66</v>
      </c>
      <c r="AA1209" t="str">
        <f t="shared" si="75"/>
        <v>Non-Cash Payment</v>
      </c>
    </row>
    <row r="1210" spans="1:27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6">
        <v>50</v>
      </c>
      <c r="U1210" s="6">
        <v>43.678035218757444</v>
      </c>
      <c r="V1210">
        <v>2</v>
      </c>
      <c r="W1210" s="6">
        <v>12</v>
      </c>
      <c r="X1210" s="6">
        <v>100</v>
      </c>
      <c r="Y1210" s="6">
        <f t="shared" si="74"/>
        <v>88</v>
      </c>
      <c r="Z1210" t="s">
        <v>66</v>
      </c>
      <c r="AA1210" t="str">
        <f t="shared" si="75"/>
        <v>Non-Cash Payment</v>
      </c>
    </row>
    <row r="1211" spans="1:27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6">
        <v>50</v>
      </c>
      <c r="U1211" s="6">
        <v>43.678035218757444</v>
      </c>
      <c r="V1211">
        <v>2</v>
      </c>
      <c r="W1211" s="6">
        <v>15</v>
      </c>
      <c r="X1211" s="6">
        <v>100</v>
      </c>
      <c r="Y1211" s="6">
        <f t="shared" si="74"/>
        <v>85</v>
      </c>
      <c r="Z1211" t="s">
        <v>66</v>
      </c>
      <c r="AA1211" t="str">
        <f t="shared" si="75"/>
        <v>Non-Cash Payment</v>
      </c>
    </row>
    <row r="1212" spans="1:27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6">
        <v>39.990001679999999</v>
      </c>
      <c r="U1212" s="6">
        <v>34.198098313835338</v>
      </c>
      <c r="V1212">
        <v>2</v>
      </c>
      <c r="W1212" s="6">
        <v>12</v>
      </c>
      <c r="X1212" s="6">
        <v>79.980003359999998</v>
      </c>
      <c r="Y1212" s="6">
        <f t="shared" si="74"/>
        <v>67.980003359999998</v>
      </c>
      <c r="Z1212" t="s">
        <v>66</v>
      </c>
      <c r="AA1212" t="str">
        <f t="shared" si="75"/>
        <v>Non-Cash Payment</v>
      </c>
    </row>
    <row r="1213" spans="1:27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6">
        <v>50</v>
      </c>
      <c r="U1213" s="6">
        <v>43.678035218757444</v>
      </c>
      <c r="V1213">
        <v>2</v>
      </c>
      <c r="W1213" s="6">
        <v>17</v>
      </c>
      <c r="X1213" s="6">
        <v>100</v>
      </c>
      <c r="Y1213" s="6">
        <f t="shared" si="74"/>
        <v>83</v>
      </c>
      <c r="Z1213" t="s">
        <v>66</v>
      </c>
      <c r="AA1213" t="str">
        <f t="shared" si="75"/>
        <v>Non-Cash Payment</v>
      </c>
    </row>
    <row r="1214" spans="1:27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6">
        <v>50</v>
      </c>
      <c r="U1214" s="6">
        <v>43.678035218757444</v>
      </c>
      <c r="V1214">
        <v>2</v>
      </c>
      <c r="W1214" s="6">
        <v>17</v>
      </c>
      <c r="X1214" s="6">
        <v>100</v>
      </c>
      <c r="Y1214" s="6">
        <f t="shared" si="74"/>
        <v>83</v>
      </c>
      <c r="Z1214" t="s">
        <v>66</v>
      </c>
      <c r="AA1214" t="str">
        <f t="shared" si="75"/>
        <v>Non-Cash Payment</v>
      </c>
    </row>
    <row r="1215" spans="1:27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6">
        <v>50</v>
      </c>
      <c r="U1215" s="6">
        <v>43.678035218757444</v>
      </c>
      <c r="V1215">
        <v>2</v>
      </c>
      <c r="W1215" s="6">
        <v>18</v>
      </c>
      <c r="X1215" s="6">
        <v>100</v>
      </c>
      <c r="Y1215" s="6">
        <f t="shared" si="74"/>
        <v>82</v>
      </c>
      <c r="Z1215" t="s">
        <v>66</v>
      </c>
      <c r="AA1215" t="str">
        <f t="shared" si="75"/>
        <v>Non-Cash Payment</v>
      </c>
    </row>
    <row r="1216" spans="1:27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6">
        <v>50</v>
      </c>
      <c r="U1216" s="6">
        <v>43.678035218757444</v>
      </c>
      <c r="V1216">
        <v>2</v>
      </c>
      <c r="W1216" s="6">
        <v>18</v>
      </c>
      <c r="X1216" s="6">
        <v>100</v>
      </c>
      <c r="Y1216" s="6">
        <f t="shared" si="74"/>
        <v>82</v>
      </c>
      <c r="Z1216" t="s">
        <v>66</v>
      </c>
      <c r="AA1216" t="str">
        <f t="shared" si="75"/>
        <v>Non-Cash Payment</v>
      </c>
    </row>
    <row r="1217" spans="1:27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6">
        <v>24.989999770000001</v>
      </c>
      <c r="U1217" s="6">
        <v>20.52742837007143</v>
      </c>
      <c r="V1217">
        <v>2</v>
      </c>
      <c r="W1217" s="6">
        <v>1</v>
      </c>
      <c r="X1217" s="6">
        <v>49.979999540000001</v>
      </c>
      <c r="Y1217" s="6">
        <f t="shared" si="74"/>
        <v>48.979999540000001</v>
      </c>
      <c r="Z1217" t="s">
        <v>66</v>
      </c>
      <c r="AA1217" t="str">
        <f t="shared" si="75"/>
        <v>Non-Cash Payment</v>
      </c>
    </row>
    <row r="1218" spans="1:27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6">
        <v>59.990001679999999</v>
      </c>
      <c r="U1218" s="6">
        <v>54.488929209402009</v>
      </c>
      <c r="V1218">
        <v>2</v>
      </c>
      <c r="W1218" s="6">
        <v>0</v>
      </c>
      <c r="X1218" s="6">
        <v>119.98000336</v>
      </c>
      <c r="Y1218" s="6">
        <f t="shared" si="74"/>
        <v>119.98000336</v>
      </c>
      <c r="Z1218" t="s">
        <v>66</v>
      </c>
      <c r="AA1218" t="str">
        <f t="shared" si="75"/>
        <v>Non-Cash Payment</v>
      </c>
    </row>
    <row r="1219" spans="1:27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6">
        <v>59.990001679999999</v>
      </c>
      <c r="U1219" s="6">
        <v>54.488929209402009</v>
      </c>
      <c r="V1219">
        <v>2</v>
      </c>
      <c r="W1219" s="6">
        <v>2.4000000950000002</v>
      </c>
      <c r="X1219" s="6">
        <v>119.98000336</v>
      </c>
      <c r="Y1219" s="6">
        <f t="shared" ref="Y1219:Y1270" si="78">X1219-W1219</f>
        <v>117.580003265</v>
      </c>
      <c r="Z1219" t="s">
        <v>66</v>
      </c>
      <c r="AA1219" t="str">
        <f t="shared" ref="AA1219:AA1270" si="79">IF(Z1219="CASH", IF(AND(Z1219="CASH",Y1219&gt;200), "Cash Over 200", "Cash Not Over 200"), "Non-Cash Payment")</f>
        <v>Non-Cash Payment</v>
      </c>
    </row>
    <row r="1220" spans="1:27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6">
        <v>59.990001679999999</v>
      </c>
      <c r="U1220" s="6">
        <v>54.488929209402009</v>
      </c>
      <c r="V1220">
        <v>2</v>
      </c>
      <c r="W1220" s="6">
        <v>19.200000760000002</v>
      </c>
      <c r="X1220" s="6">
        <v>119.98000336</v>
      </c>
      <c r="Y1220" s="6">
        <f t="shared" si="78"/>
        <v>100.78000259999999</v>
      </c>
      <c r="Z1220" t="s">
        <v>66</v>
      </c>
      <c r="AA1220" t="str">
        <f t="shared" si="79"/>
        <v>Non-Cash Payment</v>
      </c>
    </row>
    <row r="1221" spans="1:27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6">
        <v>59.990001679999999</v>
      </c>
      <c r="U1221" s="6">
        <v>54.488929209402009</v>
      </c>
      <c r="V1221">
        <v>2</v>
      </c>
      <c r="W1221" s="6">
        <v>30</v>
      </c>
      <c r="X1221" s="6">
        <v>119.98000336</v>
      </c>
      <c r="Y1221" s="6">
        <f t="shared" si="78"/>
        <v>89.980003359999998</v>
      </c>
      <c r="Z1221" t="s">
        <v>66</v>
      </c>
      <c r="AA1221" t="str">
        <f t="shared" si="79"/>
        <v>Non-Cash Payment</v>
      </c>
    </row>
    <row r="1222" spans="1:27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6">
        <v>39.990001679999999</v>
      </c>
      <c r="U1222" s="6">
        <v>34.198098313835338</v>
      </c>
      <c r="V1222">
        <v>2</v>
      </c>
      <c r="W1222" s="6">
        <v>1.6000000240000001</v>
      </c>
      <c r="X1222" s="6">
        <v>79.980003359999998</v>
      </c>
      <c r="Y1222" s="6">
        <f t="shared" si="78"/>
        <v>78.380003336000001</v>
      </c>
      <c r="Z1222" t="s">
        <v>66</v>
      </c>
      <c r="AA1222" t="str">
        <f t="shared" si="79"/>
        <v>Non-Cash Payment</v>
      </c>
    </row>
    <row r="1223" spans="1:27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6">
        <v>39.990001679999999</v>
      </c>
      <c r="U1223" s="6">
        <v>34.198098313835338</v>
      </c>
      <c r="V1223">
        <v>2</v>
      </c>
      <c r="W1223" s="6">
        <v>7.1999998090000004</v>
      </c>
      <c r="X1223" s="6">
        <v>79.980003359999998</v>
      </c>
      <c r="Y1223" s="6">
        <f t="shared" si="78"/>
        <v>72.780003550999993</v>
      </c>
      <c r="Z1223" t="s">
        <v>66</v>
      </c>
      <c r="AA1223" t="str">
        <f t="shared" si="79"/>
        <v>Non-Cash Payment</v>
      </c>
    </row>
    <row r="1224" spans="1:27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6">
        <v>50</v>
      </c>
      <c r="U1224" s="6">
        <v>43.678035218757444</v>
      </c>
      <c r="V1224">
        <v>2</v>
      </c>
      <c r="W1224" s="6">
        <v>10</v>
      </c>
      <c r="X1224" s="6">
        <v>100</v>
      </c>
      <c r="Y1224" s="6">
        <f t="shared" si="78"/>
        <v>90</v>
      </c>
      <c r="Z1224" t="s">
        <v>66</v>
      </c>
      <c r="AA1224" t="str">
        <f t="shared" si="79"/>
        <v>Non-Cash Payment</v>
      </c>
    </row>
    <row r="1225" spans="1:27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6">
        <v>24.989999770000001</v>
      </c>
      <c r="U1225" s="6">
        <v>20.52742837007143</v>
      </c>
      <c r="V1225">
        <v>2</v>
      </c>
      <c r="W1225" s="6">
        <v>0.5</v>
      </c>
      <c r="X1225" s="6">
        <v>49.979999540000001</v>
      </c>
      <c r="Y1225" s="6">
        <f t="shared" si="78"/>
        <v>49.479999540000001</v>
      </c>
      <c r="Z1225" t="s">
        <v>66</v>
      </c>
      <c r="AA1225" t="str">
        <f t="shared" si="79"/>
        <v>Non-Cash Payment</v>
      </c>
    </row>
    <row r="1226" spans="1:27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6">
        <v>15.989999770000001</v>
      </c>
      <c r="U1226" s="6">
        <v>12.230249713200003</v>
      </c>
      <c r="V1226">
        <v>2</v>
      </c>
      <c r="W1226" s="6">
        <v>1.7599999900000001</v>
      </c>
      <c r="X1226" s="6">
        <v>31.979999540000001</v>
      </c>
      <c r="Y1226" s="6">
        <f t="shared" si="78"/>
        <v>30.219999550000001</v>
      </c>
      <c r="Z1226" t="s">
        <v>66</v>
      </c>
      <c r="AA1226" t="str">
        <f t="shared" si="79"/>
        <v>Non-Cash Payment</v>
      </c>
    </row>
    <row r="1227" spans="1:27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6">
        <v>19.989999770000001</v>
      </c>
      <c r="U1227" s="6">
        <v>13.40499973</v>
      </c>
      <c r="V1227">
        <v>2</v>
      </c>
      <c r="W1227" s="6">
        <v>2.7999999519999998</v>
      </c>
      <c r="X1227" s="6">
        <v>39.979999540000001</v>
      </c>
      <c r="Y1227" s="6">
        <f t="shared" si="78"/>
        <v>37.179999588000001</v>
      </c>
      <c r="Z1227" t="s">
        <v>66</v>
      </c>
      <c r="AA1227" t="str">
        <f t="shared" si="79"/>
        <v>Non-Cash Payment</v>
      </c>
    </row>
    <row r="1228" spans="1:27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6">
        <v>22</v>
      </c>
      <c r="U1228" s="6">
        <v>19.656208341820829</v>
      </c>
      <c r="V1228">
        <v>2</v>
      </c>
      <c r="W1228" s="6">
        <v>0</v>
      </c>
      <c r="X1228" s="6">
        <v>44</v>
      </c>
      <c r="Y1228" s="6">
        <f t="shared" si="78"/>
        <v>44</v>
      </c>
      <c r="Z1228" t="s">
        <v>45</v>
      </c>
      <c r="AA1228" t="str">
        <f t="shared" si="79"/>
        <v>Non-Cash Payment</v>
      </c>
    </row>
    <row r="1229" spans="1:27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6">
        <v>22</v>
      </c>
      <c r="U1229" s="6">
        <v>19.656208341820829</v>
      </c>
      <c r="V1229">
        <v>1</v>
      </c>
      <c r="W1229" s="6">
        <v>0.87999999500000003</v>
      </c>
      <c r="X1229" s="6">
        <v>22</v>
      </c>
      <c r="Y1229" s="6">
        <f t="shared" si="78"/>
        <v>21.120000005000001</v>
      </c>
      <c r="Z1229" t="s">
        <v>45</v>
      </c>
      <c r="AA1229" t="str">
        <f t="shared" si="79"/>
        <v>Non-Cash Payment</v>
      </c>
    </row>
    <row r="1230" spans="1:27" hidden="1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6">
        <v>22</v>
      </c>
      <c r="U1230" s="6">
        <v>19.656208341820829</v>
      </c>
      <c r="V1230">
        <v>2</v>
      </c>
      <c r="W1230" s="6">
        <v>1.7599999900000001</v>
      </c>
      <c r="X1230" s="6">
        <v>44</v>
      </c>
      <c r="Y1230" s="6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6">
        <v>22</v>
      </c>
      <c r="U1231" s="6">
        <v>19.656208341820829</v>
      </c>
      <c r="V1231">
        <v>1</v>
      </c>
      <c r="W1231" s="6">
        <v>1.1000000240000001</v>
      </c>
      <c r="X1231" s="6">
        <v>22</v>
      </c>
      <c r="Y1231" s="6">
        <f t="shared" si="78"/>
        <v>20.899999976</v>
      </c>
      <c r="Z1231" t="s">
        <v>66</v>
      </c>
      <c r="AA1231" t="str">
        <f t="shared" si="79"/>
        <v>Non-Cash Payment</v>
      </c>
    </row>
    <row r="1232" spans="1:27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6">
        <v>22</v>
      </c>
      <c r="U1232" s="6">
        <v>19.656208341820829</v>
      </c>
      <c r="V1232">
        <v>1</v>
      </c>
      <c r="W1232" s="6">
        <v>1.210000038</v>
      </c>
      <c r="X1232" s="6">
        <v>22</v>
      </c>
      <c r="Y1232" s="6">
        <f t="shared" si="78"/>
        <v>20.789999962</v>
      </c>
      <c r="Z1232" t="s">
        <v>45</v>
      </c>
      <c r="AA1232" t="str">
        <f t="shared" si="79"/>
        <v>Non-Cash Payment</v>
      </c>
    </row>
    <row r="1233" spans="1:27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6">
        <v>22</v>
      </c>
      <c r="U1233" s="6">
        <v>19.656208341820829</v>
      </c>
      <c r="V1233">
        <v>3</v>
      </c>
      <c r="W1233" s="6">
        <v>3.2999999519999998</v>
      </c>
      <c r="X1233" s="6">
        <v>66</v>
      </c>
      <c r="Y1233" s="6">
        <f t="shared" si="78"/>
        <v>62.700000048</v>
      </c>
      <c r="Z1233" t="s">
        <v>45</v>
      </c>
      <c r="AA1233" t="str">
        <f t="shared" si="79"/>
        <v>Non-Cash Payment</v>
      </c>
    </row>
    <row r="1234" spans="1:27" hidden="1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6">
        <v>22</v>
      </c>
      <c r="U1234" s="6">
        <v>19.656208341820829</v>
      </c>
      <c r="V1234">
        <v>3</v>
      </c>
      <c r="W1234" s="6">
        <v>3.630000114</v>
      </c>
      <c r="X1234" s="6">
        <v>66</v>
      </c>
      <c r="Y1234" s="6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6">
        <v>22</v>
      </c>
      <c r="U1235" s="6">
        <v>19.656208341820829</v>
      </c>
      <c r="V1235">
        <v>4</v>
      </c>
      <c r="W1235" s="6">
        <v>17.600000380000001</v>
      </c>
      <c r="X1235" s="6">
        <v>88</v>
      </c>
      <c r="Y1235" s="6">
        <f t="shared" si="78"/>
        <v>70.399999620000003</v>
      </c>
      <c r="Z1235" t="s">
        <v>66</v>
      </c>
      <c r="AA1235" t="str">
        <f t="shared" si="79"/>
        <v>Non-Cash Payment</v>
      </c>
    </row>
    <row r="1236" spans="1:27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6">
        <v>22</v>
      </c>
      <c r="U1236" s="6">
        <v>19.656208341820829</v>
      </c>
      <c r="V1236">
        <v>1</v>
      </c>
      <c r="W1236" s="6">
        <v>1.539999962</v>
      </c>
      <c r="X1236" s="6">
        <v>22</v>
      </c>
      <c r="Y1236" s="6">
        <f t="shared" si="78"/>
        <v>20.460000038</v>
      </c>
      <c r="Z1236" t="s">
        <v>66</v>
      </c>
      <c r="AA1236" t="str">
        <f t="shared" si="79"/>
        <v>Non-Cash Payment</v>
      </c>
    </row>
    <row r="1237" spans="1:27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6">
        <v>22</v>
      </c>
      <c r="U1237" s="6">
        <v>19.656208341820829</v>
      </c>
      <c r="V1237">
        <v>4</v>
      </c>
      <c r="W1237" s="6">
        <v>22</v>
      </c>
      <c r="X1237" s="6">
        <v>88</v>
      </c>
      <c r="Y1237" s="6">
        <f t="shared" si="78"/>
        <v>66</v>
      </c>
      <c r="Z1237" t="s">
        <v>66</v>
      </c>
      <c r="AA1237" t="str">
        <f t="shared" si="79"/>
        <v>Non-Cash Payment</v>
      </c>
    </row>
    <row r="1238" spans="1:27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6">
        <v>22</v>
      </c>
      <c r="U1238" s="6">
        <v>19.656208341820829</v>
      </c>
      <c r="V1238">
        <v>3</v>
      </c>
      <c r="W1238" s="6">
        <v>4.6199998860000004</v>
      </c>
      <c r="X1238" s="6">
        <v>66</v>
      </c>
      <c r="Y1238" s="6">
        <f t="shared" si="78"/>
        <v>61.380000113999998</v>
      </c>
      <c r="Z1238" t="s">
        <v>45</v>
      </c>
      <c r="AA1238" t="str">
        <f t="shared" si="79"/>
        <v>Non-Cash Payment</v>
      </c>
    </row>
    <row r="1239" spans="1:27" hidden="1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6">
        <v>22</v>
      </c>
      <c r="U1239" s="6">
        <v>19.656208341820829</v>
      </c>
      <c r="V1239">
        <v>3</v>
      </c>
      <c r="W1239" s="6">
        <v>5.9400000569999998</v>
      </c>
      <c r="X1239" s="6">
        <v>66</v>
      </c>
      <c r="Y1239" s="6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6">
        <v>22</v>
      </c>
      <c r="U1240" s="6">
        <v>19.656208341820829</v>
      </c>
      <c r="V1240">
        <v>2</v>
      </c>
      <c r="W1240" s="6">
        <v>2.2000000480000002</v>
      </c>
      <c r="X1240" s="6">
        <v>44</v>
      </c>
      <c r="Y1240" s="6">
        <f t="shared" si="78"/>
        <v>41.799999952</v>
      </c>
      <c r="Z1240" t="s">
        <v>66</v>
      </c>
      <c r="AA1240" t="str">
        <f t="shared" si="79"/>
        <v>Non-Cash Payment</v>
      </c>
    </row>
    <row r="1241" spans="1:27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6">
        <v>22</v>
      </c>
      <c r="U1241" s="6">
        <v>19.656208341820829</v>
      </c>
      <c r="V1241">
        <v>3</v>
      </c>
      <c r="W1241" s="6">
        <v>6.5999999049999998</v>
      </c>
      <c r="X1241" s="6">
        <v>66</v>
      </c>
      <c r="Y1241" s="6">
        <f t="shared" si="78"/>
        <v>59.400000095000003</v>
      </c>
      <c r="Z1241" t="s">
        <v>66</v>
      </c>
      <c r="AA1241" t="str">
        <f t="shared" si="79"/>
        <v>Non-Cash Payment</v>
      </c>
    </row>
    <row r="1242" spans="1:27" hidden="1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6">
        <v>22</v>
      </c>
      <c r="U1242" s="6">
        <v>19.656208341820829</v>
      </c>
      <c r="V1242">
        <v>3</v>
      </c>
      <c r="W1242" s="6">
        <v>7.920000076</v>
      </c>
      <c r="X1242" s="6">
        <v>66</v>
      </c>
      <c r="Y1242" s="6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hidden="1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6">
        <v>22</v>
      </c>
      <c r="U1243" s="6">
        <v>19.656208341820829</v>
      </c>
      <c r="V1243">
        <v>5</v>
      </c>
      <c r="W1243" s="6">
        <v>19.799999239999998</v>
      </c>
      <c r="X1243" s="6">
        <v>110</v>
      </c>
      <c r="Y1243" s="6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6">
        <v>22</v>
      </c>
      <c r="U1244" s="6">
        <v>19.656208341820829</v>
      </c>
      <c r="V1244">
        <v>1</v>
      </c>
      <c r="W1244" s="6">
        <v>1.980000019</v>
      </c>
      <c r="X1244" s="6">
        <v>22</v>
      </c>
      <c r="Y1244" s="6">
        <f t="shared" si="78"/>
        <v>20.019999981000002</v>
      </c>
      <c r="Z1244" t="s">
        <v>66</v>
      </c>
      <c r="AA1244" t="str">
        <f t="shared" si="79"/>
        <v>Non-Cash Payment</v>
      </c>
    </row>
    <row r="1245" spans="1:27" hidden="1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6">
        <v>22</v>
      </c>
      <c r="U1245" s="6">
        <v>19.656208341820829</v>
      </c>
      <c r="V1245">
        <v>2</v>
      </c>
      <c r="W1245" s="6">
        <v>2.420000076</v>
      </c>
      <c r="X1245" s="6">
        <v>44</v>
      </c>
      <c r="Y1245" s="6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6">
        <v>22</v>
      </c>
      <c r="U1246" s="6">
        <v>19.656208341820829</v>
      </c>
      <c r="V1246">
        <v>5</v>
      </c>
      <c r="W1246" s="6">
        <v>22</v>
      </c>
      <c r="X1246" s="6">
        <v>110</v>
      </c>
      <c r="Y1246" s="6">
        <f t="shared" si="78"/>
        <v>88</v>
      </c>
      <c r="Z1246" t="s">
        <v>45</v>
      </c>
      <c r="AA1246" t="str">
        <f t="shared" si="79"/>
        <v>Non-Cash Payment</v>
      </c>
    </row>
    <row r="1247" spans="1:27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6">
        <v>22</v>
      </c>
      <c r="U1247" s="6">
        <v>19.656208341820829</v>
      </c>
      <c r="V1247">
        <v>1</v>
      </c>
      <c r="W1247" s="6">
        <v>2.2000000480000002</v>
      </c>
      <c r="X1247" s="6">
        <v>22</v>
      </c>
      <c r="Y1247" s="6">
        <f t="shared" si="78"/>
        <v>19.799999952</v>
      </c>
      <c r="Z1247" t="s">
        <v>45</v>
      </c>
      <c r="AA1247" t="str">
        <f t="shared" si="79"/>
        <v>Non-Cash Payment</v>
      </c>
    </row>
    <row r="1248" spans="1:27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6">
        <v>22</v>
      </c>
      <c r="U1248" s="6">
        <v>19.656208341820829</v>
      </c>
      <c r="V1248">
        <v>1</v>
      </c>
      <c r="W1248" s="6">
        <v>2.6400001049999999</v>
      </c>
      <c r="X1248" s="6">
        <v>22</v>
      </c>
      <c r="Y1248" s="6">
        <f t="shared" si="78"/>
        <v>19.359999895000001</v>
      </c>
      <c r="Z1248" t="s">
        <v>66</v>
      </c>
      <c r="AA1248" t="str">
        <f t="shared" si="79"/>
        <v>Non-Cash Payment</v>
      </c>
    </row>
    <row r="1249" spans="1:27" hidden="1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6">
        <v>22</v>
      </c>
      <c r="U1249" s="6">
        <v>19.656208341820829</v>
      </c>
      <c r="V1249">
        <v>2</v>
      </c>
      <c r="W1249" s="6">
        <v>3.079999924</v>
      </c>
      <c r="X1249" s="6">
        <v>44</v>
      </c>
      <c r="Y1249" s="6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6">
        <v>22</v>
      </c>
      <c r="U1250" s="6">
        <v>19.656208341820829</v>
      </c>
      <c r="V1250">
        <v>2</v>
      </c>
      <c r="W1250" s="6">
        <v>3.960000038</v>
      </c>
      <c r="X1250" s="6">
        <v>44</v>
      </c>
      <c r="Y1250" s="6">
        <f t="shared" si="78"/>
        <v>40.039999962000003</v>
      </c>
      <c r="Z1250" t="s">
        <v>66</v>
      </c>
      <c r="AA1250" t="str">
        <f t="shared" si="79"/>
        <v>Non-Cash Payment</v>
      </c>
    </row>
    <row r="1251" spans="1:27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6">
        <v>22</v>
      </c>
      <c r="U1251" s="6">
        <v>19.656208341820829</v>
      </c>
      <c r="V1251">
        <v>1</v>
      </c>
      <c r="W1251" s="6">
        <v>2.8599998950000001</v>
      </c>
      <c r="X1251" s="6">
        <v>22</v>
      </c>
      <c r="Y1251" s="6">
        <f t="shared" si="78"/>
        <v>19.140000104999999</v>
      </c>
      <c r="Z1251" t="s">
        <v>66</v>
      </c>
      <c r="AA1251" t="str">
        <f t="shared" si="79"/>
        <v>Non-Cash Payment</v>
      </c>
    </row>
    <row r="1252" spans="1:27" hidden="1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6">
        <v>22</v>
      </c>
      <c r="U1252" s="6">
        <v>19.656208341820829</v>
      </c>
      <c r="V1252">
        <v>3</v>
      </c>
      <c r="W1252" s="6">
        <v>8.5799999239999991</v>
      </c>
      <c r="X1252" s="6">
        <v>66</v>
      </c>
      <c r="Y1252" s="6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6">
        <v>22</v>
      </c>
      <c r="U1253" s="6">
        <v>19.656208341820829</v>
      </c>
      <c r="V1253">
        <v>1</v>
      </c>
      <c r="W1253" s="6">
        <v>3.2999999519999998</v>
      </c>
      <c r="X1253" s="6">
        <v>22</v>
      </c>
      <c r="Y1253" s="6">
        <f t="shared" si="78"/>
        <v>18.700000048</v>
      </c>
      <c r="Z1253" t="s">
        <v>45</v>
      </c>
      <c r="AA1253" t="str">
        <f t="shared" si="79"/>
        <v>Non-Cash Payment</v>
      </c>
    </row>
    <row r="1254" spans="1:27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6">
        <v>22</v>
      </c>
      <c r="U1254" s="6">
        <v>19.656208341820829</v>
      </c>
      <c r="V1254">
        <v>5</v>
      </c>
      <c r="W1254" s="6">
        <v>27.5</v>
      </c>
      <c r="X1254" s="6">
        <v>110</v>
      </c>
      <c r="Y1254" s="6">
        <f t="shared" si="78"/>
        <v>82.5</v>
      </c>
      <c r="Z1254" t="s">
        <v>45</v>
      </c>
      <c r="AA1254" t="str">
        <f t="shared" si="79"/>
        <v>Non-Cash Payment</v>
      </c>
    </row>
    <row r="1255" spans="1:27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6">
        <v>22</v>
      </c>
      <c r="U1255" s="6">
        <v>19.656208341820829</v>
      </c>
      <c r="V1255">
        <v>5</v>
      </c>
      <c r="W1255" s="6">
        <v>0</v>
      </c>
      <c r="X1255" s="6">
        <v>110</v>
      </c>
      <c r="Y1255" s="6">
        <f t="shared" si="78"/>
        <v>110</v>
      </c>
      <c r="Z1255" t="s">
        <v>66</v>
      </c>
      <c r="AA1255" t="str">
        <f t="shared" si="79"/>
        <v>Non-Cash Payment</v>
      </c>
    </row>
    <row r="1256" spans="1:27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6">
        <v>22</v>
      </c>
      <c r="U1256" s="6">
        <v>19.656208341820829</v>
      </c>
      <c r="V1256">
        <v>5</v>
      </c>
      <c r="W1256" s="6">
        <v>1.1000000240000001</v>
      </c>
      <c r="X1256" s="6">
        <v>110</v>
      </c>
      <c r="Y1256" s="6">
        <f t="shared" si="78"/>
        <v>108.899999976</v>
      </c>
      <c r="Z1256" t="s">
        <v>45</v>
      </c>
      <c r="AA1256" t="str">
        <f t="shared" si="79"/>
        <v>Non-Cash Payment</v>
      </c>
    </row>
    <row r="1257" spans="1:27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6">
        <v>22</v>
      </c>
      <c r="U1257" s="6">
        <v>19.656208341820829</v>
      </c>
      <c r="V1257">
        <v>1</v>
      </c>
      <c r="W1257" s="6">
        <v>3.5199999809999998</v>
      </c>
      <c r="X1257" s="6">
        <v>22</v>
      </c>
      <c r="Y1257" s="6">
        <f t="shared" si="78"/>
        <v>18.480000019000002</v>
      </c>
      <c r="Z1257" t="s">
        <v>45</v>
      </c>
      <c r="AA1257" t="str">
        <f t="shared" si="79"/>
        <v>Non-Cash Payment</v>
      </c>
    </row>
    <row r="1258" spans="1:27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6">
        <v>22</v>
      </c>
      <c r="U1258" s="6">
        <v>19.656208341820829</v>
      </c>
      <c r="V1258">
        <v>4</v>
      </c>
      <c r="W1258" s="6">
        <v>0</v>
      </c>
      <c r="X1258" s="6">
        <v>88</v>
      </c>
      <c r="Y1258" s="6">
        <f t="shared" si="78"/>
        <v>88</v>
      </c>
      <c r="Z1258" t="s">
        <v>66</v>
      </c>
      <c r="AA1258" t="str">
        <f t="shared" si="79"/>
        <v>Non-Cash Payment</v>
      </c>
    </row>
    <row r="1259" spans="1:27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6">
        <v>22</v>
      </c>
      <c r="U1259" s="6">
        <v>19.656208341820829</v>
      </c>
      <c r="V1259">
        <v>5</v>
      </c>
      <c r="W1259" s="6">
        <v>2.2000000480000002</v>
      </c>
      <c r="X1259" s="6">
        <v>110</v>
      </c>
      <c r="Y1259" s="6">
        <f t="shared" si="78"/>
        <v>107.79999995199999</v>
      </c>
      <c r="Z1259" t="s">
        <v>45</v>
      </c>
      <c r="AA1259" t="str">
        <f t="shared" si="79"/>
        <v>Non-Cash Payment</v>
      </c>
    </row>
    <row r="1260" spans="1:27" hidden="1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6">
        <v>22</v>
      </c>
      <c r="U1260" s="6">
        <v>19.656208341820829</v>
      </c>
      <c r="V1260">
        <v>4</v>
      </c>
      <c r="W1260" s="6">
        <v>0.87999999500000003</v>
      </c>
      <c r="X1260" s="6">
        <v>88</v>
      </c>
      <c r="Y1260" s="6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6">
        <v>22</v>
      </c>
      <c r="U1261" s="6">
        <v>19.656208341820829</v>
      </c>
      <c r="V1261">
        <v>4</v>
      </c>
      <c r="W1261" s="6">
        <v>1.7599999900000001</v>
      </c>
      <c r="X1261" s="6">
        <v>88</v>
      </c>
      <c r="Y1261" s="6">
        <f t="shared" si="78"/>
        <v>86.240000010000003</v>
      </c>
      <c r="Z1261" t="s">
        <v>66</v>
      </c>
      <c r="AA1261" t="str">
        <f t="shared" si="79"/>
        <v>Non-Cash Payment</v>
      </c>
    </row>
    <row r="1262" spans="1:27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6">
        <v>22</v>
      </c>
      <c r="U1262" s="6">
        <v>19.656208341820829</v>
      </c>
      <c r="V1262">
        <v>4</v>
      </c>
      <c r="W1262" s="6">
        <v>2.6400001049999999</v>
      </c>
      <c r="X1262" s="6">
        <v>88</v>
      </c>
      <c r="Y1262" s="6">
        <f t="shared" si="78"/>
        <v>85.359999895000001</v>
      </c>
      <c r="Z1262" t="s">
        <v>45</v>
      </c>
      <c r="AA1262" t="str">
        <f t="shared" si="79"/>
        <v>Non-Cash Payment</v>
      </c>
    </row>
    <row r="1263" spans="1:27" hidden="1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6">
        <v>22</v>
      </c>
      <c r="U1263" s="6">
        <v>19.656208341820829</v>
      </c>
      <c r="V1263">
        <v>5</v>
      </c>
      <c r="W1263" s="6">
        <v>3.2999999519999998</v>
      </c>
      <c r="X1263" s="6">
        <v>110</v>
      </c>
      <c r="Y1263" s="6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hidden="1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6">
        <v>22</v>
      </c>
      <c r="U1264" s="6">
        <v>19.656208341820829</v>
      </c>
      <c r="V1264">
        <v>3</v>
      </c>
      <c r="W1264" s="6">
        <v>9.8999996190000008</v>
      </c>
      <c r="X1264" s="6">
        <v>66</v>
      </c>
      <c r="Y1264" s="6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hidden="1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6">
        <v>22</v>
      </c>
      <c r="U1265" s="6">
        <v>19.656208341820829</v>
      </c>
      <c r="V1265">
        <v>4</v>
      </c>
      <c r="W1265" s="6">
        <v>3.5199999809999998</v>
      </c>
      <c r="X1265" s="6">
        <v>88</v>
      </c>
      <c r="Y1265" s="6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6">
        <v>22</v>
      </c>
      <c r="U1266" s="6">
        <v>19.656208341820829</v>
      </c>
      <c r="V1266">
        <v>5</v>
      </c>
      <c r="W1266" s="6">
        <v>4.4000000950000002</v>
      </c>
      <c r="X1266" s="6">
        <v>110</v>
      </c>
      <c r="Y1266" s="6">
        <f t="shared" si="78"/>
        <v>105.599999905</v>
      </c>
      <c r="Z1266" t="s">
        <v>66</v>
      </c>
      <c r="AA1266" t="str">
        <f t="shared" si="79"/>
        <v>Non-Cash Payment</v>
      </c>
    </row>
    <row r="1267" spans="1:27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6">
        <v>22</v>
      </c>
      <c r="U1267" s="6">
        <v>19.656208341820829</v>
      </c>
      <c r="V1267">
        <v>2</v>
      </c>
      <c r="W1267" s="6">
        <v>4.4000000950000002</v>
      </c>
      <c r="X1267" s="6">
        <v>44</v>
      </c>
      <c r="Y1267" s="6">
        <f t="shared" si="78"/>
        <v>39.599999904999997</v>
      </c>
      <c r="Z1267" t="s">
        <v>66</v>
      </c>
      <c r="AA1267" t="str">
        <f t="shared" si="79"/>
        <v>Non-Cash Payment</v>
      </c>
    </row>
    <row r="1268" spans="1:27" hidden="1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6">
        <v>22</v>
      </c>
      <c r="U1268" s="6">
        <v>19.656208341820829</v>
      </c>
      <c r="V1268">
        <v>2</v>
      </c>
      <c r="W1268" s="6">
        <v>5.2800002099999999</v>
      </c>
      <c r="X1268" s="6">
        <v>44</v>
      </c>
      <c r="Y1268" s="6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6">
        <v>22</v>
      </c>
      <c r="U1269" s="6">
        <v>19.656208341820829</v>
      </c>
      <c r="V1269">
        <v>5</v>
      </c>
      <c r="W1269" s="6">
        <v>5.5</v>
      </c>
      <c r="X1269" s="6">
        <v>110</v>
      </c>
      <c r="Y1269" s="6">
        <f t="shared" si="78"/>
        <v>104.5</v>
      </c>
      <c r="Z1269" t="s">
        <v>66</v>
      </c>
      <c r="AA1269" t="str">
        <f t="shared" si="79"/>
        <v>Non-Cash Payment</v>
      </c>
    </row>
    <row r="1270" spans="1:27" hidden="1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6">
        <v>22</v>
      </c>
      <c r="U1270" s="6">
        <v>19.656208341820829</v>
      </c>
      <c r="V1270">
        <v>2</v>
      </c>
      <c r="W1270" s="6">
        <v>5.7199997900000001</v>
      </c>
      <c r="X1270" s="6">
        <v>44</v>
      </c>
      <c r="Y1270" s="6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>
    <filterColumn colId="26">
      <filters>
        <filter val="Non-Cash Payment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45826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2025-06-18T12:27:56Z</dcterms:modified>
</cp:coreProperties>
</file>