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MP 001 WORX\MP KPI TARGET\"/>
    </mc:Choice>
  </mc:AlternateContent>
  <bookViews>
    <workbookView xWindow="0" yWindow="0" windowWidth="16780" windowHeight="6820" firstSheet="1" activeTab="5"/>
  </bookViews>
  <sheets>
    <sheet name="New KPI Scoring" sheetId="7" r:id="rId1"/>
    <sheet name="KPI 2022 Corp stra&amp; IA" sheetId="1" r:id="rId2"/>
    <sheet name="AP Div Head" sheetId="3" r:id="rId3"/>
    <sheet name="AP Int. Audit" sheetId="4" r:id="rId4"/>
    <sheet name="AP Data Science" sheetId="5" r:id="rId5"/>
    <sheet name="STRUCTURE FLOW METRICS EC" sheetId="2" r:id="rId6"/>
    <sheet name="AP OSM" sheetId="6" r:id="rId7"/>
  </sheets>
  <externalReferences>
    <externalReference r:id="rId8"/>
    <externalReference r:id="rId9"/>
    <externalReference r:id="rId10"/>
  </externalReferences>
  <definedNames>
    <definedName name="__123Gr" hidden="1">[1]FRN!#REF!</definedName>
    <definedName name="__123Graph_A" hidden="1">[2]FRN!#REF!</definedName>
    <definedName name="__123Graph_B" hidden="1">[1]FRN!#REF!</definedName>
    <definedName name="__123Graph_C" hidden="1">[1]FRN!#REF!</definedName>
    <definedName name="__123Graph_D" hidden="1">[1]FRN!#REF!</definedName>
    <definedName name="__123Graph_E" hidden="1">[1]FRN!#REF!</definedName>
    <definedName name="__123Graph_F" hidden="1">[1]FRN!#REF!</definedName>
    <definedName name="__ALK1" localSheetId="4">#REF!</definedName>
    <definedName name="__ALK1" localSheetId="2">#REF!</definedName>
    <definedName name="__ALK1" localSheetId="3">#REF!</definedName>
    <definedName name="__ALK1" localSheetId="6">#REF!</definedName>
    <definedName name="__ALK1" localSheetId="0">#REF!</definedName>
    <definedName name="__ALK1">#REF!</definedName>
    <definedName name="_1Excel_BuiltIn_Print_Area_2_1" localSheetId="4">#REF!</definedName>
    <definedName name="_1Excel_BuiltIn_Print_Area_2_1" localSheetId="2">#REF!</definedName>
    <definedName name="_1Excel_BuiltIn_Print_Area_2_1" localSheetId="3">#REF!</definedName>
    <definedName name="_1Excel_BuiltIn_Print_Area_2_1" localSheetId="6">#REF!</definedName>
    <definedName name="_1Excel_BuiltIn_Print_Area_2_1" localSheetId="0">#REF!</definedName>
    <definedName name="_1Excel_BuiltIn_Print_Area_2_1">#REF!</definedName>
    <definedName name="_2Excel_BuiltIn_Print_Area_4_1" localSheetId="4">#REF!</definedName>
    <definedName name="_2Excel_BuiltIn_Print_Area_4_1" localSheetId="2">#REF!</definedName>
    <definedName name="_2Excel_BuiltIn_Print_Area_4_1" localSheetId="3">#REF!</definedName>
    <definedName name="_2Excel_BuiltIn_Print_Area_4_1" localSheetId="6">#REF!</definedName>
    <definedName name="_2Excel_BuiltIn_Print_Area_4_1" localSheetId="0">#REF!</definedName>
    <definedName name="_2Excel_BuiltIn_Print_Area_4_1">#REF!</definedName>
    <definedName name="_ALK1" localSheetId="0">#REF!</definedName>
    <definedName name="_ALK1">#REF!</definedName>
    <definedName name="_Fill" localSheetId="0" hidden="1">#REF!</definedName>
    <definedName name="_Fill" hidden="1">#REF!</definedName>
    <definedName name="_xlnm._FilterDatabase" localSheetId="1" hidden="1">'KPI 2022 Corp stra&amp; IA'!$A$1:$Q$22</definedName>
    <definedName name="_Key1" localSheetId="4" hidden="1">#REF!</definedName>
    <definedName name="_Key1" localSheetId="2" hidden="1">#REF!</definedName>
    <definedName name="_Key1" localSheetId="3" hidden="1">#REF!</definedName>
    <definedName name="_Key1" localSheetId="6" hidden="1">#REF!</definedName>
    <definedName name="_Key1" localSheetId="0" hidden="1">#REF!</definedName>
    <definedName name="_Key1" hidden="1">#REF!</definedName>
    <definedName name="_Order1" hidden="1">255</definedName>
    <definedName name="_Order2" hidden="1">255</definedName>
    <definedName name="_Regression_Int" hidden="1">1</definedName>
    <definedName name="_Regression_X" hidden="1">#REF!</definedName>
    <definedName name="_Sort" localSheetId="4" hidden="1">#REF!</definedName>
    <definedName name="_Sort" localSheetId="2" hidden="1">#REF!</definedName>
    <definedName name="_Sort" localSheetId="3" hidden="1">#REF!</definedName>
    <definedName name="_Sort" localSheetId="6" hidden="1">#REF!</definedName>
    <definedName name="_Sort" localSheetId="0" hidden="1">#REF!</definedName>
    <definedName name="_Sort" hidden="1">#REF!</definedName>
    <definedName name="a219khj" hidden="1">#REF!</definedName>
    <definedName name="AGEN" localSheetId="4">#REF!</definedName>
    <definedName name="AGEN" localSheetId="2">#REF!</definedName>
    <definedName name="AGEN" localSheetId="3">#REF!</definedName>
    <definedName name="AGEN" localSheetId="6">#REF!</definedName>
    <definedName name="AGEN" localSheetId="0">#REF!</definedName>
    <definedName name="AGEN">#REF!</definedName>
    <definedName name="AGEN_REV" localSheetId="0">#REF!</definedName>
    <definedName name="AGEN_REV">#REF!</definedName>
    <definedName name="AGEN96" localSheetId="0">#REF!</definedName>
    <definedName name="AGEN96">#REF!</definedName>
    <definedName name="AGEN96BLN" localSheetId="0">#REF!</definedName>
    <definedName name="AGEN96BLN">#REF!</definedName>
    <definedName name="AGEN97" localSheetId="0">#REF!</definedName>
    <definedName name="AGEN97">#REF!</definedName>
    <definedName name="AGEN97BLN" localSheetId="0">#REF!</definedName>
    <definedName name="AGEN97BLN">#REF!</definedName>
    <definedName name="AL" localSheetId="0">#REF!</definedName>
    <definedName name="AL">#REF!</definedName>
    <definedName name="all">#REF!</definedName>
    <definedName name="AS2DocOpenMode" hidden="1">"AS2DocumentEdit"</definedName>
    <definedName name="asdf" localSheetId="0">#REF!</definedName>
    <definedName name="asdf">#REF!</definedName>
    <definedName name="BARIS" localSheetId="0">#REF!</definedName>
    <definedName name="BARIS">#REF!</definedName>
    <definedName name="BB" localSheetId="0">#REF!</definedName>
    <definedName name="BB">#REF!</definedName>
    <definedName name="d" localSheetId="0">#REF!</definedName>
    <definedName name="d">#REF!</definedName>
    <definedName name="_xlnm.Database" localSheetId="0">#REF!</definedName>
    <definedName name="_xlnm.Database">#REF!</definedName>
    <definedName name="DODOL" localSheetId="0">#REF!</definedName>
    <definedName name="DODOL">#REF!</definedName>
    <definedName name="Excel_BuiltIn__FilterDatabase_10">"$MKT.$#REF!$#REF!:$#REF!$#REF!"</definedName>
    <definedName name="Excel_BuiltIn__FilterDatabase_11">"$Factory.$#REF!$#REF!:$#REF!$#REF!"</definedName>
    <definedName name="Excel_BuiltIn__FilterDatabase_12">"$QC.$#REF!$#REF!:$#REF!$#REF!"</definedName>
    <definedName name="Excel_BuiltIn__FilterDatabase_13">"$Legal.$#REF!$#REF!:$#REF!$#REF!"</definedName>
    <definedName name="Excel_BuiltIn__FilterDatabase_15">"$Registrasi.$#REF!$#REF!:$#REF!$#REF!"</definedName>
    <definedName name="Excel_BuiltIn__FilterDatabase_16">"$RND.$#REF!$#REF!:$#REF!$#REF!"</definedName>
    <definedName name="Excel_BuiltIn__FilterDatabase_17">"$Busdev.$#REF!$#REF!:$#REF!$#REF!"</definedName>
    <definedName name="Excel_BuiltIn__FilterDatabase_18">#REF!</definedName>
    <definedName name="Excel_BuiltIn__FilterDatabase_2">"$Finance.$#REF!$#REF!:$#REF!$#REF!"</definedName>
    <definedName name="Excel_BuiltIn__FilterDatabase_21">#REF!</definedName>
    <definedName name="Excel_BuiltIn__FilterDatabase_23">#REF!</definedName>
    <definedName name="Excel_BuiltIn__FilterDatabase_24">#REF!</definedName>
    <definedName name="Excel_BuiltIn__FilterDatabase_27">#REF!</definedName>
    <definedName name="Excel_BuiltIn__FilterDatabase_3">"$Direksi.$#REF!$#REF!:$#REF!$#REF!"</definedName>
    <definedName name="Excel_BuiltIn__FilterDatabase_4">"$Blank.$#REF!$#REF!:$#REF!$#REF!"</definedName>
    <definedName name="Excel_BuiltIn__FilterDatabase_5">"$Purchasing.$#REF!$#REF!:$#REF!$#REF!"</definedName>
    <definedName name="Excel_BuiltIn__FilterDatabase_6">"$HRD.$#REF!$#REF!:$#REF!$#REF!"</definedName>
    <definedName name="Excel_BuiltIn__FilterDatabase_7">"$GA.$#REF!$#REF!:$#REF!$#REF!"</definedName>
    <definedName name="Excel_BuiltIn__FilterDatabase_8">"$SNP.$#REF!$#REF!:$#REF!$#REF!"</definedName>
    <definedName name="Excel_BuiltIn__FilterDatabase_9">"$ITD.$#REF!$#REF!:$#REF!$#REF!"</definedName>
    <definedName name="Excel_BuiltIn_Database">"$#REF!.$A$3:$E$29"</definedName>
    <definedName name="Excel_BuiltIn_Print_Area_1" localSheetId="0">#REF!</definedName>
    <definedName name="Excel_BuiltIn_Print_Area_1">#REF!</definedName>
    <definedName name="Excel_BuiltIn_Print_Area_11">"$Factory.$#REF!$#REF!:$#REF!$#REF!"</definedName>
    <definedName name="Excel_BuiltIn_Print_Area_12">"$QC.$#REF!$#REF!:$#REF!$#REF!"</definedName>
    <definedName name="Excel_BuiltIn_Print_Area_13">"$Legal.$#REF!$#REF!:$#REF!$#REF!"</definedName>
    <definedName name="Excel_BuiltIn_Print_Area_14">"$'Clinical Trial'.$#REF!$#REF!:$#REF!$#REF!"</definedName>
    <definedName name="Excel_BuiltIn_Print_Area_15">"$Registrasi.$#REF!$#REF!:$#REF!$#REF!"</definedName>
    <definedName name="Excel_BuiltIn_Print_Area_16">"$RND.$#REF!$#REF!:$#REF!$#REF!"</definedName>
    <definedName name="Excel_BuiltIn_Print_Area_17">"$Busdev.$#REF!$#REF!:$#REF!$#REF!"</definedName>
    <definedName name="Excel_BuiltIn_Print_Area_4">"$Blank.$#REF!$#REF!:$#REF!$#REF!"</definedName>
    <definedName name="Excel_BuiltIn_Print_Area_8">"$SNP.$#REF!$#REF!:$#REF!$#REF!"</definedName>
    <definedName name="Excel_BuiltIn_Print_Area_9">"$ITD.$#REF!$#REF!:$#REF!$#REF!"</definedName>
    <definedName name="Excel_BuiltIn_Print_Titles_1">#REF!</definedName>
    <definedName name="Excel_BuiltIn_Print_Titles_1_1">#REF!</definedName>
    <definedName name="Excel_BuiltIn_Print_Titles_2_1">('[3]Lalu Lintas Pemeriksaan Protap'!$A$1:$C$65534,'[3]Lalu Lintas Pemeriksaan Protap'!$1:$48)</definedName>
    <definedName name="Excel_BuiltIn_Print_Titles_2_1_1">('[3]Lalu Lintas Pemeriksaan Protap'!$A$1:$C$65534,'[3]Lalu Lintas Pemeriksaan Protap'!$A$1:$IE$48)</definedName>
    <definedName name="Excel_BuiltIn_Print_Titles_2_1_1_1">('[3]Lalu Lintas Pemeriksaan Protap'!$A$1:$D$65531,'[3]Lalu Lintas Pemeriksaan Protap'!$A$1:$IE$48)</definedName>
    <definedName name="fac">#REF!</definedName>
    <definedName name="GLOBAL">#N/A</definedName>
    <definedName name="gourment" localSheetId="0">#REF!</definedName>
    <definedName name="gourment">#REF!</definedName>
    <definedName name="gra" hidden="1">[1]FRN!#REF!</definedName>
    <definedName name="HELEN" localSheetId="0">#REF!</definedName>
    <definedName name="HELEN">#REF!</definedName>
    <definedName name="hm" localSheetId="0">#REF!</definedName>
    <definedName name="hm">#REF!</definedName>
    <definedName name="hs" localSheetId="0">#REF!</definedName>
    <definedName name="hs">#REF!</definedName>
    <definedName name="JUDUL" localSheetId="0">#REF!</definedName>
    <definedName name="JUDUL">#REF!</definedName>
    <definedName name="KIRANT" localSheetId="0">#REF!</definedName>
    <definedName name="KIRANT">#REF!</definedName>
    <definedName name="KODE" localSheetId="0">#REF!</definedName>
    <definedName name="KODE">#REF!</definedName>
    <definedName name="kr" localSheetId="0">#REF!</definedName>
    <definedName name="kr">#REF!</definedName>
    <definedName name="MEI" localSheetId="0">#REF!</definedName>
    <definedName name="MEI">#REF!</definedName>
    <definedName name="mkt">#REF!</definedName>
    <definedName name="noir" localSheetId="0">#REF!</definedName>
    <definedName name="noir">#REF!</definedName>
    <definedName name="OGAN" localSheetId="0">#REF!</definedName>
    <definedName name="OGAN">#REF!</definedName>
    <definedName name="Period" localSheetId="0">#REF!</definedName>
    <definedName name="Period">#REF!</definedName>
    <definedName name="PeriodicAccumulation" localSheetId="0">#REF!</definedName>
    <definedName name="PeriodicAccumulation">#REF!</definedName>
    <definedName name="pm" localSheetId="0">#REF!</definedName>
    <definedName name="pm">#REF!</definedName>
    <definedName name="pmn" localSheetId="0">#REF!</definedName>
    <definedName name="pmn">#REF!</definedName>
    <definedName name="_xlnm.Print_Area" localSheetId="4">'AP Data Science'!$A$1:$W$75</definedName>
    <definedName name="_xlnm.Print_Area" localSheetId="2">'AP Div Head'!$A$1:$Y$93</definedName>
    <definedName name="_xlnm.Print_Area" localSheetId="3">'AP Int. Audit'!$A$1:$W$69</definedName>
    <definedName name="_xlnm.Print_Area" localSheetId="6">'AP OSM'!$A$1:$W$69</definedName>
    <definedName name="_xlnm.Print_Area" localSheetId="0">#REF!</definedName>
    <definedName name="_xlnm.Print_Area">#REF!</definedName>
    <definedName name="Print_Area_MI" localSheetId="4">#REF!</definedName>
    <definedName name="Print_Area_MI" localSheetId="2">#REF!</definedName>
    <definedName name="Print_Area_MI" localSheetId="3">#REF!</definedName>
    <definedName name="Print_Area_MI" localSheetId="6">#REF!</definedName>
    <definedName name="Print_Area_MI" localSheetId="0">#REF!</definedName>
    <definedName name="Print_Area_MI">#REF!</definedName>
    <definedName name="q" localSheetId="4">#REF!</definedName>
    <definedName name="q" localSheetId="2">#REF!</definedName>
    <definedName name="q" localSheetId="3">#REF!</definedName>
    <definedName name="q" localSheetId="6">#REF!</definedName>
    <definedName name="q" localSheetId="0">#REF!</definedName>
    <definedName name="q">#REF!</definedName>
    <definedName name="refresh" localSheetId="0">#REF!</definedName>
    <definedName name="refresh">#REF!</definedName>
    <definedName name="rr" localSheetId="0">#REF!</definedName>
    <definedName name="rr">#REF!</definedName>
    <definedName name="sr" localSheetId="0">#REF!</definedName>
    <definedName name="sr">#REF!</definedName>
    <definedName name="SysDev" hidden="1">[2]FRN!#REF!</definedName>
    <definedName name="TaxTV">10%</definedName>
    <definedName name="TaxXL">5%</definedName>
    <definedName name="tst">#REF!</definedName>
    <definedName name="upl">#REF!</definedName>
    <definedName name="ValueSetting" localSheetId="0">#REF!</definedName>
    <definedName name="ValueSetting">#REF!</definedName>
    <definedName name="wf" localSheetId="0">#REF!</definedName>
    <definedName name="wf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2" i="3" l="1"/>
  <c r="AA81" i="3"/>
  <c r="Z81" i="3"/>
  <c r="K81" i="3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O5" i="1"/>
  <c r="O4" i="1"/>
  <c r="P4" i="1" l="1"/>
</calcChain>
</file>

<file path=xl/comments1.xml><?xml version="1.0" encoding="utf-8"?>
<comments xmlns="http://schemas.openxmlformats.org/spreadsheetml/2006/main">
  <authors>
    <author>tc={C68FAB41-AA34-4D81-BA9B-8AC67D70AA7E}</author>
    <author>tc={0197A990-866E-4CCE-AAAB-83F9589F51FB}</author>
    <author>tc={2A64092D-D453-4849-9848-B83C8E7C913A}</author>
    <author>tc={BEC5F4C5-EB9F-47E2-BE1C-E67C56CDBAAF}</author>
    <author>tc={1CA6D8E2-C5CE-4411-91A8-7D53B9AC2CCB}</author>
    <author>tc={16998577-439E-4411-8292-CB50277A7363}</author>
    <author>tc={0BAA7A0C-3821-4CBC-AE8E-D0BC709FFD5E}</author>
  </authors>
  <commentList>
    <comment ref="K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TBD
Biz. Pro / SOP/ WI ??
Asumsi WI x 1
SOP x 3
System Manual x 5</t>
        </r>
      </text>
    </comment>
    <comment ref="K1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Asumsi hanya melalui SS</t>
        </r>
      </text>
    </comment>
    <comment ref="K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TBD
Biz. Pro / SOP/ WI ??
Asumsi WI x 1
SOP x 3
System Manual x 5</t>
        </r>
      </text>
    </comment>
    <comment ref="K1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Q1 - Focus on Development
Q2-Q4 RPA Development &amp; Implementing
Starting Q2 : 10 RPA / month</t>
        </r>
      </text>
    </comment>
    <comment ref="K15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Asumsi dengan Tools &amp; AI Engine
Cost Reduction / Potential Benefit</t>
        </r>
      </text>
    </comment>
    <comment ref="K16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Quantifikasi berdasarkan Complexity
High - Wide  : 10
High - Deep : 10
Simple - Wide : 5
Simple - Deep : 5
Simple - Simple : 1</t>
        </r>
      </text>
    </comment>
    <comment ref="K17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Q1 - Focus on Development
Q2-Q4 RPA Development &amp; Implementing
Starting Q2 : 10 RPA / month</t>
        </r>
      </text>
    </comment>
  </commentList>
</comments>
</file>

<file path=xl/sharedStrings.xml><?xml version="1.0" encoding="utf-8"?>
<sst xmlns="http://schemas.openxmlformats.org/spreadsheetml/2006/main" count="1181" uniqueCount="362">
  <si>
    <t>INDIVIDU SCORE CARD</t>
  </si>
  <si>
    <t>BONUS</t>
  </si>
  <si>
    <t>No.</t>
  </si>
  <si>
    <t>Division</t>
  </si>
  <si>
    <t>Department</t>
  </si>
  <si>
    <t>KPI</t>
  </si>
  <si>
    <t>Achievement</t>
  </si>
  <si>
    <t>Weight</t>
  </si>
  <si>
    <t>Score</t>
  </si>
  <si>
    <t>Total</t>
  </si>
  <si>
    <t>KONTRIBUSI</t>
  </si>
  <si>
    <t>KOMPETENSI</t>
  </si>
  <si>
    <t>&lt;50%</t>
  </si>
  <si>
    <t>50% - 74.9%</t>
  </si>
  <si>
    <t>75% - 89.9%</t>
  </si>
  <si>
    <t>90% - 100%</t>
  </si>
  <si>
    <t>Company</t>
  </si>
  <si>
    <t>% Net Profit</t>
  </si>
  <si>
    <t>% Net Sales</t>
  </si>
  <si>
    <t>Div</t>
  </si>
  <si>
    <t>Corporate Strategy &amp; Internal Audit</t>
  </si>
  <si>
    <t>Div Head</t>
  </si>
  <si>
    <t xml:space="preserve"># of new Business process / SOP (cost reduction / quality) </t>
  </si>
  <si>
    <t>&lt;40</t>
  </si>
  <si>
    <t>40 - 49</t>
  </si>
  <si>
    <t>50 -59</t>
  </si>
  <si>
    <t>MP GROUP</t>
  </si>
  <si>
    <t># of new report automation</t>
  </si>
  <si>
    <t>% Completeness 7 BHAG</t>
  </si>
  <si>
    <t>&lt;80%</t>
  </si>
  <si>
    <t>80%-89.99%</t>
  </si>
  <si>
    <t>90%-99.99%</t>
  </si>
  <si>
    <t>%" Building up Our Resources" Project</t>
  </si>
  <si>
    <t>dept</t>
  </si>
  <si>
    <t>OSM</t>
  </si>
  <si>
    <t>Value of cost reduction from Continuous improvement</t>
  </si>
  <si>
    <t># of Succesfully RPA Project</t>
  </si>
  <si>
    <t>&lt; 60</t>
  </si>
  <si>
    <t>60 - 79</t>
  </si>
  <si>
    <t>80-99</t>
  </si>
  <si>
    <t>100 up</t>
  </si>
  <si>
    <t>% Completeness of Activity Plan</t>
  </si>
  <si>
    <t>Data Science</t>
  </si>
  <si>
    <t>Value of cost reduction from data entry-report- analytical</t>
  </si>
  <si>
    <t># Completeness Analytical Project</t>
  </si>
  <si>
    <t>Internal Audit</t>
  </si>
  <si>
    <t>% Compliance (Inventory Movement, Transaction Process)</t>
  </si>
  <si>
    <t>&lt; 40</t>
  </si>
  <si>
    <t>60 up</t>
  </si>
  <si>
    <t>&gt; 2 bio</t>
  </si>
  <si>
    <t>1.5 - 1.99bio</t>
  </si>
  <si>
    <t>1.0 - 1.49 bio</t>
  </si>
  <si>
    <t>&lt; 1 bio</t>
  </si>
  <si>
    <t>&gt;12</t>
  </si>
  <si>
    <t>10-11</t>
  </si>
  <si>
    <t>8-9</t>
  </si>
  <si>
    <t>&lt;8</t>
  </si>
  <si>
    <t>&gt; 1bio</t>
  </si>
  <si>
    <t>500mio-1 bio</t>
  </si>
  <si>
    <t>250 - 499 mio</t>
  </si>
  <si>
    <t>&lt; 250 mio</t>
  </si>
  <si>
    <t xml:space="preserve">Score of fraud detected </t>
  </si>
  <si>
    <t>Sec/Staff</t>
  </si>
  <si>
    <t>Dept. Head</t>
  </si>
  <si>
    <t>BPM Officer</t>
  </si>
  <si>
    <t>CI Officer</t>
  </si>
  <si>
    <t># of Progressive SOP</t>
  </si>
  <si>
    <t>&lt; 50</t>
  </si>
  <si>
    <t>50 - 59</t>
  </si>
  <si>
    <t>60-69</t>
  </si>
  <si>
    <t>70 up</t>
  </si>
  <si>
    <t>Data Scientits</t>
  </si>
  <si>
    <t>Data Engineer</t>
  </si>
  <si>
    <t>Machine Learning</t>
  </si>
  <si>
    <t>Data Center Spv</t>
  </si>
  <si>
    <t>Data Center Staff</t>
  </si>
  <si>
    <t># of CFT Successful</t>
  </si>
  <si>
    <t># of SS Successful</t>
  </si>
  <si>
    <t>&lt;10</t>
  </si>
  <si>
    <t>&lt; 8</t>
  </si>
  <si>
    <t>8 - 10</t>
  </si>
  <si>
    <t>11 -12</t>
  </si>
  <si>
    <t>&gt; 12</t>
  </si>
  <si>
    <t>Value of cost reduction from data entry</t>
  </si>
  <si>
    <t>Value of cost reduction from data report- analytical</t>
  </si>
  <si>
    <t>&lt; 100mio</t>
  </si>
  <si>
    <t>100 - 149.9 mio</t>
  </si>
  <si>
    <t>150 - 199.9 mio</t>
  </si>
  <si>
    <t>200 mio up</t>
  </si>
  <si>
    <t># of Data Entry Mistakes</t>
  </si>
  <si>
    <t>10 -15</t>
  </si>
  <si>
    <t>15 - 20</t>
  </si>
  <si>
    <t>&gt; 20</t>
  </si>
  <si>
    <t># of Resources to Centralize Entry</t>
  </si>
  <si>
    <t>&gt;20</t>
  </si>
  <si>
    <t>15-19</t>
  </si>
  <si>
    <t>10 -14</t>
  </si>
  <si>
    <t>&lt; 10</t>
  </si>
  <si>
    <t>% On time Data Entry</t>
  </si>
  <si>
    <t>% Completeness Daily Entry</t>
  </si>
  <si>
    <t>% Service Level Achievement</t>
  </si>
  <si>
    <t>% Data Discovery</t>
  </si>
  <si>
    <t># of Models Released into Production</t>
  </si>
  <si>
    <t>Index of User Acceptance</t>
  </si>
  <si>
    <t>&gt; 4.25</t>
  </si>
  <si>
    <t>3.75 - 4.24</t>
  </si>
  <si>
    <t>3.25 - 3.74</t>
  </si>
  <si>
    <t>&lt;3.25</t>
  </si>
  <si>
    <t>% High Risk Audit Covered per year</t>
  </si>
  <si>
    <t># of Repeat Findings</t>
  </si>
  <si>
    <t>10-15</t>
  </si>
  <si>
    <t>% Compliance (Inventory Movement)</t>
  </si>
  <si>
    <t>% Compliance (Transaction Process)</t>
  </si>
  <si>
    <t>ACTIVITY  PLAN</t>
  </si>
  <si>
    <t>………………………………………………………………….. PT Mega Perintis</t>
  </si>
  <si>
    <t>Tanggal</t>
  </si>
  <si>
    <t>Dept./Div.  /Jabatan</t>
  </si>
  <si>
    <t xml:space="preserve"> ……….  / ………………….</t>
  </si>
  <si>
    <t>Nama</t>
  </si>
  <si>
    <t>Nama Atasan/Jabatan</t>
  </si>
  <si>
    <t>... / ...</t>
  </si>
  <si>
    <t>Tgl Bergabung</t>
  </si>
  <si>
    <t>Periode Kinerja</t>
  </si>
  <si>
    <t>Strategic Initiative/Activity Plan</t>
  </si>
  <si>
    <t xml:space="preserve">Deliverable  (Target)
</t>
  </si>
  <si>
    <t>Budget/Resources</t>
  </si>
  <si>
    <t>PIC</t>
  </si>
  <si>
    <t>Division Related</t>
  </si>
  <si>
    <t>Status 
end Dec
2019</t>
  </si>
  <si>
    <t>Empowering Us</t>
  </si>
  <si>
    <t>A</t>
  </si>
  <si>
    <t>Work Smart with Data and Analytical</t>
  </si>
  <si>
    <t xml:space="preserve">Create Data Science &amp; Data Center </t>
  </si>
  <si>
    <t>- Develop Data Science Dept. including Roles &amp; Responsibilities</t>
  </si>
  <si>
    <t>People Ready</t>
  </si>
  <si>
    <t>Rp. 60 mio/month</t>
  </si>
  <si>
    <t>Toni</t>
  </si>
  <si>
    <t>HR</t>
  </si>
  <si>
    <t>- Develop and Design Structured Data Framework - Scalable as basis for Reporting &amp; Decision Making</t>
  </si>
  <si>
    <t>Blue Print Structure Data Framework</t>
  </si>
  <si>
    <t>NA</t>
  </si>
  <si>
    <t>DS Dept. Head</t>
  </si>
  <si>
    <t>IT</t>
  </si>
  <si>
    <t>- Designing, Developing, and Deploying AI-based Systems to provide solutions</t>
  </si>
  <si>
    <t>AI Engine ready</t>
  </si>
  <si>
    <t>$ 6.5k USD Scheduler
$ 58k USD - System</t>
  </si>
  <si>
    <t>IT - Purchasing</t>
  </si>
  <si>
    <t xml:space="preserve">Develop Data Analytics </t>
  </si>
  <si>
    <t>- Collaborative with e-Commerce Head to design the Marketing Analytics</t>
  </si>
  <si>
    <t>Data Model Approved</t>
  </si>
  <si>
    <t>e-Commerce</t>
  </si>
  <si>
    <t>- Collaborative with Brand Marketing to Analyzing the Consumer Behavior by Transaction/Channel/Area</t>
  </si>
  <si>
    <t>Marketing</t>
  </si>
  <si>
    <t>- Collaborative with Merchandiser to Analyzing the Similarity of Product (Sizing, Siluet, Color, Motif, Fabric Type, etc,), and Buying &amp; Allocation Recommendation by Store</t>
  </si>
  <si>
    <t>Buyer, Product Development</t>
  </si>
  <si>
    <t>Enrich the Scope of Work of Internal Audit Team</t>
  </si>
  <si>
    <t>- Inventory Control : Manufacturing</t>
  </si>
  <si>
    <t>Monthly Report</t>
  </si>
  <si>
    <t>Andryana</t>
  </si>
  <si>
    <t>MPG, FA</t>
  </si>
  <si>
    <t>- Internal Audit : Operation Process, Financial Process, Fixed Asset Management</t>
  </si>
  <si>
    <t>Q3</t>
  </si>
  <si>
    <t>Rudi</t>
  </si>
  <si>
    <t>All</t>
  </si>
  <si>
    <t>Operation</t>
  </si>
  <si>
    <t>Finance</t>
  </si>
  <si>
    <t>Develop Talent Management</t>
  </si>
  <si>
    <t>- Collaborative with HR to develop Data-Minded Culture</t>
  </si>
  <si>
    <t>Culturing Program</t>
  </si>
  <si>
    <t>All Dept</t>
  </si>
  <si>
    <t>- Train &amp; Implementing  Financial Audit (internal)</t>
  </si>
  <si>
    <t>Trained</t>
  </si>
  <si>
    <t>Rp. 10 mio</t>
  </si>
  <si>
    <t>Akbar</t>
  </si>
  <si>
    <t>System Transformation</t>
  </si>
  <si>
    <t>Optimize AI System to minimize Leadtime, Human Error, and Maximize effectiveness</t>
  </si>
  <si>
    <t>- Merchandise Planning (Six Month Plan), Allocation, &amp; OTB</t>
  </si>
  <si>
    <t>Go Live</t>
  </si>
  <si>
    <t>Buyer</t>
  </si>
  <si>
    <t>- Consumer Behaviour</t>
  </si>
  <si>
    <t>- Digital Marketing</t>
  </si>
  <si>
    <t>- Promotion Effectiveness</t>
  </si>
  <si>
    <t>- Compliance Monitoring Process</t>
  </si>
  <si>
    <t>- Daily Cycle Count, Daily Store Checklist, Inventory Movement</t>
  </si>
  <si>
    <t>- Promo</t>
  </si>
  <si>
    <t>Implement New ERP System</t>
  </si>
  <si>
    <t>Job Enrichment for Data Center</t>
  </si>
  <si>
    <t>Well Trained</t>
  </si>
  <si>
    <t>Data Center</t>
  </si>
  <si>
    <t>All Div</t>
  </si>
  <si>
    <t>Standardize Process : SOP/WI/Policy</t>
  </si>
  <si>
    <t xml:space="preserve">All done </t>
  </si>
  <si>
    <t>KPI System Dashboard</t>
  </si>
  <si>
    <t>Streamline All Process</t>
  </si>
  <si>
    <t>Re-Engineering Business Process</t>
  </si>
  <si>
    <t>-  Develop OSM Dept. &amp; Setup Roles &amp; Responsibilities</t>
  </si>
  <si>
    <t>Rp. 20 mio /month</t>
  </si>
  <si>
    <t>-  Identify Process that can be Automated by RPA</t>
  </si>
  <si>
    <t>10 process/month</t>
  </si>
  <si>
    <t>OSM Dept Head</t>
  </si>
  <si>
    <t>All Div/Dept</t>
  </si>
  <si>
    <t>-  Develop Process Automation</t>
  </si>
  <si>
    <t>$ 6.5k USD</t>
  </si>
  <si>
    <t>-  Standardize new Process</t>
  </si>
  <si>
    <t>SOP/WI/Form Approved</t>
  </si>
  <si>
    <t>Review &amp; Improving Bottle Neck Process</t>
  </si>
  <si>
    <t>Developing System for Monitoring SOP/Business Process</t>
  </si>
  <si>
    <t>QMS Implementation in Pemalang Factory</t>
  </si>
  <si>
    <t xml:space="preserve">-  Support for Sistem documentation </t>
  </si>
  <si>
    <t>Document Ready</t>
  </si>
  <si>
    <t>MPG</t>
  </si>
  <si>
    <t>Centralize Data Entri/Administration to Data Center</t>
  </si>
  <si>
    <t>Build Up Our Brand</t>
  </si>
  <si>
    <t>Elaborate Performance Marketing</t>
  </si>
  <si>
    <t xml:space="preserve">Support data analytics </t>
  </si>
  <si>
    <t>Make Our Customer Happy</t>
  </si>
  <si>
    <t>Develop Strategy Management System</t>
  </si>
  <si>
    <t>- Implement Strategy Formulation</t>
  </si>
  <si>
    <t>every 2 weeks</t>
  </si>
  <si>
    <t>BOD</t>
  </si>
  <si>
    <t>- Develop KPI for Section/Staff Level</t>
  </si>
  <si>
    <t>KPI Approved</t>
  </si>
  <si>
    <t xml:space="preserve">Tanda tangan &amp; Nama </t>
  </si>
  <si>
    <t>Diketahui,</t>
  </si>
  <si>
    <t>Disetujui,</t>
  </si>
  <si>
    <t>[nama pemegang jabatan]</t>
  </si>
  <si>
    <t>M. Toni Hartono</t>
  </si>
  <si>
    <t xml:space="preserve">Jabatan : </t>
  </si>
  <si>
    <t>Jabatan : CP &amp; Services Div. Head</t>
  </si>
  <si>
    <t>Jabatan :  ……………… Div. Head</t>
  </si>
  <si>
    <t>Jabatan : Director</t>
  </si>
  <si>
    <t>Tanggal :</t>
  </si>
  <si>
    <t xml:space="preserve">Collaboration with HR/OD &amp; Data Science to Auto Calculating KPI </t>
  </si>
  <si>
    <t>end of Mar</t>
  </si>
  <si>
    <t>Data Science, HR</t>
  </si>
  <si>
    <t>Implement Suggestion System Program through Data Based Approach</t>
  </si>
  <si>
    <t>Implement Cross Functional Team Program through Data Based Approach</t>
  </si>
  <si>
    <t>20 CFT</t>
  </si>
  <si>
    <t>150 SS</t>
  </si>
  <si>
    <t># of Missed Store (Store Closed, Seasonal Movement) 1 month notice</t>
  </si>
  <si>
    <t>11 -20</t>
  </si>
  <si>
    <t>21-30</t>
  </si>
  <si>
    <t>&gt;30</t>
  </si>
  <si>
    <t>Sec</t>
  </si>
  <si>
    <t>Transaction</t>
  </si>
  <si>
    <t>Inv. Movement</t>
  </si>
  <si>
    <t># of Missed Article by 1 month notice</t>
  </si>
  <si>
    <t>% Data Accuracy</t>
  </si>
  <si>
    <t>95%-99.99%</t>
  </si>
  <si>
    <t>90%-94.99%</t>
  </si>
  <si>
    <t>&lt;90%</t>
  </si>
  <si>
    <t>Stock Spv</t>
  </si>
  <si>
    <t>Stock Staff</t>
  </si>
  <si>
    <t>- Internal Audit : Operation Process &amp; Transaction</t>
  </si>
  <si>
    <t>Start Jan</t>
  </si>
  <si>
    <t>- Train &amp; Implementing  Audit (internal)</t>
  </si>
  <si>
    <t>Feb</t>
  </si>
  <si>
    <t>- Punishment &amp; Agreement : Operation, 3PL, Manufacturer</t>
  </si>
  <si>
    <t>Monthly</t>
  </si>
  <si>
    <t>KPI Score Grading</t>
  </si>
  <si>
    <t>KPI Score (as is)</t>
  </si>
  <si>
    <t>Standar Achievement Scorecard</t>
  </si>
  <si>
    <t>KPI Score (future)</t>
  </si>
  <si>
    <t>Standar Max</t>
  </si>
  <si>
    <t>Standar Min</t>
  </si>
  <si>
    <t>Project Completion</t>
  </si>
  <si>
    <t>Special Measure</t>
  </si>
  <si>
    <t>&gt;100%</t>
  </si>
  <si>
    <t>&lt;95%</t>
  </si>
  <si>
    <t>Customize Grading</t>
  </si>
  <si>
    <t>95% - 99.99%</t>
  </si>
  <si>
    <t>100%-104.99%</t>
  </si>
  <si>
    <t>&gt;105%</t>
  </si>
  <si>
    <t>Company Performance Grading</t>
  </si>
  <si>
    <t>Employee Performance Grading</t>
  </si>
  <si>
    <t>Company Performance</t>
  </si>
  <si>
    <t>Range</t>
  </si>
  <si>
    <t>Employee Performance</t>
  </si>
  <si>
    <t>Star</t>
  </si>
  <si>
    <t>&gt; 120%</t>
  </si>
  <si>
    <t>&gt;90%</t>
  </si>
  <si>
    <t>B</t>
  </si>
  <si>
    <t>Good</t>
  </si>
  <si>
    <t>100% - 119.99%</t>
  </si>
  <si>
    <t>C</t>
  </si>
  <si>
    <t>Average</t>
  </si>
  <si>
    <t>81% - 99.99%</t>
  </si>
  <si>
    <t>70%-79.99%</t>
  </si>
  <si>
    <t>D</t>
  </si>
  <si>
    <t>Low Average</t>
  </si>
  <si>
    <t>69% - 80.99%</t>
  </si>
  <si>
    <t>60%-69.99%</t>
  </si>
  <si>
    <t>F</t>
  </si>
  <si>
    <t>Poor</t>
  </si>
  <si>
    <t>&lt;69%</t>
  </si>
  <si>
    <t>&lt;60%</t>
  </si>
  <si>
    <t>Individu Performance</t>
  </si>
  <si>
    <t>BU Perf</t>
  </si>
  <si>
    <t>BU Performance</t>
  </si>
  <si>
    <t>Company Perf.</t>
  </si>
  <si>
    <t>Progress Status Jan'22</t>
  </si>
  <si>
    <t>Done</t>
  </si>
  <si>
    <t>Searching</t>
  </si>
  <si>
    <t>Cut Off data System</t>
  </si>
  <si>
    <t>Migrasi Data</t>
  </si>
  <si>
    <t>Haven't Started Yet</t>
  </si>
  <si>
    <t>On Going</t>
  </si>
  <si>
    <t>Bobot</t>
  </si>
  <si>
    <t>Plan Jan</t>
  </si>
  <si>
    <t>Act Jan</t>
  </si>
  <si>
    <t>Development KPI Dashboard</t>
  </si>
  <si>
    <t>DATA SCIENCE DEPT HEAD</t>
  </si>
  <si>
    <t>ROLES OBJECTIVE</t>
  </si>
  <si>
    <t>Design data modeling processes to create algorithms and predictive models and perform custom analysis</t>
  </si>
  <si>
    <t>Manipulate large data sets and use them to identify trends and reach meaningful conclusions to inform strategic business decisions</t>
  </si>
  <si>
    <t>Clean, aggregate, and organize data from disparate sources and transfer it to data warehouses.</t>
  </si>
  <si>
    <t>Identify trends in data sets</t>
  </si>
  <si>
    <t>Design, create, and manage an organization’s data architecture valid</t>
  </si>
  <si>
    <t>DS</t>
  </si>
  <si>
    <t>RELATED</t>
  </si>
  <si>
    <t>DA</t>
  </si>
  <si>
    <t>DE</t>
  </si>
  <si>
    <t>DE/IT</t>
  </si>
  <si>
    <t xml:space="preserve">CROSS FUNCTION </t>
  </si>
  <si>
    <t>E COMMERCE</t>
  </si>
  <si>
    <t>1. Marketplace</t>
  </si>
  <si>
    <t>2. Web on Channel</t>
  </si>
  <si>
    <t>GET API SOCIAL MEDIA</t>
  </si>
  <si>
    <r>
      <t xml:space="preserve">Output Retrieved Data : </t>
    </r>
    <r>
      <rPr>
        <b/>
        <sz val="9"/>
        <color theme="1"/>
        <rFont val="Calibri"/>
        <family val="2"/>
        <scheme val="minor"/>
      </rPr>
      <t xml:space="preserve">Reach </t>
    </r>
    <r>
      <rPr>
        <sz val="9"/>
        <color theme="1"/>
        <rFont val="Calibri"/>
        <family val="2"/>
        <scheme val="minor"/>
      </rPr>
      <t>( Subscribers; followers ) ;</t>
    </r>
    <r>
      <rPr>
        <b/>
        <sz val="9"/>
        <color theme="1"/>
        <rFont val="Calibri"/>
        <family val="2"/>
        <scheme val="minor"/>
      </rPr>
      <t xml:space="preserve"> Impressions</t>
    </r>
    <r>
      <rPr>
        <sz val="9"/>
        <color theme="1"/>
        <rFont val="Calibri"/>
        <family val="2"/>
        <scheme val="minor"/>
      </rPr>
      <t xml:space="preserve"> ( Total number people saw your post) ; </t>
    </r>
    <r>
      <rPr>
        <b/>
        <sz val="9"/>
        <color theme="1"/>
        <rFont val="Calibri"/>
        <family val="2"/>
        <scheme val="minor"/>
      </rPr>
      <t>Engagement</t>
    </r>
    <r>
      <rPr>
        <sz val="9"/>
        <color theme="1"/>
        <rFont val="Calibri"/>
        <family val="2"/>
        <scheme val="minor"/>
      </rPr>
      <t xml:space="preserve"> (Likes &amp; Shares)</t>
    </r>
  </si>
  <si>
    <r>
      <t xml:space="preserve">Retrieved Data : </t>
    </r>
    <r>
      <rPr>
        <b/>
        <sz val="9"/>
        <color theme="1"/>
        <rFont val="Calibri"/>
        <family val="2"/>
        <scheme val="minor"/>
      </rPr>
      <t>Social Media - Email</t>
    </r>
    <r>
      <rPr>
        <sz val="9"/>
        <color theme="1"/>
        <rFont val="Calibri"/>
        <family val="2"/>
        <scheme val="minor"/>
      </rPr>
      <t xml:space="preserve"> [ engagement matrics] </t>
    </r>
  </si>
  <si>
    <r>
      <rPr>
        <b/>
        <sz val="9"/>
        <color theme="1"/>
        <rFont val="Calibri"/>
        <family val="2"/>
        <scheme val="minor"/>
      </rPr>
      <t>DB.</t>
    </r>
    <r>
      <rPr>
        <sz val="9"/>
        <color theme="1"/>
        <rFont val="Calibri"/>
        <family val="2"/>
        <scheme val="minor"/>
      </rPr>
      <t xml:space="preserve"> Age; gender; geographics; location; interest; behaviour</t>
    </r>
  </si>
  <si>
    <t>Discovery (: gather information for your audience and create awareness)</t>
  </si>
  <si>
    <t>Acquisition (: measuring the number of consumers that visited your store and the cost of acquisition)</t>
  </si>
  <si>
    <t xml:space="preserve">Retrieved Data : </t>
  </si>
  <si>
    <r>
      <rPr>
        <b/>
        <sz val="9"/>
        <color theme="1"/>
        <rFont val="Calibri"/>
        <family val="2"/>
        <scheme val="minor"/>
      </rPr>
      <t xml:space="preserve">Click through rate (CTR) </t>
    </r>
    <r>
      <rPr>
        <sz val="9"/>
        <color theme="1"/>
        <rFont val="Calibri"/>
        <family val="2"/>
        <scheme val="minor"/>
      </rPr>
      <t>— the percentage of users who click on a specific link, to the number of total users who view an email or social media post</t>
    </r>
  </si>
  <si>
    <r>
      <t>Cost per lead (CPL) </t>
    </r>
    <r>
      <rPr>
        <sz val="9"/>
        <color theme="1"/>
        <rFont val="Calibri"/>
        <family val="2"/>
        <scheme val="minor"/>
      </rPr>
      <t>— the average cost of generating new business leads</t>
    </r>
  </si>
  <si>
    <r>
      <rPr>
        <b/>
        <sz val="9"/>
        <color theme="1"/>
        <rFont val="Calibri"/>
        <family val="2"/>
        <scheme val="minor"/>
      </rPr>
      <t>Cost per acquisition (CPA)</t>
    </r>
    <r>
      <rPr>
        <sz val="9"/>
        <color theme="1"/>
        <rFont val="Calibri"/>
        <family val="2"/>
        <scheme val="minor"/>
      </rPr>
      <t> — this metric goes one step further and measures the average cost of acquiring a customer</t>
    </r>
  </si>
  <si>
    <r>
      <rPr>
        <b/>
        <sz val="9"/>
        <color theme="1"/>
        <rFont val="Calibri"/>
        <family val="2"/>
        <scheme val="minor"/>
      </rPr>
      <t>QUERY :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/>
    </r>
  </si>
  <si>
    <t>CATEGORIES</t>
  </si>
  <si>
    <r>
      <rPr>
        <b/>
        <sz val="9"/>
        <color theme="1"/>
        <rFont val="Calibri"/>
        <family val="2"/>
        <scheme val="minor"/>
      </rPr>
      <t>Analysis Goal:</t>
    </r>
    <r>
      <rPr>
        <sz val="9"/>
        <color theme="1"/>
        <rFont val="Calibri"/>
        <family val="2"/>
        <scheme val="minor"/>
      </rPr>
      <t xml:space="preserve"> focus your ad spendings, customer behaviour segmentation, validity promotion campaign</t>
    </r>
  </si>
  <si>
    <t>Conversion (:  track analysis and optimize your online shopping experience and inventories stocks)</t>
  </si>
  <si>
    <t>CTR:= (DB. Total Measures Clicks / DB Total Number Impressions) x 100,{tbl.ads cost,disc, n campaign, leads}</t>
  </si>
  <si>
    <t>CPL:= (DB. Total Campaign Investment / DB Number of Lead generated) x 100,{tbl.ads cost,disc, n campaign, leads}</t>
  </si>
  <si>
    <t>CPA:= (DB. Total Measures Clicks / DB Total Number Impressions) x 100,{tbl.ads cost,disc, n campaign, leads}</t>
  </si>
  <si>
    <r>
      <t>Sales conversion rate</t>
    </r>
    <r>
      <rPr>
        <sz val="9"/>
        <color theme="1"/>
        <rFont val="Calibri"/>
        <family val="2"/>
        <scheme val="minor"/>
      </rPr>
      <t> — the percentage of visitors who make a purchase on online store; increasing the traffic to website /MP</t>
    </r>
  </si>
  <si>
    <r>
      <t>Average order value (AOV) </t>
    </r>
    <r>
      <rPr>
        <sz val="9"/>
        <color theme="1"/>
        <rFont val="Calibri"/>
        <family val="2"/>
        <scheme val="minor"/>
      </rPr>
      <t>— the average amount of money spend when a customer places an order on your website/MP</t>
    </r>
  </si>
  <si>
    <r>
      <t>Cart abandonment rate </t>
    </r>
    <r>
      <rPr>
        <sz val="9"/>
        <color theme="1"/>
        <rFont val="Calibri"/>
        <family val="2"/>
        <scheme val="minor"/>
      </rPr>
      <t>— the percentage of shoppers who add products to the shopping cart but abandon your store before completing the purchase</t>
    </r>
  </si>
  <si>
    <r>
      <t>SCR:= (DB. Number of Conversion / DB visitors) x 100,{tbl.ads cost,disc, n campaign, sales, stocks_inv} [{</t>
    </r>
    <r>
      <rPr>
        <b/>
        <sz val="9"/>
        <color theme="1"/>
        <rFont val="Calibri"/>
        <family val="2"/>
        <scheme val="minor"/>
      </rPr>
      <t>RELATED TO DB DISCOVERY}, foregin key]</t>
    </r>
  </si>
  <si>
    <r>
      <t>AOV:= (DB. Total Revenue / DB Number of orders) x 100,{tbl.ads cost,disc, n campaign, sales, stocks_inv} [{</t>
    </r>
    <r>
      <rPr>
        <b/>
        <sz val="9"/>
        <color theme="1"/>
        <rFont val="Calibri"/>
        <family val="2"/>
        <scheme val="minor"/>
      </rPr>
      <t>RELATED TO DB DISCOVERY}, foregin key]</t>
    </r>
  </si>
  <si>
    <r>
      <t>SCR:= 1-(DB. Number of Completed / DB Number of initiated) x 100,{tbl.ads cost,disc, n campaign, sales, stocks_inv} [{</t>
    </r>
    <r>
      <rPr>
        <b/>
        <sz val="9"/>
        <color theme="1"/>
        <rFont val="Calibri"/>
        <family val="2"/>
        <scheme val="minor"/>
      </rPr>
      <t>RELATED TO DB DISCOVERY}, foregin key]</t>
    </r>
  </si>
  <si>
    <r>
      <rPr>
        <b/>
        <sz val="9"/>
        <color theme="1"/>
        <rFont val="Calibri"/>
        <family val="2"/>
        <scheme val="minor"/>
      </rPr>
      <t>DB.</t>
    </r>
    <r>
      <rPr>
        <sz val="9"/>
        <color theme="1"/>
        <rFont val="Calibri"/>
        <family val="2"/>
        <scheme val="minor"/>
      </rPr>
      <t xml:space="preserve"> visitor; revenue;lead generated ; order initiated </t>
    </r>
    <r>
      <rPr>
        <b/>
        <sz val="9"/>
        <color theme="1"/>
        <rFont val="Calibri"/>
        <family val="2"/>
        <scheme val="minor"/>
      </rPr>
      <t>RELATED TO DB DISCOVERY</t>
    </r>
  </si>
  <si>
    <r>
      <rPr>
        <b/>
        <sz val="9"/>
        <color theme="1"/>
        <rFont val="Calibri"/>
        <family val="2"/>
        <scheme val="minor"/>
      </rPr>
      <t>DB.</t>
    </r>
    <r>
      <rPr>
        <sz val="9"/>
        <color theme="1"/>
        <rFont val="Calibri"/>
        <family val="2"/>
        <scheme val="minor"/>
      </rPr>
      <t xml:space="preserve"> advertising costs; email campaigns; discounts offered; lead generated </t>
    </r>
    <r>
      <rPr>
        <b/>
        <sz val="9"/>
        <color theme="1"/>
        <rFont val="Calibri"/>
        <family val="2"/>
        <scheme val="minor"/>
      </rPr>
      <t>RELATED TO DB DISCOVERY</t>
    </r>
  </si>
  <si>
    <t>STRUCTURE / SEMI STRUCTURE FLOW METRICS ANALYST</t>
  </si>
  <si>
    <t>Retention (:  measure customer retention)</t>
  </si>
  <si>
    <r>
      <t xml:space="preserve">Customer retention rate -- </t>
    </r>
    <r>
      <rPr>
        <sz val="9"/>
        <color theme="1"/>
        <rFont val="Calibri"/>
        <family val="2"/>
        <scheme val="minor"/>
      </rPr>
      <t xml:space="preserve">customer retention rate represents the percentage of customers the company has retained over a given period. </t>
    </r>
  </si>
  <si>
    <r>
      <rPr>
        <b/>
        <sz val="9"/>
        <color theme="1"/>
        <rFont val="Calibri"/>
        <family val="2"/>
        <scheme val="minor"/>
      </rPr>
      <t>DB.</t>
    </r>
    <r>
      <rPr>
        <sz val="9"/>
        <color theme="1"/>
        <rFont val="Calibri"/>
        <family val="2"/>
        <scheme val="minor"/>
      </rPr>
      <t xml:space="preserve"> visitor; revenue;lead generated ; order initiated,</t>
    </r>
    <r>
      <rPr>
        <b/>
        <sz val="9"/>
        <color theme="1"/>
        <rFont val="Calibri"/>
        <family val="2"/>
        <scheme val="minor"/>
      </rPr>
      <t>RELATED TO DB DISCOVERY</t>
    </r>
  </si>
  <si>
    <r>
      <t>CRR:= (DB. Customer at the end of period-of new customers during that period / Number of customers at the start of that period) x 100,{tbl. sales, store_name; brand, point OM} [{</t>
    </r>
    <r>
      <rPr>
        <b/>
        <sz val="9"/>
        <color theme="1"/>
        <rFont val="Calibri"/>
        <family val="2"/>
        <scheme val="minor"/>
      </rPr>
      <t>RELATED TO DB DISCOVERY}, foregin key]</t>
    </r>
  </si>
  <si>
    <r>
      <rPr>
        <b/>
        <sz val="9"/>
        <color theme="1"/>
        <rFont val="Calibri"/>
        <family val="2"/>
        <scheme val="minor"/>
      </rPr>
      <t>Analysis Goal :</t>
    </r>
    <r>
      <rPr>
        <sz val="9"/>
        <color theme="1"/>
        <rFont val="Calibri"/>
        <family val="2"/>
        <scheme val="minor"/>
      </rPr>
      <t xml:space="preserve"> focus your ad, discounts spendings, Ads Email Campaign, Success Rate Campaign, Sales trough Analysis per buyer/per brand</t>
    </r>
  </si>
  <si>
    <r>
      <rPr>
        <b/>
        <sz val="9"/>
        <color theme="1"/>
        <rFont val="Calibri"/>
        <family val="2"/>
        <scheme val="minor"/>
      </rPr>
      <t>Analysis Goal :</t>
    </r>
    <r>
      <rPr>
        <sz val="9"/>
        <color theme="1"/>
        <rFont val="Calibri"/>
        <family val="2"/>
        <scheme val="minor"/>
      </rPr>
      <t xml:space="preserve"> focus Number and Cost  of  MP Subsidiary Cash Voucher Zone Club; complaint buyer</t>
    </r>
  </si>
  <si>
    <r>
      <rPr>
        <b/>
        <sz val="9"/>
        <color theme="1"/>
        <rFont val="Calibri"/>
        <family val="2"/>
        <scheme val="minor"/>
      </rPr>
      <t xml:space="preserve">Sell Through (ST) </t>
    </r>
    <r>
      <rPr>
        <sz val="9"/>
        <color theme="1"/>
        <rFont val="Calibri"/>
        <family val="2"/>
        <scheme val="minor"/>
      </rPr>
      <t>— the percentage of buyers contributed sell to stock per styles per stores per brands</t>
    </r>
  </si>
  <si>
    <r>
      <rPr>
        <b/>
        <sz val="9"/>
        <color theme="1"/>
        <rFont val="Calibri"/>
        <family val="2"/>
        <scheme val="minor"/>
      </rPr>
      <t>Analysis Goal :</t>
    </r>
    <r>
      <rPr>
        <sz val="9"/>
        <color theme="1"/>
        <rFont val="Calibri"/>
        <family val="2"/>
        <scheme val="minor"/>
      </rPr>
      <t xml:space="preserve"> focus your product trends seasonal, distribution product, stock inventories, sales increase generated-perbrands-per marketplace, quantity received per</t>
    </r>
  </si>
  <si>
    <r>
      <t>ST:= DBQuantity of Sales / DB. Stock{ sales, stocks_inv}</t>
    </r>
    <r>
      <rPr>
        <b/>
        <sz val="9"/>
        <color theme="1"/>
        <rFont val="Calibri"/>
        <family val="2"/>
        <scheme val="minor"/>
      </rPr>
      <t xml:space="preserve"> [{RELATED TO DB DISCOVERY}, foregin key]     (Mitrel brands DUE)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</si>
</sst>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Rp-3809]#,##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0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Calibri"/>
      <family val="2"/>
    </font>
    <font>
      <u/>
      <sz val="11"/>
      <color indexed="57"/>
      <name val="Calibri"/>
      <family val="2"/>
    </font>
    <font>
      <u/>
      <sz val="10"/>
      <name val="Calibri"/>
      <family val="2"/>
    </font>
    <font>
      <u/>
      <sz val="11"/>
      <color indexed="8"/>
      <name val="Calibri"/>
      <family val="2"/>
    </font>
    <font>
      <b/>
      <sz val="10"/>
      <color indexed="8"/>
      <name val="Arial"/>
      <family val="2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 Narrow"/>
      <family val="2"/>
    </font>
    <font>
      <b/>
      <sz val="20"/>
      <color indexed="8"/>
      <name val="Arial Narrow"/>
      <family val="2"/>
    </font>
    <font>
      <b/>
      <sz val="16"/>
      <color indexed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b/>
      <sz val="12"/>
      <color rgb="FFFF0000"/>
      <name val="Arial Narrow"/>
      <family val="2"/>
    </font>
    <font>
      <sz val="11"/>
      <color indexed="8"/>
      <name val="Arial Narrow"/>
      <family val="2"/>
    </font>
    <font>
      <b/>
      <i/>
      <sz val="11"/>
      <color indexed="8"/>
      <name val="Arial Narrow"/>
      <family val="2"/>
    </font>
    <font>
      <sz val="10"/>
      <color indexed="8"/>
      <name val="Arial Narrow"/>
      <family val="2"/>
    </font>
    <font>
      <u/>
      <sz val="11"/>
      <color indexed="57"/>
      <name val="Arial Narrow"/>
      <family val="2"/>
    </font>
    <font>
      <u/>
      <sz val="10"/>
      <name val="Arial Narrow"/>
      <family val="2"/>
    </font>
    <font>
      <u/>
      <sz val="11"/>
      <color indexed="8"/>
      <name val="Arial Narrow"/>
      <family val="2"/>
    </font>
    <font>
      <b/>
      <sz val="10"/>
      <color indexed="8"/>
      <name val="Arial Narrow"/>
      <family val="2"/>
    </font>
    <font>
      <sz val="9"/>
      <color rgb="FF333333"/>
      <name val="Arial"/>
      <family val="2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0" borderId="0" applyBorder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Border="0" applyProtection="0">
      <alignment vertical="center"/>
    </xf>
    <xf numFmtId="0" fontId="5" fillId="0" borderId="0">
      <alignment vertical="center"/>
    </xf>
  </cellStyleXfs>
  <cellXfs count="36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3" fillId="5" borderId="6" xfId="0" applyNumberFormat="1" applyFont="1" applyFill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3" borderId="4" xfId="0" applyNumberFormat="1" applyFont="1" applyFill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/>
    </xf>
    <xf numFmtId="10" fontId="2" fillId="6" borderId="4" xfId="1" applyNumberFormat="1" applyFont="1" applyFill="1" applyBorder="1" applyAlignment="1">
      <alignment horizontal="left" vertical="top"/>
    </xf>
    <xf numFmtId="9" fontId="2" fillId="6" borderId="4" xfId="0" applyNumberFormat="1" applyFont="1" applyFill="1" applyBorder="1" applyAlignment="1">
      <alignment horizontal="left" vertical="top"/>
    </xf>
    <xf numFmtId="0" fontId="2" fillId="6" borderId="8" xfId="0" applyFont="1" applyFill="1" applyBorder="1" applyAlignment="1">
      <alignment horizontal="left" vertical="top"/>
    </xf>
    <xf numFmtId="0" fontId="2" fillId="6" borderId="9" xfId="0" applyFont="1" applyFill="1" applyBorder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10" fontId="2" fillId="6" borderId="0" xfId="1" applyNumberFormat="1" applyFont="1" applyFill="1" applyBorder="1" applyAlignment="1">
      <alignment horizontal="left" vertical="top"/>
    </xf>
    <xf numFmtId="9" fontId="2" fillId="6" borderId="0" xfId="0" applyNumberFormat="1" applyFont="1" applyFill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top"/>
    </xf>
    <xf numFmtId="10" fontId="2" fillId="2" borderId="4" xfId="1" applyNumberFormat="1" applyFont="1" applyFill="1" applyBorder="1" applyAlignment="1">
      <alignment horizontal="left" vertical="top"/>
    </xf>
    <xf numFmtId="9" fontId="2" fillId="2" borderId="4" xfId="0" applyNumberFormat="1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10" fontId="2" fillId="2" borderId="0" xfId="1" applyNumberFormat="1" applyFont="1" applyFill="1" applyBorder="1" applyAlignment="1">
      <alignment horizontal="left" vertical="top"/>
    </xf>
    <xf numFmtId="9" fontId="2" fillId="2" borderId="0" xfId="0" applyNumberFormat="1" applyFont="1" applyFill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9" fontId="2" fillId="2" borderId="0" xfId="0" applyNumberFormat="1" applyFont="1" applyFill="1" applyAlignment="1">
      <alignment horizontal="center" vertical="top"/>
    </xf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horizontal="center" vertical="top"/>
    </xf>
    <xf numFmtId="10" fontId="2" fillId="7" borderId="0" xfId="1" applyNumberFormat="1" applyFont="1" applyFill="1" applyBorder="1" applyAlignment="1">
      <alignment horizontal="left" vertical="top"/>
    </xf>
    <xf numFmtId="9" fontId="2" fillId="7" borderId="0" xfId="0" applyNumberFormat="1" applyFont="1" applyFill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2" fillId="7" borderId="9" xfId="0" applyFont="1" applyFill="1" applyBorder="1" applyAlignment="1">
      <alignment horizontal="left" vertical="top"/>
    </xf>
    <xf numFmtId="9" fontId="2" fillId="7" borderId="0" xfId="1" applyFont="1" applyFill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9" fontId="2" fillId="7" borderId="1" xfId="1" applyFont="1" applyFill="1" applyBorder="1" applyAlignment="1">
      <alignment horizontal="center" vertical="top"/>
    </xf>
    <xf numFmtId="10" fontId="2" fillId="7" borderId="1" xfId="1" applyNumberFormat="1" applyFont="1" applyFill="1" applyBorder="1" applyAlignment="1">
      <alignment horizontal="left" vertical="top"/>
    </xf>
    <xf numFmtId="9" fontId="2" fillId="7" borderId="1" xfId="0" applyNumberFormat="1" applyFont="1" applyFill="1" applyBorder="1" applyAlignment="1">
      <alignment horizontal="left" vertical="top"/>
    </xf>
    <xf numFmtId="0" fontId="2" fillId="7" borderId="10" xfId="0" applyFont="1" applyFill="1" applyBorder="1" applyAlignment="1">
      <alignment horizontal="left" vertical="top"/>
    </xf>
    <xf numFmtId="0" fontId="2" fillId="7" borderId="11" xfId="0" applyFont="1" applyFill="1" applyBorder="1" applyAlignment="1">
      <alignment horizontal="left" vertical="top"/>
    </xf>
    <xf numFmtId="16" fontId="2" fillId="2" borderId="4" xfId="0" quotePrefix="1" applyNumberFormat="1" applyFont="1" applyFill="1" applyBorder="1" applyAlignment="1">
      <alignment horizontal="center" vertical="top"/>
    </xf>
    <xf numFmtId="0" fontId="2" fillId="2" borderId="4" xfId="0" quotePrefix="1" applyFont="1" applyFill="1" applyBorder="1" applyAlignment="1">
      <alignment horizontal="center" vertical="top"/>
    </xf>
    <xf numFmtId="0" fontId="2" fillId="8" borderId="0" xfId="0" applyFont="1" applyFill="1" applyAlignment="1">
      <alignment horizontal="left" vertical="top"/>
    </xf>
    <xf numFmtId="0" fontId="2" fillId="8" borderId="0" xfId="0" quotePrefix="1" applyFont="1" applyFill="1" applyAlignment="1">
      <alignment horizontal="left" vertical="top"/>
    </xf>
    <xf numFmtId="17" fontId="2" fillId="8" borderId="0" xfId="0" quotePrefix="1" applyNumberFormat="1" applyFont="1" applyFill="1" applyAlignment="1">
      <alignment horizontal="left" vertical="top"/>
    </xf>
    <xf numFmtId="16" fontId="2" fillId="7" borderId="0" xfId="0" quotePrefix="1" applyNumberFormat="1" applyFont="1" applyFill="1" applyAlignment="1">
      <alignment horizontal="left" vertical="top"/>
    </xf>
    <xf numFmtId="0" fontId="2" fillId="7" borderId="0" xfId="0" quotePrefix="1" applyFont="1" applyFill="1" applyAlignment="1">
      <alignment horizontal="left" vertical="top"/>
    </xf>
    <xf numFmtId="17" fontId="2" fillId="7" borderId="0" xfId="0" quotePrefix="1" applyNumberFormat="1" applyFont="1" applyFill="1" applyAlignment="1">
      <alignment horizontal="left" vertical="top"/>
    </xf>
    <xf numFmtId="9" fontId="2" fillId="8" borderId="0" xfId="1" applyFont="1" applyFill="1" applyAlignment="1">
      <alignment horizontal="left" vertical="top"/>
    </xf>
    <xf numFmtId="9" fontId="2" fillId="7" borderId="0" xfId="1" applyFont="1" applyFill="1" applyAlignment="1">
      <alignment horizontal="left" vertical="top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0" xfId="0" applyFont="1"/>
    <xf numFmtId="0" fontId="4" fillId="0" borderId="15" xfId="0" applyFont="1" applyBorder="1"/>
    <xf numFmtId="0" fontId="4" fillId="0" borderId="16" xfId="0" applyFont="1" applyBorder="1"/>
    <xf numFmtId="0" fontId="5" fillId="0" borderId="0" xfId="2">
      <alignment vertical="center"/>
    </xf>
    <xf numFmtId="0" fontId="8" fillId="0" borderId="0" xfId="2" applyFont="1" applyAlignment="1">
      <alignment horizontal="center" vertical="center" wrapText="1"/>
    </xf>
    <xf numFmtId="0" fontId="5" fillId="0" borderId="0" xfId="2" applyAlignment="1">
      <alignment horizontal="center" vertical="center"/>
    </xf>
    <xf numFmtId="0" fontId="9" fillId="9" borderId="18" xfId="2" applyFont="1" applyFill="1" applyBorder="1">
      <alignment vertical="center"/>
    </xf>
    <xf numFmtId="0" fontId="9" fillId="9" borderId="20" xfId="2" applyFont="1" applyFill="1" applyBorder="1">
      <alignment vertical="center"/>
    </xf>
    <xf numFmtId="0" fontId="9" fillId="9" borderId="6" xfId="2" applyFont="1" applyFill="1" applyBorder="1">
      <alignment vertical="center"/>
    </xf>
    <xf numFmtId="0" fontId="9" fillId="9" borderId="24" xfId="2" applyFont="1" applyFill="1" applyBorder="1">
      <alignment vertical="center"/>
    </xf>
    <xf numFmtId="0" fontId="9" fillId="9" borderId="27" xfId="2" applyFont="1" applyFill="1" applyBorder="1">
      <alignment vertical="center"/>
    </xf>
    <xf numFmtId="0" fontId="9" fillId="9" borderId="29" xfId="2" applyFont="1" applyFill="1" applyBorder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35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left" vertical="center" indent="2"/>
    </xf>
    <xf numFmtId="0" fontId="4" fillId="0" borderId="6" xfId="0" quotePrefix="1" applyFont="1" applyBorder="1" applyAlignment="1">
      <alignment horizontal="left" vertical="center" indent="2"/>
    </xf>
    <xf numFmtId="0" fontId="4" fillId="0" borderId="7" xfId="0" quotePrefix="1" applyFont="1" applyBorder="1" applyAlignment="1">
      <alignment horizontal="left" vertical="center" indent="2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center"/>
    </xf>
    <xf numFmtId="0" fontId="10" fillId="0" borderId="6" xfId="0" quotePrefix="1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10" fillId="0" borderId="6" xfId="0" quotePrefix="1" applyFont="1" applyBorder="1" applyAlignment="1">
      <alignment horizontal="left" vertical="center" indent="2"/>
    </xf>
    <xf numFmtId="0" fontId="4" fillId="0" borderId="7" xfId="0" applyFont="1" applyBorder="1" applyAlignment="1">
      <alignment vertical="center"/>
    </xf>
    <xf numFmtId="164" fontId="4" fillId="0" borderId="24" xfId="0" applyNumberFormat="1" applyFont="1" applyBorder="1" applyAlignment="1">
      <alignment horizontal="left" vertical="center" wrapText="1"/>
    </xf>
    <xf numFmtId="0" fontId="4" fillId="0" borderId="24" xfId="0" applyFont="1" applyBorder="1"/>
    <xf numFmtId="0" fontId="4" fillId="0" borderId="7" xfId="0" quotePrefix="1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10" fillId="3" borderId="24" xfId="0" applyFont="1" applyFill="1" applyBorder="1" applyAlignment="1">
      <alignment horizontal="center"/>
    </xf>
    <xf numFmtId="0" fontId="4" fillId="0" borderId="7" xfId="0" quotePrefix="1" applyFont="1" applyBorder="1" applyAlignment="1">
      <alignment vertical="center" wrapText="1"/>
    </xf>
    <xf numFmtId="0" fontId="10" fillId="3" borderId="24" xfId="0" applyFont="1" applyFill="1" applyBorder="1" applyAlignment="1">
      <alignment horizontal="left"/>
    </xf>
    <xf numFmtId="0" fontId="4" fillId="0" borderId="5" xfId="0" quotePrefix="1" applyFont="1" applyBorder="1" applyAlignment="1">
      <alignment vertical="center"/>
    </xf>
    <xf numFmtId="0" fontId="4" fillId="0" borderId="6" xfId="0" quotePrefix="1" applyFont="1" applyBorder="1" applyAlignment="1">
      <alignment vertical="center"/>
    </xf>
    <xf numFmtId="0" fontId="10" fillId="0" borderId="6" xfId="0" quotePrefix="1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quotePrefix="1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 wrapText="1"/>
    </xf>
    <xf numFmtId="15" fontId="11" fillId="0" borderId="24" xfId="0" applyNumberFormat="1" applyFont="1" applyBorder="1" applyAlignment="1">
      <alignment horizontal="left" vertical="center" wrapText="1"/>
    </xf>
    <xf numFmtId="0" fontId="4" fillId="0" borderId="7" xfId="0" quotePrefix="1" applyFont="1" applyBorder="1" applyAlignment="1">
      <alignment horizontal="left" vertical="center" indent="1"/>
    </xf>
    <xf numFmtId="15" fontId="4" fillId="0" borderId="24" xfId="0" applyNumberFormat="1" applyFont="1" applyBorder="1" applyAlignment="1">
      <alignment horizontal="left" vertical="center" wrapText="1"/>
    </xf>
    <xf numFmtId="15" fontId="10" fillId="0" borderId="24" xfId="0" applyNumberFormat="1" applyFont="1" applyBorder="1" applyAlignment="1">
      <alignment horizontal="left" vertical="center" wrapText="1"/>
    </xf>
    <xf numFmtId="0" fontId="4" fillId="0" borderId="5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/>
    </xf>
    <xf numFmtId="0" fontId="12" fillId="0" borderId="15" xfId="3" applyBorder="1">
      <alignment vertical="center"/>
    </xf>
    <xf numFmtId="0" fontId="12" fillId="0" borderId="0" xfId="4">
      <alignment vertical="center"/>
    </xf>
    <xf numFmtId="0" fontId="0" fillId="0" borderId="0" xfId="4" applyFont="1" applyAlignment="1">
      <alignment horizontal="left" vertical="center"/>
    </xf>
    <xf numFmtId="0" fontId="12" fillId="0" borderId="0" xfId="4" applyAlignment="1">
      <alignment horizontal="center" vertical="center"/>
    </xf>
    <xf numFmtId="41" fontId="0" fillId="0" borderId="0" xfId="5" applyFont="1" applyBorder="1" applyAlignment="1">
      <alignment horizontal="center" vertical="center"/>
    </xf>
    <xf numFmtId="0" fontId="13" fillId="0" borderId="0" xfId="4" applyFont="1">
      <alignment vertical="center"/>
    </xf>
    <xf numFmtId="0" fontId="0" fillId="0" borderId="0" xfId="4" applyFont="1">
      <alignment vertical="center"/>
    </xf>
    <xf numFmtId="0" fontId="12" fillId="0" borderId="0" xfId="3" applyAlignment="1">
      <alignment horizontal="center" vertical="center"/>
    </xf>
    <xf numFmtId="0" fontId="12" fillId="0" borderId="0" xfId="3">
      <alignment vertical="center"/>
    </xf>
    <xf numFmtId="0" fontId="12" fillId="0" borderId="16" xfId="3" applyBorder="1">
      <alignment vertical="center"/>
    </xf>
    <xf numFmtId="0" fontId="14" fillId="10" borderId="0" xfId="6" applyFill="1" applyBorder="1" applyProtection="1">
      <alignment vertical="center"/>
    </xf>
    <xf numFmtId="0" fontId="0" fillId="0" borderId="0" xfId="3" applyFont="1">
      <alignment vertical="center"/>
    </xf>
    <xf numFmtId="0" fontId="0" fillId="0" borderId="0" xfId="3" applyFont="1" applyAlignment="1">
      <alignment horizontal="center" vertical="center"/>
    </xf>
    <xf numFmtId="0" fontId="15" fillId="0" borderId="0" xfId="3" applyFont="1">
      <alignment vertical="center"/>
    </xf>
    <xf numFmtId="0" fontId="14" fillId="10" borderId="16" xfId="6" applyFill="1" applyBorder="1" applyProtection="1">
      <alignment vertical="center"/>
    </xf>
    <xf numFmtId="0" fontId="14" fillId="0" borderId="15" xfId="6" applyBorder="1" applyProtection="1">
      <alignment vertical="center"/>
    </xf>
    <xf numFmtId="0" fontId="14" fillId="0" borderId="0" xfId="6" applyBorder="1" applyProtection="1">
      <alignment vertical="center"/>
    </xf>
    <xf numFmtId="0" fontId="16" fillId="0" borderId="0" xfId="7" applyFont="1" applyAlignment="1">
      <alignment horizontal="center" vertical="center"/>
    </xf>
    <xf numFmtId="0" fontId="5" fillId="0" borderId="0" xfId="8" applyAlignment="1">
      <alignment horizontal="center" vertical="center"/>
    </xf>
    <xf numFmtId="0" fontId="14" fillId="0" borderId="16" xfId="6" applyBorder="1" applyProtection="1">
      <alignment vertical="center"/>
    </xf>
    <xf numFmtId="41" fontId="0" fillId="0" borderId="0" xfId="5" applyFont="1" applyFill="1" applyBorder="1" applyAlignment="1">
      <alignment horizontal="center" vertical="center"/>
    </xf>
    <xf numFmtId="0" fontId="14" fillId="0" borderId="15" xfId="9" applyBorder="1">
      <alignment vertical="center"/>
    </xf>
    <xf numFmtId="0" fontId="14" fillId="0" borderId="0" xfId="9" applyBorder="1" applyAlignment="1">
      <alignment horizontal="center" vertical="center"/>
    </xf>
    <xf numFmtId="0" fontId="5" fillId="0" borderId="0" xfId="10">
      <alignment vertical="center"/>
    </xf>
    <xf numFmtId="0" fontId="17" fillId="0" borderId="0" xfId="3" applyFont="1" applyAlignment="1">
      <alignment horizontal="left" vertical="center"/>
    </xf>
    <xf numFmtId="0" fontId="18" fillId="0" borderId="0" xfId="3" applyFont="1">
      <alignment vertical="center"/>
    </xf>
    <xf numFmtId="0" fontId="19" fillId="0" borderId="0" xfId="3" applyFont="1" applyAlignment="1">
      <alignment horizontal="left" vertical="center"/>
    </xf>
    <xf numFmtId="0" fontId="14" fillId="0" borderId="0" xfId="6" applyBorder="1">
      <alignment vertical="center"/>
    </xf>
    <xf numFmtId="0" fontId="0" fillId="0" borderId="16" xfId="3" applyFont="1" applyBorder="1">
      <alignment vertical="center"/>
    </xf>
    <xf numFmtId="0" fontId="20" fillId="0" borderId="0" xfId="9" applyFont="1" applyBorder="1" applyAlignment="1">
      <alignment horizontal="left" vertical="center"/>
    </xf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164" fontId="21" fillId="0" borderId="24" xfId="0" applyNumberFormat="1" applyFont="1" applyBorder="1" applyAlignment="1">
      <alignment horizontal="left" vertical="center" wrapText="1"/>
    </xf>
    <xf numFmtId="0" fontId="2" fillId="7" borderId="0" xfId="0" quotePrefix="1" applyFont="1" applyFill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2" fillId="8" borderId="0" xfId="0" quotePrefix="1" applyFont="1" applyFill="1" applyAlignment="1">
      <alignment horizontal="center" vertical="top"/>
    </xf>
    <xf numFmtId="9" fontId="2" fillId="8" borderId="0" xfId="1" applyFont="1" applyFill="1" applyBorder="1" applyAlignment="1">
      <alignment horizontal="center" vertical="top"/>
    </xf>
    <xf numFmtId="16" fontId="2" fillId="8" borderId="0" xfId="0" quotePrefix="1" applyNumberFormat="1" applyFont="1" applyFill="1" applyAlignment="1">
      <alignment horizontal="left" vertical="top"/>
    </xf>
    <xf numFmtId="0" fontId="23" fillId="0" borderId="0" xfId="0" applyFont="1"/>
    <xf numFmtId="0" fontId="23" fillId="12" borderId="24" xfId="0" applyFont="1" applyFill="1" applyBorder="1" applyAlignment="1">
      <alignment horizontal="center" vertical="center" wrapText="1"/>
    </xf>
    <xf numFmtId="0" fontId="24" fillId="13" borderId="24" xfId="0" applyFont="1" applyFill="1" applyBorder="1" applyAlignment="1">
      <alignment horizontal="center" vertical="center" wrapText="1"/>
    </xf>
    <xf numFmtId="9" fontId="24" fillId="13" borderId="2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14" borderId="24" xfId="0" applyFont="1" applyFill="1" applyBorder="1" applyAlignment="1">
      <alignment horizontal="center" vertical="center" wrapText="1"/>
    </xf>
    <xf numFmtId="9" fontId="24" fillId="14" borderId="24" xfId="0" applyNumberFormat="1" applyFont="1" applyFill="1" applyBorder="1" applyAlignment="1">
      <alignment horizontal="center" vertical="center" wrapText="1"/>
    </xf>
    <xf numFmtId="0" fontId="25" fillId="3" borderId="24" xfId="0" applyFont="1" applyFill="1" applyBorder="1" applyAlignment="1">
      <alignment horizontal="center" vertical="center" wrapText="1"/>
    </xf>
    <xf numFmtId="9" fontId="25" fillId="3" borderId="24" xfId="0" applyNumberFormat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 wrapText="1"/>
    </xf>
    <xf numFmtId="9" fontId="24" fillId="5" borderId="24" xfId="0" applyNumberFormat="1" applyFont="1" applyFill="1" applyBorder="1" applyAlignment="1">
      <alignment horizontal="center" vertical="center" wrapText="1"/>
    </xf>
    <xf numFmtId="0" fontId="22" fillId="11" borderId="41" xfId="0" applyFont="1" applyFill="1" applyBorder="1" applyAlignment="1">
      <alignment horizontal="center" vertical="center"/>
    </xf>
    <xf numFmtId="0" fontId="24" fillId="15" borderId="2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10" fillId="0" borderId="24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/>
    </xf>
    <xf numFmtId="0" fontId="10" fillId="16" borderId="24" xfId="0" applyFont="1" applyFill="1" applyBorder="1" applyAlignment="1">
      <alignment horizontal="left"/>
    </xf>
    <xf numFmtId="0" fontId="10" fillId="16" borderId="24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26" fillId="0" borderId="0" xfId="2" applyFont="1" applyAlignment="1">
      <alignment horizontal="center" vertical="center" wrapText="1"/>
    </xf>
    <xf numFmtId="0" fontId="27" fillId="0" borderId="0" xfId="6" applyFont="1" applyBorder="1" applyProtection="1">
      <alignment vertical="center"/>
    </xf>
    <xf numFmtId="0" fontId="28" fillId="0" borderId="0" xfId="3" applyFont="1" applyAlignment="1">
      <alignment horizontal="left" vertical="center"/>
    </xf>
    <xf numFmtId="0" fontId="29" fillId="0" borderId="0" xfId="3" applyFont="1">
      <alignment vertical="center"/>
    </xf>
    <xf numFmtId="9" fontId="4" fillId="0" borderId="0" xfId="1" applyFont="1"/>
    <xf numFmtId="0" fontId="30" fillId="0" borderId="12" xfId="0" applyFont="1" applyBorder="1"/>
    <xf numFmtId="0" fontId="30" fillId="0" borderId="13" xfId="0" applyFont="1" applyBorder="1"/>
    <xf numFmtId="0" fontId="30" fillId="0" borderId="14" xfId="0" applyFont="1" applyBorder="1"/>
    <xf numFmtId="0" fontId="30" fillId="0" borderId="0" xfId="0" applyFont="1"/>
    <xf numFmtId="0" fontId="30" fillId="0" borderId="15" xfId="0" applyFont="1" applyBorder="1"/>
    <xf numFmtId="0" fontId="30" fillId="0" borderId="16" xfId="0" applyFont="1" applyBorder="1"/>
    <xf numFmtId="0" fontId="33" fillId="0" borderId="0" xfId="2" applyFont="1">
      <alignment vertical="center"/>
    </xf>
    <xf numFmtId="0" fontId="34" fillId="0" borderId="0" xfId="2" applyFont="1" applyAlignment="1">
      <alignment horizontal="center" vertical="center" wrapText="1"/>
    </xf>
    <xf numFmtId="0" fontId="33" fillId="0" borderId="0" xfId="2" applyFont="1" applyAlignment="1">
      <alignment horizontal="center" vertical="center"/>
    </xf>
    <xf numFmtId="0" fontId="35" fillId="9" borderId="18" xfId="2" applyFont="1" applyFill="1" applyBorder="1">
      <alignment vertical="center"/>
    </xf>
    <xf numFmtId="0" fontId="35" fillId="9" borderId="20" xfId="2" applyFont="1" applyFill="1" applyBorder="1">
      <alignment vertical="center"/>
    </xf>
    <xf numFmtId="0" fontId="35" fillId="9" borderId="6" xfId="2" applyFont="1" applyFill="1" applyBorder="1">
      <alignment vertical="center"/>
    </xf>
    <xf numFmtId="0" fontId="35" fillId="9" borderId="24" xfId="2" applyFont="1" applyFill="1" applyBorder="1">
      <alignment vertical="center"/>
    </xf>
    <xf numFmtId="0" fontId="35" fillId="9" borderId="27" xfId="2" applyFont="1" applyFill="1" applyBorder="1">
      <alignment vertical="center"/>
    </xf>
    <xf numFmtId="0" fontId="35" fillId="9" borderId="29" xfId="2" applyFont="1" applyFill="1" applyBorder="1">
      <alignment vertical="center"/>
    </xf>
    <xf numFmtId="0" fontId="37" fillId="0" borderId="35" xfId="0" applyFont="1" applyBorder="1" applyAlignment="1">
      <alignment horizontal="center" vertical="center"/>
    </xf>
    <xf numFmtId="0" fontId="37" fillId="0" borderId="21" xfId="0" applyFont="1" applyBorder="1" applyAlignment="1">
      <alignment horizontal="left" vertical="center"/>
    </xf>
    <xf numFmtId="0" fontId="37" fillId="0" borderId="18" xfId="0" applyFont="1" applyBorder="1" applyAlignment="1">
      <alignment horizontal="left" vertical="center"/>
    </xf>
    <xf numFmtId="0" fontId="37" fillId="0" borderId="19" xfId="0" applyFont="1" applyBorder="1" applyAlignment="1">
      <alignment horizontal="left" vertical="center"/>
    </xf>
    <xf numFmtId="0" fontId="37" fillId="0" borderId="35" xfId="0" applyFont="1" applyBorder="1" applyAlignment="1">
      <alignment horizontal="left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/>
    </xf>
    <xf numFmtId="0" fontId="37" fillId="0" borderId="24" xfId="0" applyFont="1" applyBorder="1" applyAlignment="1">
      <alignment horizontal="center" vertical="center"/>
    </xf>
    <xf numFmtId="0" fontId="37" fillId="0" borderId="5" xfId="0" quotePrefix="1" applyFont="1" applyBorder="1" applyAlignment="1">
      <alignment horizontal="left" vertical="center" indent="2"/>
    </xf>
    <xf numFmtId="0" fontId="30" fillId="0" borderId="6" xfId="0" quotePrefix="1" applyFont="1" applyBorder="1" applyAlignment="1">
      <alignment horizontal="left" vertical="center" indent="2"/>
    </xf>
    <xf numFmtId="0" fontId="30" fillId="0" borderId="7" xfId="0" quotePrefix="1" applyFont="1" applyBorder="1" applyAlignment="1">
      <alignment horizontal="left" vertical="center" indent="2"/>
    </xf>
    <xf numFmtId="0" fontId="30" fillId="0" borderId="24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/>
    </xf>
    <xf numFmtId="0" fontId="37" fillId="0" borderId="24" xfId="0" applyFont="1" applyBorder="1" applyAlignment="1">
      <alignment horizontal="center"/>
    </xf>
    <xf numFmtId="0" fontId="37" fillId="0" borderId="6" xfId="0" quotePrefix="1" applyFont="1" applyBorder="1" applyAlignment="1">
      <alignment horizontal="left" vertical="center"/>
    </xf>
    <xf numFmtId="0" fontId="30" fillId="0" borderId="5" xfId="0" applyFont="1" applyBorder="1" applyAlignment="1">
      <alignment vertical="center"/>
    </xf>
    <xf numFmtId="0" fontId="37" fillId="0" borderId="6" xfId="0" quotePrefix="1" applyFont="1" applyBorder="1" applyAlignment="1">
      <alignment horizontal="left" vertical="center" indent="2"/>
    </xf>
    <xf numFmtId="0" fontId="30" fillId="0" borderId="7" xfId="0" applyFont="1" applyBorder="1" applyAlignment="1">
      <alignment vertical="center"/>
    </xf>
    <xf numFmtId="164" fontId="30" fillId="0" borderId="24" xfId="0" applyNumberFormat="1" applyFont="1" applyBorder="1" applyAlignment="1">
      <alignment horizontal="left" vertical="center" wrapText="1"/>
    </xf>
    <xf numFmtId="0" fontId="30" fillId="0" borderId="24" xfId="0" applyFont="1" applyBorder="1"/>
    <xf numFmtId="0" fontId="30" fillId="0" borderId="7" xfId="0" quotePrefix="1" applyFont="1" applyBorder="1" applyAlignment="1">
      <alignment vertical="center"/>
    </xf>
    <xf numFmtId="164" fontId="38" fillId="0" borderId="24" xfId="0" applyNumberFormat="1" applyFont="1" applyBorder="1" applyAlignment="1">
      <alignment horizontal="left" vertical="center" wrapText="1"/>
    </xf>
    <xf numFmtId="0" fontId="37" fillId="3" borderId="24" xfId="0" applyFont="1" applyFill="1" applyBorder="1" applyAlignment="1">
      <alignment horizontal="center"/>
    </xf>
    <xf numFmtId="0" fontId="30" fillId="0" borderId="7" xfId="0" quotePrefix="1" applyFont="1" applyBorder="1" applyAlignment="1">
      <alignment vertical="center" wrapText="1"/>
    </xf>
    <xf numFmtId="0" fontId="30" fillId="0" borderId="5" xfId="0" quotePrefix="1" applyFont="1" applyBorder="1" applyAlignment="1">
      <alignment vertical="center"/>
    </xf>
    <xf numFmtId="0" fontId="30" fillId="0" borderId="6" xfId="0" quotePrefix="1" applyFont="1" applyBorder="1" applyAlignment="1">
      <alignment vertical="center"/>
    </xf>
    <xf numFmtId="0" fontId="37" fillId="0" borderId="6" xfId="0" quotePrefix="1" applyFont="1" applyBorder="1" applyAlignment="1">
      <alignment vertical="center"/>
    </xf>
    <xf numFmtId="0" fontId="37" fillId="0" borderId="5" xfId="0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/>
    </xf>
    <xf numFmtId="0" fontId="37" fillId="0" borderId="7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0" fillId="0" borderId="7" xfId="0" quotePrefix="1" applyFont="1" applyBorder="1" applyAlignment="1">
      <alignment horizontal="left" vertical="center"/>
    </xf>
    <xf numFmtId="0" fontId="37" fillId="0" borderId="24" xfId="0" applyFont="1" applyBorder="1" applyAlignment="1">
      <alignment horizontal="left" vertical="center" wrapText="1"/>
    </xf>
    <xf numFmtId="15" fontId="39" fillId="0" borderId="24" xfId="0" applyNumberFormat="1" applyFont="1" applyBorder="1" applyAlignment="1">
      <alignment horizontal="left" vertical="center" wrapText="1"/>
    </xf>
    <xf numFmtId="0" fontId="30" fillId="0" borderId="7" xfId="0" quotePrefix="1" applyFont="1" applyBorder="1" applyAlignment="1">
      <alignment horizontal="left" vertical="center" indent="1"/>
    </xf>
    <xf numFmtId="0" fontId="30" fillId="0" borderId="5" xfId="0" quotePrefix="1" applyFont="1" applyBorder="1" applyAlignment="1">
      <alignment horizontal="left" vertical="center"/>
    </xf>
    <xf numFmtId="0" fontId="30" fillId="0" borderId="6" xfId="0" quotePrefix="1" applyFont="1" applyBorder="1" applyAlignment="1">
      <alignment horizontal="left" vertical="center"/>
    </xf>
    <xf numFmtId="0" fontId="40" fillId="0" borderId="15" xfId="3" applyFont="1" applyBorder="1">
      <alignment vertical="center"/>
    </xf>
    <xf numFmtId="0" fontId="40" fillId="0" borderId="0" xfId="4" applyFont="1">
      <alignment vertical="center"/>
    </xf>
    <xf numFmtId="0" fontId="36" fillId="0" borderId="0" xfId="4" applyFont="1" applyAlignment="1">
      <alignment horizontal="left" vertical="center"/>
    </xf>
    <xf numFmtId="0" fontId="40" fillId="0" borderId="0" xfId="4" applyFont="1" applyAlignment="1">
      <alignment horizontal="center" vertical="center"/>
    </xf>
    <xf numFmtId="41" fontId="36" fillId="0" borderId="0" xfId="5" applyFont="1" applyBorder="1" applyAlignment="1">
      <alignment horizontal="center" vertical="center"/>
    </xf>
    <xf numFmtId="0" fontId="41" fillId="0" borderId="0" xfId="4" applyFont="1">
      <alignment vertical="center"/>
    </xf>
    <xf numFmtId="0" fontId="36" fillId="0" borderId="0" xfId="4" applyFont="1">
      <alignment vertical="center"/>
    </xf>
    <xf numFmtId="0" fontId="40" fillId="0" borderId="0" xfId="3" applyFont="1" applyAlignment="1">
      <alignment horizontal="center" vertical="center"/>
    </xf>
    <xf numFmtId="0" fontId="40" fillId="0" borderId="0" xfId="3" applyFont="1">
      <alignment vertical="center"/>
    </xf>
    <xf numFmtId="0" fontId="40" fillId="0" borderId="16" xfId="3" applyFont="1" applyBorder="1">
      <alignment vertical="center"/>
    </xf>
    <xf numFmtId="0" fontId="42" fillId="10" borderId="0" xfId="6" applyFont="1" applyFill="1" applyBorder="1" applyProtection="1">
      <alignment vertical="center"/>
    </xf>
    <xf numFmtId="0" fontId="36" fillId="0" borderId="0" xfId="3" applyFont="1">
      <alignment vertical="center"/>
    </xf>
    <xf numFmtId="0" fontId="36" fillId="0" borderId="0" xfId="3" applyFont="1" applyAlignment="1">
      <alignment horizontal="center" vertical="center"/>
    </xf>
    <xf numFmtId="0" fontId="42" fillId="10" borderId="16" xfId="6" applyFont="1" applyFill="1" applyBorder="1" applyProtection="1">
      <alignment vertical="center"/>
    </xf>
    <xf numFmtId="0" fontId="42" fillId="0" borderId="15" xfId="6" applyFont="1" applyBorder="1" applyProtection="1">
      <alignment vertical="center"/>
    </xf>
    <xf numFmtId="0" fontId="42" fillId="0" borderId="0" xfId="6" applyFont="1" applyBorder="1" applyProtection="1">
      <alignment vertical="center"/>
    </xf>
    <xf numFmtId="0" fontId="33" fillId="0" borderId="0" xfId="7" applyFont="1" applyAlignment="1">
      <alignment horizontal="center" vertical="center"/>
    </xf>
    <xf numFmtId="0" fontId="33" fillId="0" borderId="0" xfId="8" applyFont="1" applyAlignment="1">
      <alignment horizontal="center" vertical="center"/>
    </xf>
    <xf numFmtId="0" fontId="42" fillId="0" borderId="16" xfId="6" applyFont="1" applyBorder="1" applyProtection="1">
      <alignment vertical="center"/>
    </xf>
    <xf numFmtId="41" fontId="36" fillId="0" borderId="0" xfId="5" applyFont="1" applyFill="1" applyBorder="1" applyAlignment="1">
      <alignment horizontal="center" vertical="center"/>
    </xf>
    <xf numFmtId="0" fontId="42" fillId="0" borderId="15" xfId="9" applyFont="1" applyBorder="1">
      <alignment vertical="center"/>
    </xf>
    <xf numFmtId="0" fontId="42" fillId="0" borderId="0" xfId="9" applyFont="1" applyBorder="1" applyAlignment="1">
      <alignment horizontal="center" vertical="center"/>
    </xf>
    <xf numFmtId="0" fontId="33" fillId="0" borderId="0" xfId="10" applyFont="1">
      <alignment vertical="center"/>
    </xf>
    <xf numFmtId="0" fontId="43" fillId="0" borderId="0" xfId="3" applyFont="1" applyAlignment="1">
      <alignment horizontal="left" vertical="center"/>
    </xf>
    <xf numFmtId="0" fontId="44" fillId="0" borderId="0" xfId="3" applyFont="1">
      <alignment vertical="center"/>
    </xf>
    <xf numFmtId="0" fontId="45" fillId="0" borderId="0" xfId="3" applyFont="1" applyAlignment="1">
      <alignment horizontal="left" vertical="center"/>
    </xf>
    <xf numFmtId="0" fontId="42" fillId="0" borderId="0" xfId="6" applyFont="1" applyBorder="1">
      <alignment vertical="center"/>
    </xf>
    <xf numFmtId="0" fontId="36" fillId="0" borderId="16" xfId="3" applyFont="1" applyBorder="1">
      <alignment vertical="center"/>
    </xf>
    <xf numFmtId="0" fontId="46" fillId="0" borderId="0" xfId="9" applyFont="1" applyBorder="1" applyAlignment="1">
      <alignment horizontal="left" vertical="center"/>
    </xf>
    <xf numFmtId="0" fontId="30" fillId="0" borderId="36" xfId="0" applyFont="1" applyBorder="1"/>
    <xf numFmtId="0" fontId="30" fillId="0" borderId="37" xfId="0" applyFont="1" applyBorder="1"/>
    <xf numFmtId="0" fontId="30" fillId="0" borderId="38" xfId="0" applyFont="1" applyBorder="1"/>
    <xf numFmtId="0" fontId="37" fillId="17" borderId="29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36" fillId="0" borderId="0" xfId="4" applyFont="1" applyAlignment="1">
      <alignment horizontal="center" vertical="center"/>
    </xf>
    <xf numFmtId="0" fontId="42" fillId="0" borderId="0" xfId="6" applyFont="1" applyBorder="1" applyAlignment="1" applyProtection="1">
      <alignment horizontal="center" vertical="center"/>
    </xf>
    <xf numFmtId="0" fontId="45" fillId="0" borderId="0" xfId="3" applyFont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22" fillId="11" borderId="39" xfId="0" applyFont="1" applyFill="1" applyBorder="1" applyAlignment="1">
      <alignment horizontal="center" vertical="center" wrapText="1"/>
    </xf>
    <xf numFmtId="0" fontId="22" fillId="11" borderId="35" xfId="0" applyFont="1" applyFill="1" applyBorder="1" applyAlignment="1">
      <alignment horizontal="center" vertical="center" wrapText="1"/>
    </xf>
    <xf numFmtId="0" fontId="23" fillId="12" borderId="24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4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9" fillId="9" borderId="26" xfId="2" applyFont="1" applyFill="1" applyBorder="1" applyAlignment="1">
      <alignment horizontal="left" vertical="center"/>
    </xf>
    <xf numFmtId="0" fontId="9" fillId="9" borderId="27" xfId="2" applyFont="1" applyFill="1" applyBorder="1" applyAlignment="1">
      <alignment horizontal="left" vertical="center"/>
    </xf>
    <xf numFmtId="0" fontId="9" fillId="9" borderId="28" xfId="2" applyFont="1" applyFill="1" applyBorder="1" applyAlignment="1">
      <alignment horizontal="left" vertical="center"/>
    </xf>
    <xf numFmtId="0" fontId="0" fillId="0" borderId="30" xfId="2" applyFont="1" applyBorder="1" applyAlignment="1">
      <alignment horizontal="left" vertical="center" wrapText="1"/>
    </xf>
    <xf numFmtId="0" fontId="0" fillId="0" borderId="27" xfId="2" applyFont="1" applyBorder="1" applyAlignment="1">
      <alignment horizontal="left" vertical="center" wrapText="1"/>
    </xf>
    <xf numFmtId="0" fontId="0" fillId="0" borderId="31" xfId="2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9" fillId="9" borderId="17" xfId="2" applyFont="1" applyFill="1" applyBorder="1" applyAlignment="1">
      <alignment horizontal="left" vertical="center"/>
    </xf>
    <xf numFmtId="0" fontId="9" fillId="9" borderId="18" xfId="2" applyFont="1" applyFill="1" applyBorder="1" applyAlignment="1">
      <alignment horizontal="left" vertical="center"/>
    </xf>
    <xf numFmtId="0" fontId="9" fillId="9" borderId="19" xfId="2" applyFont="1" applyFill="1" applyBorder="1" applyAlignment="1">
      <alignment horizontal="left" vertical="center"/>
    </xf>
    <xf numFmtId="0" fontId="0" fillId="0" borderId="21" xfId="2" quotePrefix="1" applyFont="1" applyBorder="1" applyAlignment="1">
      <alignment horizontal="left" vertical="center" wrapText="1"/>
    </xf>
    <xf numFmtId="0" fontId="0" fillId="0" borderId="18" xfId="2" quotePrefix="1" applyFont="1" applyBorder="1" applyAlignment="1">
      <alignment horizontal="left" vertical="center" wrapText="1"/>
    </xf>
    <xf numFmtId="0" fontId="0" fillId="0" borderId="22" xfId="2" quotePrefix="1" applyFont="1" applyBorder="1" applyAlignment="1">
      <alignment horizontal="left" vertical="center" wrapText="1"/>
    </xf>
    <xf numFmtId="0" fontId="9" fillId="9" borderId="23" xfId="2" applyFont="1" applyFill="1" applyBorder="1" applyAlignment="1">
      <alignment horizontal="left" vertical="center"/>
    </xf>
    <xf numFmtId="0" fontId="9" fillId="9" borderId="6" xfId="2" applyFont="1" applyFill="1" applyBorder="1" applyAlignment="1">
      <alignment horizontal="left" vertical="center"/>
    </xf>
    <xf numFmtId="0" fontId="9" fillId="9" borderId="7" xfId="2" applyFont="1" applyFill="1" applyBorder="1" applyAlignment="1">
      <alignment horizontal="left" vertical="center"/>
    </xf>
    <xf numFmtId="0" fontId="0" fillId="0" borderId="5" xfId="2" quotePrefix="1" applyFont="1" applyBorder="1" applyAlignment="1">
      <alignment horizontal="left" vertical="center" wrapText="1"/>
    </xf>
    <xf numFmtId="0" fontId="0" fillId="0" borderId="6" xfId="2" quotePrefix="1" applyFont="1" applyBorder="1" applyAlignment="1">
      <alignment horizontal="left" vertical="center" wrapText="1"/>
    </xf>
    <xf numFmtId="0" fontId="0" fillId="0" borderId="25" xfId="2" quotePrefix="1" applyFont="1" applyBorder="1" applyAlignment="1">
      <alignment horizontal="left" vertical="center" wrapText="1"/>
    </xf>
    <xf numFmtId="0" fontId="35" fillId="9" borderId="26" xfId="2" applyFont="1" applyFill="1" applyBorder="1" applyAlignment="1">
      <alignment horizontal="left" vertical="center"/>
    </xf>
    <xf numFmtId="0" fontId="35" fillId="9" borderId="27" xfId="2" applyFont="1" applyFill="1" applyBorder="1" applyAlignment="1">
      <alignment horizontal="left" vertical="center"/>
    </xf>
    <xf numFmtId="0" fontId="35" fillId="9" borderId="28" xfId="2" applyFont="1" applyFill="1" applyBorder="1" applyAlignment="1">
      <alignment horizontal="left" vertical="center"/>
    </xf>
    <xf numFmtId="0" fontId="36" fillId="0" borderId="30" xfId="2" applyFont="1" applyBorder="1" applyAlignment="1">
      <alignment horizontal="left" vertical="center" wrapText="1"/>
    </xf>
    <xf numFmtId="0" fontId="36" fillId="0" borderId="27" xfId="2" applyFont="1" applyBorder="1" applyAlignment="1">
      <alignment horizontal="left" vertical="center" wrapText="1"/>
    </xf>
    <xf numFmtId="0" fontId="36" fillId="0" borderId="31" xfId="2" applyFont="1" applyBorder="1" applyAlignment="1">
      <alignment horizontal="left" vertical="center" wrapText="1"/>
    </xf>
    <xf numFmtId="0" fontId="37" fillId="17" borderId="24" xfId="0" applyFont="1" applyFill="1" applyBorder="1" applyAlignment="1">
      <alignment horizontal="center" vertical="center"/>
    </xf>
    <xf numFmtId="0" fontId="37" fillId="17" borderId="29" xfId="0" applyFont="1" applyFill="1" applyBorder="1" applyAlignment="1">
      <alignment horizontal="center" vertical="center"/>
    </xf>
    <xf numFmtId="0" fontId="37" fillId="17" borderId="2" xfId="0" applyFont="1" applyFill="1" applyBorder="1" applyAlignment="1">
      <alignment horizontal="center" vertical="center"/>
    </xf>
    <xf numFmtId="0" fontId="37" fillId="17" borderId="4" xfId="0" applyFont="1" applyFill="1" applyBorder="1" applyAlignment="1">
      <alignment horizontal="center" vertical="center"/>
    </xf>
    <xf numFmtId="0" fontId="37" fillId="17" borderId="3" xfId="0" applyFont="1" applyFill="1" applyBorder="1" applyAlignment="1">
      <alignment horizontal="center" vertical="center"/>
    </xf>
    <xf numFmtId="0" fontId="37" fillId="17" borderId="32" xfId="0" applyFont="1" applyFill="1" applyBorder="1" applyAlignment="1">
      <alignment horizontal="center" vertical="center"/>
    </xf>
    <xf numFmtId="0" fontId="37" fillId="17" borderId="33" xfId="0" applyFont="1" applyFill="1" applyBorder="1" applyAlignment="1">
      <alignment horizontal="center" vertical="center"/>
    </xf>
    <xf numFmtId="0" fontId="37" fillId="17" borderId="34" xfId="0" applyFont="1" applyFill="1" applyBorder="1" applyAlignment="1">
      <alignment horizontal="center" vertical="center"/>
    </xf>
    <xf numFmtId="0" fontId="37" fillId="17" borderId="24" xfId="0" applyFont="1" applyFill="1" applyBorder="1" applyAlignment="1">
      <alignment horizontal="center" vertical="center" wrapText="1"/>
    </xf>
    <xf numFmtId="0" fontId="37" fillId="17" borderId="29" xfId="0" applyFont="1" applyFill="1" applyBorder="1" applyAlignment="1">
      <alignment horizontal="center" vertical="center" wrapText="1"/>
    </xf>
    <xf numFmtId="0" fontId="37" fillId="17" borderId="24" xfId="0" applyFont="1" applyFill="1" applyBorder="1" applyAlignment="1">
      <alignment horizontal="center"/>
    </xf>
    <xf numFmtId="0" fontId="31" fillId="0" borderId="0" xfId="2" applyFont="1" applyAlignment="1">
      <alignment horizontal="center" vertical="center" wrapText="1"/>
    </xf>
    <xf numFmtId="0" fontId="32" fillId="0" borderId="0" xfId="2" applyFont="1" applyAlignment="1">
      <alignment horizontal="center" vertical="center" wrapText="1"/>
    </xf>
    <xf numFmtId="0" fontId="35" fillId="9" borderId="17" xfId="2" applyFont="1" applyFill="1" applyBorder="1" applyAlignment="1">
      <alignment horizontal="left" vertical="center"/>
    </xf>
    <xf numFmtId="0" fontId="35" fillId="9" borderId="18" xfId="2" applyFont="1" applyFill="1" applyBorder="1" applyAlignment="1">
      <alignment horizontal="left" vertical="center"/>
    </xf>
    <xf numFmtId="0" fontId="35" fillId="9" borderId="19" xfId="2" applyFont="1" applyFill="1" applyBorder="1" applyAlignment="1">
      <alignment horizontal="left" vertical="center"/>
    </xf>
    <xf numFmtId="0" fontId="36" fillId="0" borderId="21" xfId="2" quotePrefix="1" applyFont="1" applyBorder="1" applyAlignment="1">
      <alignment horizontal="left" vertical="center" wrapText="1"/>
    </xf>
    <xf numFmtId="0" fontId="36" fillId="0" borderId="18" xfId="2" quotePrefix="1" applyFont="1" applyBorder="1" applyAlignment="1">
      <alignment horizontal="left" vertical="center" wrapText="1"/>
    </xf>
    <xf numFmtId="0" fontId="36" fillId="0" borderId="22" xfId="2" quotePrefix="1" applyFont="1" applyBorder="1" applyAlignment="1">
      <alignment horizontal="left" vertical="center" wrapText="1"/>
    </xf>
    <xf numFmtId="0" fontId="35" fillId="9" borderId="23" xfId="2" applyFont="1" applyFill="1" applyBorder="1" applyAlignment="1">
      <alignment horizontal="left" vertical="center"/>
    </xf>
    <xf numFmtId="0" fontId="35" fillId="9" borderId="6" xfId="2" applyFont="1" applyFill="1" applyBorder="1" applyAlignment="1">
      <alignment horizontal="left" vertical="center"/>
    </xf>
    <xf numFmtId="0" fontId="35" fillId="9" borderId="7" xfId="2" applyFont="1" applyFill="1" applyBorder="1" applyAlignment="1">
      <alignment horizontal="left" vertical="center"/>
    </xf>
    <xf numFmtId="0" fontId="36" fillId="0" borderId="5" xfId="2" quotePrefix="1" applyFont="1" applyBorder="1" applyAlignment="1">
      <alignment horizontal="left" vertical="center" wrapText="1"/>
    </xf>
    <xf numFmtId="0" fontId="36" fillId="0" borderId="6" xfId="2" quotePrefix="1" applyFont="1" applyBorder="1" applyAlignment="1">
      <alignment horizontal="left" vertical="center" wrapText="1"/>
    </xf>
    <xf numFmtId="0" fontId="36" fillId="0" borderId="25" xfId="2" quotePrefix="1" applyFont="1" applyBorder="1" applyAlignment="1">
      <alignment horizontal="left" vertical="center" wrapText="1"/>
    </xf>
    <xf numFmtId="0" fontId="37" fillId="18" borderId="24" xfId="0" applyFont="1" applyFill="1" applyBorder="1" applyAlignment="1">
      <alignment horizontal="center"/>
    </xf>
    <xf numFmtId="0" fontId="2" fillId="19" borderId="0" xfId="0" applyFont="1" applyFill="1" applyAlignment="1">
      <alignment horizontal="left" vertical="top"/>
    </xf>
    <xf numFmtId="0" fontId="30" fillId="19" borderId="7" xfId="0" quotePrefix="1" applyFont="1" applyFill="1" applyBorder="1" applyAlignment="1">
      <alignment vertical="center" wrapText="1"/>
    </xf>
    <xf numFmtId="0" fontId="2" fillId="19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7" fillId="0" borderId="0" xfId="0" applyFont="1"/>
    <xf numFmtId="9" fontId="2" fillId="0" borderId="0" xfId="0" applyNumberFormat="1" applyFont="1"/>
    <xf numFmtId="9" fontId="48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19" borderId="0" xfId="0" applyFont="1" applyFill="1"/>
  </cellXfs>
  <cellStyles count="11">
    <cellStyle name="Comma [0] 4 2" xfId="5"/>
    <cellStyle name="Normal" xfId="0" builtinId="0"/>
    <cellStyle name="Normal 2 2" xfId="3"/>
    <cellStyle name="Normal 2 2 3 2 2" xfId="6"/>
    <cellStyle name="Normal 3 3 2 2" xfId="9"/>
    <cellStyle name="Normal 4 2 2 2" xfId="10"/>
    <cellStyle name="Normal 5 2 2 3" xfId="4"/>
    <cellStyle name="Normal 7 4 3" xfId="8"/>
    <cellStyle name="Normal 8" xfId="7"/>
    <cellStyle name="Normal_KPI Departement 201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142875</xdr:rowOff>
    </xdr:from>
    <xdr:to>
      <xdr:col>4</xdr:col>
      <xdr:colOff>666750</xdr:colOff>
      <xdr:row>5</xdr:row>
      <xdr:rowOff>38100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F6DDA3D7-2101-49A0-9419-BE3F8EF41C9C}"/>
            </a:ext>
          </a:extLst>
        </xdr:cNvPr>
        <xdr:cNvGrpSpPr/>
      </xdr:nvGrpSpPr>
      <xdr:grpSpPr>
        <a:xfrm>
          <a:off x="327025" y="346075"/>
          <a:ext cx="1622425" cy="822325"/>
          <a:chOff x="0" y="0"/>
          <a:chExt cx="3723215" cy="2380634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04507D30-2143-4ACA-9EAF-436A772E85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2481" y="0"/>
            <a:ext cx="1498646" cy="1638288"/>
          </a:xfrm>
          <a:prstGeom prst="rect">
            <a:avLst/>
          </a:prstGeom>
          <a:effectLst>
            <a:outerShdw blurRad="50800" dist="63500" dir="2700000" algn="tl" rotWithShape="0">
              <a:prstClr val="black">
                <a:alpha val="40000"/>
              </a:prstClr>
            </a:outerShdw>
          </a:effectLst>
        </xdr:spPr>
      </xdr:pic>
      <xdr:pic>
        <xdr:nvPicPr>
          <xdr:cNvPr id="4" name="Picture 3">
            <a:extLst>
              <a:ext uri="{FF2B5EF4-FFF2-40B4-BE49-F238E27FC236}">
                <a16:creationId xmlns="" xmlns:a16="http://schemas.microsoft.com/office/drawing/2014/main" id="{9A1EAA73-59AA-4ABB-B777-A8C4F88E0A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53588"/>
            <a:ext cx="3723215" cy="527046"/>
          </a:xfrm>
          <a:prstGeom prst="rect">
            <a:avLst/>
          </a:prstGeom>
          <a:effectLst>
            <a:reflection blurRad="6350" stA="52000" endA="300" endPos="35000" dir="5400000" sy="-100000" algn="bl" rotWithShape="0"/>
          </a:effectLst>
        </xdr:spPr>
      </xdr:pic>
      <xdr:pic>
        <xdr:nvPicPr>
          <xdr:cNvPr id="5" name="Picture 4">
            <a:extLst>
              <a:ext uri="{FF2B5EF4-FFF2-40B4-BE49-F238E27FC236}">
                <a16:creationId xmlns="" xmlns:a16="http://schemas.microsoft.com/office/drawing/2014/main" id="{3A3A8BAC-FCE3-4DC8-ABCA-6BFDB1EC961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4" b="2758"/>
          <a:stretch/>
        </xdr:blipFill>
        <xdr:spPr>
          <a:xfrm>
            <a:off x="2439975" y="16706"/>
            <a:ext cx="738299" cy="895350"/>
          </a:xfrm>
          <a:prstGeom prst="rect">
            <a:avLst/>
          </a:prstGeom>
          <a:effectLst>
            <a:outerShdw blurRad="50800" dist="63500" dir="2700000" algn="tl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142875</xdr:rowOff>
    </xdr:from>
    <xdr:to>
      <xdr:col>4</xdr:col>
      <xdr:colOff>666750</xdr:colOff>
      <xdr:row>5</xdr:row>
      <xdr:rowOff>38100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5E7EB201-55FD-486A-AE9E-6B649D0ADD04}"/>
            </a:ext>
          </a:extLst>
        </xdr:cNvPr>
        <xdr:cNvGrpSpPr/>
      </xdr:nvGrpSpPr>
      <xdr:grpSpPr>
        <a:xfrm>
          <a:off x="327025" y="346075"/>
          <a:ext cx="1622425" cy="822325"/>
          <a:chOff x="0" y="0"/>
          <a:chExt cx="3723215" cy="2380634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7E54872A-99AC-421F-976E-AAF2AAA03D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2481" y="0"/>
            <a:ext cx="1498646" cy="1638288"/>
          </a:xfrm>
          <a:prstGeom prst="rect">
            <a:avLst/>
          </a:prstGeom>
          <a:effectLst>
            <a:outerShdw blurRad="50800" dist="63500" dir="2700000" algn="tl" rotWithShape="0">
              <a:prstClr val="black">
                <a:alpha val="40000"/>
              </a:prstClr>
            </a:outerShdw>
          </a:effectLst>
        </xdr:spPr>
      </xdr:pic>
      <xdr:pic>
        <xdr:nvPicPr>
          <xdr:cNvPr id="4" name="Picture 3">
            <a:extLst>
              <a:ext uri="{FF2B5EF4-FFF2-40B4-BE49-F238E27FC236}">
                <a16:creationId xmlns="" xmlns:a16="http://schemas.microsoft.com/office/drawing/2014/main" id="{0670F0B0-11C5-4B35-9004-FD7D499D8D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53588"/>
            <a:ext cx="3723215" cy="527046"/>
          </a:xfrm>
          <a:prstGeom prst="rect">
            <a:avLst/>
          </a:prstGeom>
          <a:effectLst>
            <a:reflection blurRad="6350" stA="52000" endA="300" endPos="35000" dir="5400000" sy="-100000" algn="bl" rotWithShape="0"/>
          </a:effectLst>
        </xdr:spPr>
      </xdr:pic>
      <xdr:pic>
        <xdr:nvPicPr>
          <xdr:cNvPr id="5" name="Picture 4">
            <a:extLst>
              <a:ext uri="{FF2B5EF4-FFF2-40B4-BE49-F238E27FC236}">
                <a16:creationId xmlns="" xmlns:a16="http://schemas.microsoft.com/office/drawing/2014/main" id="{F9B75D58-7F55-4C35-AB85-7AD0132942E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4" b="2758"/>
          <a:stretch/>
        </xdr:blipFill>
        <xdr:spPr>
          <a:xfrm>
            <a:off x="2439975" y="16706"/>
            <a:ext cx="738299" cy="895350"/>
          </a:xfrm>
          <a:prstGeom prst="rect">
            <a:avLst/>
          </a:prstGeom>
          <a:effectLst>
            <a:outerShdw blurRad="50800" dist="63500" dir="2700000" algn="tl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142875</xdr:rowOff>
    </xdr:from>
    <xdr:to>
      <xdr:col>4</xdr:col>
      <xdr:colOff>666750</xdr:colOff>
      <xdr:row>5</xdr:row>
      <xdr:rowOff>38100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D589E77B-591F-48A0-85A4-3CEF591E1948}"/>
            </a:ext>
          </a:extLst>
        </xdr:cNvPr>
        <xdr:cNvGrpSpPr/>
      </xdr:nvGrpSpPr>
      <xdr:grpSpPr>
        <a:xfrm>
          <a:off x="327025" y="346075"/>
          <a:ext cx="1622425" cy="822325"/>
          <a:chOff x="0" y="0"/>
          <a:chExt cx="3723215" cy="2380634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BB5822C7-D1E3-4F8F-8088-C02C8A2776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2481" y="0"/>
            <a:ext cx="1498646" cy="1638288"/>
          </a:xfrm>
          <a:prstGeom prst="rect">
            <a:avLst/>
          </a:prstGeom>
          <a:effectLst>
            <a:outerShdw blurRad="50800" dist="63500" dir="2700000" algn="tl" rotWithShape="0">
              <a:prstClr val="black">
                <a:alpha val="40000"/>
              </a:prstClr>
            </a:outerShdw>
          </a:effectLst>
        </xdr:spPr>
      </xdr:pic>
      <xdr:pic>
        <xdr:nvPicPr>
          <xdr:cNvPr id="4" name="Picture 3">
            <a:extLst>
              <a:ext uri="{FF2B5EF4-FFF2-40B4-BE49-F238E27FC236}">
                <a16:creationId xmlns="" xmlns:a16="http://schemas.microsoft.com/office/drawing/2014/main" id="{0793EE27-69E6-4FE9-8321-5653B3713F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53588"/>
            <a:ext cx="3723215" cy="527046"/>
          </a:xfrm>
          <a:prstGeom prst="rect">
            <a:avLst/>
          </a:prstGeom>
          <a:effectLst>
            <a:reflection blurRad="6350" stA="52000" endA="300" endPos="35000" dir="5400000" sy="-100000" algn="bl" rotWithShape="0"/>
          </a:effectLst>
        </xdr:spPr>
      </xdr:pic>
      <xdr:pic>
        <xdr:nvPicPr>
          <xdr:cNvPr id="5" name="Picture 4">
            <a:extLst>
              <a:ext uri="{FF2B5EF4-FFF2-40B4-BE49-F238E27FC236}">
                <a16:creationId xmlns="" xmlns:a16="http://schemas.microsoft.com/office/drawing/2014/main" id="{CEA79A29-D674-40CE-8158-52BD2E65B6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4" b="2758"/>
          <a:stretch/>
        </xdr:blipFill>
        <xdr:spPr>
          <a:xfrm>
            <a:off x="2439975" y="16706"/>
            <a:ext cx="738299" cy="895350"/>
          </a:xfrm>
          <a:prstGeom prst="rect">
            <a:avLst/>
          </a:prstGeom>
          <a:effectLst>
            <a:outerShdw blurRad="50800" dist="63500" dir="2700000" algn="tl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142875</xdr:rowOff>
    </xdr:from>
    <xdr:to>
      <xdr:col>4</xdr:col>
      <xdr:colOff>666750</xdr:colOff>
      <xdr:row>5</xdr:row>
      <xdr:rowOff>38100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8D2A429E-1919-4FD4-AD2C-0BDA2CA87917}"/>
            </a:ext>
          </a:extLst>
        </xdr:cNvPr>
        <xdr:cNvGrpSpPr/>
      </xdr:nvGrpSpPr>
      <xdr:grpSpPr>
        <a:xfrm>
          <a:off x="327025" y="346075"/>
          <a:ext cx="1622425" cy="822325"/>
          <a:chOff x="0" y="0"/>
          <a:chExt cx="3723215" cy="2380634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4357D9D0-9D10-43A2-B04E-E1BEB30040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2481" y="0"/>
            <a:ext cx="1498646" cy="1638288"/>
          </a:xfrm>
          <a:prstGeom prst="rect">
            <a:avLst/>
          </a:prstGeom>
          <a:effectLst>
            <a:outerShdw blurRad="50800" dist="63500" dir="2700000" algn="tl" rotWithShape="0">
              <a:prstClr val="black">
                <a:alpha val="40000"/>
              </a:prstClr>
            </a:outerShdw>
          </a:effectLst>
        </xdr:spPr>
      </xdr:pic>
      <xdr:pic>
        <xdr:nvPicPr>
          <xdr:cNvPr id="4" name="Picture 3">
            <a:extLst>
              <a:ext uri="{FF2B5EF4-FFF2-40B4-BE49-F238E27FC236}">
                <a16:creationId xmlns="" xmlns:a16="http://schemas.microsoft.com/office/drawing/2014/main" id="{8206B14D-9CC1-4780-936C-6475DD2AC9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53588"/>
            <a:ext cx="3723215" cy="527046"/>
          </a:xfrm>
          <a:prstGeom prst="rect">
            <a:avLst/>
          </a:prstGeom>
          <a:effectLst>
            <a:reflection blurRad="6350" stA="52000" endA="300" endPos="35000" dir="5400000" sy="-100000" algn="bl" rotWithShape="0"/>
          </a:effectLst>
        </xdr:spPr>
      </xdr:pic>
      <xdr:pic>
        <xdr:nvPicPr>
          <xdr:cNvPr id="5" name="Picture 4">
            <a:extLst>
              <a:ext uri="{FF2B5EF4-FFF2-40B4-BE49-F238E27FC236}">
                <a16:creationId xmlns="" xmlns:a16="http://schemas.microsoft.com/office/drawing/2014/main" id="{2F9F3A60-7578-4EDC-A00D-7D869AD7599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4" b="2758"/>
          <a:stretch/>
        </xdr:blipFill>
        <xdr:spPr>
          <a:xfrm>
            <a:off x="2439975" y="16706"/>
            <a:ext cx="738299" cy="895350"/>
          </a:xfrm>
          <a:prstGeom prst="rect">
            <a:avLst/>
          </a:prstGeom>
          <a:effectLst>
            <a:outerShdw blurRad="50800" dist="63500" dir="2700000" algn="tl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M\ppdexa02\lap-byprd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M\LAPORAN-03\LAP-01-JAN\lap-byprd-14jan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_HART~1\LOCALS~1\Temp\notes8A03CD\List%20Protap%20Steril%204%20re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N"/>
      <sheetName val="ANASEK"/>
      <sheetName val="ETHICAL"/>
      <sheetName val="OGB"/>
      <sheetName val="ETH-DAY"/>
      <sheetName val="OGB-DAY"/>
      <sheetName val="FRN-DAY"/>
      <sheetName val="PP tnpa UM"/>
      <sheetName val="Novartis 2009 - full"/>
      <sheetName val="Initial Name"/>
      <sheetName val="value"/>
      <sheetName val="fa-s"/>
      <sheetName val="#REF!"/>
      <sheetName val="pasta"/>
      <sheetName val="Rincian"/>
      <sheetName val="B20"/>
      <sheetName val="A"/>
      <sheetName val="11402"/>
      <sheetName val="_REF_"/>
      <sheetName val="Table CCID"/>
      <sheetName val="Table Kode Negara"/>
      <sheetName val="SITES"/>
      <sheetName val="Table Paymet Term"/>
      <sheetName val="Tabel"/>
      <sheetName val="BE 2011"/>
      <sheetName val="Training - Action List"/>
      <sheetName val="Training _ Action List"/>
      <sheetName val="Revenue BE"/>
      <sheetName val="Revenue CRO"/>
      <sheetName val="TB2010"/>
      <sheetName val="Journal"/>
      <sheetName val="fa_s"/>
      <sheetName val="rate"/>
      <sheetName val="AA"/>
      <sheetName val="TB 1"/>
      <sheetName val="TB 2"/>
      <sheetName val="TB 5"/>
      <sheetName val="TB 4"/>
      <sheetName val="TB 3"/>
      <sheetName val="IT Process"/>
      <sheetName val="E32004"/>
      <sheetName val="BU 04 X-Rate"/>
      <sheetName val="Feb"/>
      <sheetName val="A.4.3"/>
      <sheetName val="A.4.2"/>
      <sheetName val="bre"/>
      <sheetName val="ocean voyage"/>
      <sheetName val="WBS1"/>
      <sheetName val="SD"/>
      <sheetName val="DN"/>
      <sheetName val="Saldo Piutang Per 30 Apr _10"/>
      <sheetName val="Pre 23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N"/>
      <sheetName val="ANA-SEK"/>
      <sheetName val="ETH"/>
      <sheetName val="OGB"/>
      <sheetName val="ETH-DAY"/>
      <sheetName val="OGB-DAY"/>
      <sheetName val="FRN-DAY"/>
      <sheetName val="C"/>
      <sheetName val="fa-s"/>
      <sheetName val="Per 31 Des 2008"/>
      <sheetName val="a"/>
      <sheetName val="Rincian"/>
      <sheetName val="C10"/>
      <sheetName val="Sheet1"/>
      <sheetName val="data"/>
      <sheetName val="Feb"/>
      <sheetName val="Informatique"/>
      <sheetName val="Training _ Action List"/>
      <sheetName val="Training - Action List"/>
      <sheetName val="_REF_"/>
      <sheetName val="#REF!"/>
      <sheetName val="fa_s"/>
      <sheetName val="Journal"/>
      <sheetName val="DDK"/>
      <sheetName val="DLK"/>
      <sheetName val="HR"/>
      <sheetName val="PP tnpa UM"/>
      <sheetName val="Pre 23"/>
      <sheetName val="BU 04 X-Rate"/>
      <sheetName val="Parameters"/>
      <sheetName val="C_1"/>
      <sheetName val="A40"/>
      <sheetName val="wpl"/>
      <sheetName val="SD"/>
      <sheetName val="K.2.1"/>
      <sheetName val="WBS1"/>
      <sheetName val="OH"/>
      <sheetName val="Other charges (income)"/>
      <sheetName val="total GA per dept"/>
      <sheetName val="A.4.3"/>
      <sheetName val="A.4.2"/>
      <sheetName val="C1 NOV"/>
      <sheetName val="lap-byprd-14jan03"/>
      <sheetName val="Ex-Rate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ksi"/>
      <sheetName val="Lalu Lintas Pemeriksaan Protap"/>
      <sheetName val="Produksi (2)"/>
      <sheetName val="Sheet3"/>
    </sheetNames>
    <sheetDataSet>
      <sheetData sheetId="0"/>
      <sheetData sheetId="1">
        <row r="1">
          <cell r="A1" t="str">
            <v>Time Line Penyelesaian Protap Lini Steril 4</v>
          </cell>
        </row>
        <row r="2">
          <cell r="A2" t="str">
            <v>List Protap Lini Steril 4</v>
          </cell>
        </row>
        <row r="4">
          <cell r="A4" t="str">
            <v>No</v>
          </cell>
          <cell r="B4" t="str">
            <v xml:space="preserve">Nomor Protap </v>
          </cell>
          <cell r="C4" t="str">
            <v>Judul Protap</v>
          </cell>
          <cell r="D4" t="str">
            <v>PIC</v>
          </cell>
          <cell r="E4" t="str">
            <v>PM</v>
          </cell>
          <cell r="F4" t="str">
            <v>VM</v>
          </cell>
          <cell r="G4" t="str">
            <v>QM</v>
          </cell>
          <cell r="H4" t="str">
            <v>EM</v>
          </cell>
          <cell r="I4" t="str">
            <v>SnP Mgr</v>
          </cell>
          <cell r="J4" t="str">
            <v>HPS</v>
          </cell>
        </row>
        <row r="6">
          <cell r="A6">
            <v>1</v>
          </cell>
          <cell r="B6" t="str">
            <v>FPP-PT-C3.0335</v>
          </cell>
          <cell r="C6" t="str">
            <v>Pengoperasian dan Pembersihan Mesin Washing WM8200 dan Sterilization Tunnel T600H1C1</v>
          </cell>
          <cell r="D6" t="str">
            <v>BYU</v>
          </cell>
          <cell r="E6" t="str">
            <v>OK</v>
          </cell>
          <cell r="F6" t="str">
            <v>Review VM 21/05/14</v>
          </cell>
        </row>
        <row r="7">
          <cell r="A7">
            <v>2</v>
          </cell>
          <cell r="B7" t="str">
            <v>FPP-PT-C3.0336</v>
          </cell>
          <cell r="C7" t="str">
            <v>Pengoperasian dan Pembersihan Mesin Dry Powder Filling MICRO9</v>
          </cell>
          <cell r="D7" t="str">
            <v>BYU</v>
          </cell>
          <cell r="E7" t="str">
            <v>OK</v>
          </cell>
          <cell r="F7" t="str">
            <v>Review VM 26/05/14</v>
          </cell>
        </row>
        <row r="8">
          <cell r="A8">
            <v>3</v>
          </cell>
          <cell r="B8" t="str">
            <v>FPP-PT-C3.0337</v>
          </cell>
          <cell r="C8" t="str">
            <v>Pengoperasian dan Pembersihan Mesin Capping CSP12</v>
          </cell>
          <cell r="D8" t="str">
            <v>BYU</v>
          </cell>
          <cell r="E8" t="str">
            <v>OK</v>
          </cell>
          <cell r="F8" t="str">
            <v>Review VM 19/05/14</v>
          </cell>
        </row>
        <row r="9">
          <cell r="A9">
            <v>4</v>
          </cell>
          <cell r="B9" t="str">
            <v>FPP-PT-C3.0350</v>
          </cell>
          <cell r="C9" t="str">
            <v>Penanganan Material dari Kelas D ke Kelas B dan dari Kelas B ke Kelas D Steril 4</v>
          </cell>
          <cell r="D9" t="str">
            <v>BYU</v>
          </cell>
          <cell r="E9" t="str">
            <v>OK</v>
          </cell>
          <cell r="F9" t="str">
            <v>Review VM 12/05/14</v>
          </cell>
        </row>
        <row r="10">
          <cell r="A10">
            <v>5</v>
          </cell>
          <cell r="B10" t="str">
            <v>FPP-PT-C3.0352</v>
          </cell>
          <cell r="C10" t="str">
            <v>Tata Cara Berganti Baju di Ruang B Steril 4</v>
          </cell>
          <cell r="D10" t="str">
            <v>BYU</v>
          </cell>
          <cell r="E10" t="str">
            <v>OK</v>
          </cell>
          <cell r="G10" t="str">
            <v>Review LM 09/05/14</v>
          </cell>
        </row>
        <row r="11">
          <cell r="A11">
            <v>6</v>
          </cell>
          <cell r="B11" t="str">
            <v>FPP-PT-C3.0355</v>
          </cell>
          <cell r="C11" t="str">
            <v>Cara Sanitasi Area Produksi Kelas B  Steril 4</v>
          </cell>
          <cell r="D11" t="str">
            <v>BYU</v>
          </cell>
          <cell r="E11" t="str">
            <v>Review PM 02/06/14</v>
          </cell>
        </row>
        <row r="12">
          <cell r="B12" t="str">
            <v>FPP-PT-C3.</v>
          </cell>
        </row>
        <row r="13">
          <cell r="B13" t="str">
            <v>FPP-PT-C3.</v>
          </cell>
        </row>
        <row r="14">
          <cell r="B14" t="str">
            <v>FPP-PT-C3.</v>
          </cell>
        </row>
        <row r="15">
          <cell r="B15" t="str">
            <v>FPP-PT-C3.</v>
          </cell>
        </row>
        <row r="16">
          <cell r="B16" t="str">
            <v>FPP-PT-C3.</v>
          </cell>
        </row>
        <row r="17">
          <cell r="B17" t="str">
            <v>FPP-PT-C3.</v>
          </cell>
        </row>
        <row r="18">
          <cell r="B18" t="str">
            <v>FPP-PT-C3.</v>
          </cell>
        </row>
        <row r="19">
          <cell r="B19" t="str">
            <v>FPP-PT-C3.</v>
          </cell>
        </row>
        <row r="20">
          <cell r="B20" t="str">
            <v>FPP-PT-C3.</v>
          </cell>
        </row>
        <row r="21">
          <cell r="B21" t="str">
            <v>FPP-PT-C3.</v>
          </cell>
        </row>
        <row r="22">
          <cell r="B22" t="str">
            <v>FPP-PT-C3.</v>
          </cell>
        </row>
        <row r="23">
          <cell r="B23" t="str">
            <v>FPP-PT-C3.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mti12" id="{2A799E45-0BEF-48C8-8D16-515071CD0F33}" userId="emti12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1-11-12T06:16:24.58" personId="{2A799E45-0BEF-48C8-8D16-515071CD0F33}" id="{C68FAB41-AA34-4D81-BA9B-8AC67D70AA7E}">
    <text>TBD
Biz. Pro / SOP/ WI ??
Asumsi WI x 1
SOP x 3
System Manual x 5</text>
  </threadedComment>
  <threadedComment ref="K11" dT="2021-11-12T06:31:13.58" personId="{2A799E45-0BEF-48C8-8D16-515071CD0F33}" id="{0197A990-866E-4CCE-AAAB-83F9589F51FB}">
    <text>Asumsi hanya melalui SS</text>
  </threadedComment>
  <threadedComment ref="K12" dT="2021-11-12T06:31:35.36" personId="{2A799E45-0BEF-48C8-8D16-515071CD0F33}" id="{2A64092D-D453-4849-9848-B83C8E7C913A}">
    <text>TBD
Biz. Pro / SOP/ WI ??
Asumsi WI x 1
SOP x 3
System Manual x 5</text>
  </threadedComment>
  <threadedComment ref="K13" dT="2021-11-12T06:10:16.43" personId="{2A799E45-0BEF-48C8-8D16-515071CD0F33}" id="{BEC5F4C5-EB9F-47E2-BE1C-E67C56CDBAAF}">
    <text>Q1 - Focus on Development
Q2-Q4 RPA Development &amp; Implementing
Starting Q2 : 10 RPA / month</text>
  </threadedComment>
  <threadedComment ref="K15" dT="2021-11-12T06:22:32.11" personId="{2A799E45-0BEF-48C8-8D16-515071CD0F33}" id="{1CA6D8E2-C5CE-4411-91A8-7D53B9AC2CCB}">
    <text>Asumsi dengan Tools &amp; AI Engine
Cost Reduction / Potential Benefit</text>
  </threadedComment>
  <threadedComment ref="K16" dT="2021-11-12T06:24:31.10" personId="{2A799E45-0BEF-48C8-8D16-515071CD0F33}" id="{16998577-439E-4411-8292-CB50277A7363}">
    <text>Quantifikasi berdasarkan Complexity
High - Wide  : 10
High - Deep : 10
Simple - Wide : 5
Simple - Deep : 5
Simple - Simple : 1</text>
  </threadedComment>
  <threadedComment ref="K17" dT="2021-11-12T06:10:16.43" personId="{2A799E45-0BEF-48C8-8D16-515071CD0F33}" id="{0BAA7A0C-3821-4CBC-AE8E-D0BC709FFD5E}">
    <text>Q1 - Focus on Development
Q2-Q4 RPA Development &amp; Implementing
Starting Q2 : 10 RPA / month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26"/>
  <sheetViews>
    <sheetView workbookViewId="0">
      <selection activeCell="M15" sqref="M15"/>
    </sheetView>
  </sheetViews>
  <sheetFormatPr defaultRowHeight="14.5" x14ac:dyDescent="0.35"/>
  <cols>
    <col min="3" max="6" width="13.81640625" customWidth="1"/>
    <col min="7" max="7" width="12.81640625" customWidth="1"/>
    <col min="8" max="8" width="12.90625" customWidth="1"/>
    <col min="9" max="9" width="11" customWidth="1"/>
  </cols>
  <sheetData>
    <row r="1" spans="2:8" ht="29.4" customHeight="1" x14ac:dyDescent="0.35">
      <c r="B1" s="161" t="s">
        <v>259</v>
      </c>
    </row>
    <row r="2" spans="2:8" ht="28.25" customHeight="1" x14ac:dyDescent="0.35">
      <c r="B2" s="279" t="s">
        <v>260</v>
      </c>
      <c r="C2" s="281" t="s">
        <v>261</v>
      </c>
      <c r="D2" s="281"/>
      <c r="E2" s="281"/>
      <c r="F2" s="281"/>
      <c r="G2" s="279" t="s">
        <v>262</v>
      </c>
    </row>
    <row r="3" spans="2:8" ht="28.75" customHeight="1" x14ac:dyDescent="0.35">
      <c r="B3" s="280"/>
      <c r="C3" s="162" t="s">
        <v>263</v>
      </c>
      <c r="D3" s="162" t="s">
        <v>264</v>
      </c>
      <c r="E3" s="162" t="s">
        <v>265</v>
      </c>
      <c r="F3" s="162" t="s">
        <v>266</v>
      </c>
      <c r="G3" s="280"/>
    </row>
    <row r="4" spans="2:8" s="165" customFormat="1" ht="29.4" customHeight="1" x14ac:dyDescent="0.35">
      <c r="B4" s="163">
        <v>4</v>
      </c>
      <c r="C4" s="163" t="s">
        <v>267</v>
      </c>
      <c r="D4" s="163" t="s">
        <v>268</v>
      </c>
      <c r="E4" s="164">
        <v>1</v>
      </c>
      <c r="F4" s="164" t="s">
        <v>269</v>
      </c>
      <c r="G4" s="164">
        <v>1</v>
      </c>
      <c r="H4"/>
    </row>
    <row r="5" spans="2:8" ht="29.4" customHeight="1" x14ac:dyDescent="0.35">
      <c r="B5" s="166">
        <v>3</v>
      </c>
      <c r="C5" s="166" t="s">
        <v>270</v>
      </c>
      <c r="D5" s="166" t="s">
        <v>248</v>
      </c>
      <c r="E5" s="166" t="s">
        <v>31</v>
      </c>
      <c r="F5" s="167" t="s">
        <v>269</v>
      </c>
      <c r="G5" s="167">
        <v>0.75</v>
      </c>
    </row>
    <row r="6" spans="2:8" ht="29.4" customHeight="1" x14ac:dyDescent="0.35">
      <c r="B6" s="168">
        <v>2</v>
      </c>
      <c r="C6" s="168" t="s">
        <v>249</v>
      </c>
      <c r="D6" s="168" t="s">
        <v>271</v>
      </c>
      <c r="E6" s="168" t="s">
        <v>30</v>
      </c>
      <c r="F6" s="169" t="s">
        <v>269</v>
      </c>
      <c r="G6" s="169">
        <v>0.5</v>
      </c>
    </row>
    <row r="7" spans="2:8" ht="29.4" customHeight="1" x14ac:dyDescent="0.35">
      <c r="B7" s="170">
        <v>1</v>
      </c>
      <c r="C7" s="170" t="s">
        <v>250</v>
      </c>
      <c r="D7" s="170" t="s">
        <v>272</v>
      </c>
      <c r="E7" s="170" t="s">
        <v>29</v>
      </c>
      <c r="F7" s="171" t="s">
        <v>269</v>
      </c>
      <c r="G7" s="171">
        <v>0</v>
      </c>
    </row>
    <row r="8" spans="2:8" ht="13.25" customHeight="1" x14ac:dyDescent="0.35"/>
    <row r="9" spans="2:8" ht="30" customHeight="1" x14ac:dyDescent="0.35">
      <c r="B9" s="161" t="s">
        <v>273</v>
      </c>
      <c r="F9" s="161" t="s">
        <v>274</v>
      </c>
    </row>
    <row r="10" spans="2:8" ht="43.25" customHeight="1" x14ac:dyDescent="0.35">
      <c r="B10" s="282" t="s">
        <v>275</v>
      </c>
      <c r="C10" s="283"/>
      <c r="D10" s="172" t="s">
        <v>276</v>
      </c>
      <c r="F10" s="282" t="s">
        <v>277</v>
      </c>
      <c r="G10" s="283"/>
      <c r="H10" s="172" t="s">
        <v>276</v>
      </c>
    </row>
    <row r="11" spans="2:8" ht="22.25" customHeight="1" x14ac:dyDescent="0.35">
      <c r="B11" s="163" t="s">
        <v>130</v>
      </c>
      <c r="C11" s="163" t="s">
        <v>278</v>
      </c>
      <c r="D11" s="163" t="s">
        <v>279</v>
      </c>
      <c r="F11" s="163" t="s">
        <v>130</v>
      </c>
      <c r="G11" s="163" t="s">
        <v>278</v>
      </c>
      <c r="H11" s="163" t="s">
        <v>280</v>
      </c>
    </row>
    <row r="12" spans="2:8" ht="22.25" customHeight="1" x14ac:dyDescent="0.35">
      <c r="B12" s="166" t="s">
        <v>281</v>
      </c>
      <c r="C12" s="166" t="s">
        <v>282</v>
      </c>
      <c r="D12" s="166" t="s">
        <v>283</v>
      </c>
      <c r="F12" s="166" t="s">
        <v>281</v>
      </c>
      <c r="G12" s="166" t="s">
        <v>282</v>
      </c>
      <c r="H12" s="166" t="s">
        <v>30</v>
      </c>
    </row>
    <row r="13" spans="2:8" ht="22.25" customHeight="1" x14ac:dyDescent="0.35">
      <c r="B13" s="168" t="s">
        <v>284</v>
      </c>
      <c r="C13" s="168" t="s">
        <v>285</v>
      </c>
      <c r="D13" s="168" t="s">
        <v>286</v>
      </c>
      <c r="F13" s="168" t="s">
        <v>284</v>
      </c>
      <c r="G13" s="168" t="s">
        <v>285</v>
      </c>
      <c r="H13" s="168" t="s">
        <v>287</v>
      </c>
    </row>
    <row r="14" spans="2:8" ht="21.65" customHeight="1" x14ac:dyDescent="0.35">
      <c r="B14" s="173" t="s">
        <v>288</v>
      </c>
      <c r="C14" s="173" t="s">
        <v>289</v>
      </c>
      <c r="D14" s="173" t="s">
        <v>290</v>
      </c>
      <c r="F14" s="173" t="s">
        <v>288</v>
      </c>
      <c r="G14" s="173" t="s">
        <v>289</v>
      </c>
      <c r="H14" s="173" t="s">
        <v>291</v>
      </c>
    </row>
    <row r="15" spans="2:8" ht="22.25" customHeight="1" x14ac:dyDescent="0.35">
      <c r="B15" s="170" t="s">
        <v>292</v>
      </c>
      <c r="C15" s="170" t="s">
        <v>293</v>
      </c>
      <c r="D15" s="170" t="s">
        <v>294</v>
      </c>
      <c r="F15" s="170" t="s">
        <v>292</v>
      </c>
      <c r="G15" s="170" t="s">
        <v>293</v>
      </c>
      <c r="H15" s="170" t="s">
        <v>295</v>
      </c>
    </row>
    <row r="17" ht="21.65" customHeight="1" x14ac:dyDescent="0.35"/>
    <row r="18" ht="21.65" customHeight="1" x14ac:dyDescent="0.35"/>
    <row r="19" ht="21.65" customHeight="1" x14ac:dyDescent="0.35"/>
    <row r="21" ht="25.75" customHeight="1" x14ac:dyDescent="0.35"/>
    <row r="22" ht="21.65" customHeight="1" x14ac:dyDescent="0.35"/>
    <row r="23" ht="21.65" customHeight="1" x14ac:dyDescent="0.35"/>
    <row r="24" ht="21.65" customHeight="1" x14ac:dyDescent="0.35"/>
    <row r="25" ht="21.65" customHeight="1" x14ac:dyDescent="0.35"/>
    <row r="26" ht="21.65" customHeight="1" x14ac:dyDescent="0.35"/>
  </sheetData>
  <mergeCells count="5">
    <mergeCell ref="B2:B3"/>
    <mergeCell ref="C2:F2"/>
    <mergeCell ref="G2:G3"/>
    <mergeCell ref="B10:C10"/>
    <mergeCell ref="F10:G10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Z65"/>
  <sheetViews>
    <sheetView zoomScale="110" zoomScaleNormal="110" workbookViewId="0">
      <pane xSplit="5" ySplit="5" topLeftCell="F24" activePane="bottomRight" state="frozen"/>
      <selection activeCell="H6" sqref="H6"/>
      <selection pane="topRight" activeCell="H6" sqref="H6"/>
      <selection pane="bottomLeft" activeCell="H6" sqref="H6"/>
      <selection pane="bottomRight" activeCell="G24" sqref="G24"/>
    </sheetView>
  </sheetViews>
  <sheetFormatPr defaultColWidth="9.08984375" defaultRowHeight="12" x14ac:dyDescent="0.35"/>
  <cols>
    <col min="1" max="1" width="3.453125" style="1" bestFit="1" customWidth="1"/>
    <col min="2" max="2" width="3.453125" style="1" customWidth="1"/>
    <col min="3" max="3" width="5.36328125" style="1" customWidth="1"/>
    <col min="4" max="4" width="13.6328125" style="1" customWidth="1"/>
    <col min="5" max="5" width="12.90625" style="1" customWidth="1"/>
    <col min="6" max="6" width="18.36328125" style="1" customWidth="1"/>
    <col min="7" max="7" width="40" style="1" customWidth="1"/>
    <col min="8" max="8" width="9.1796875" style="1" customWidth="1"/>
    <col min="9" max="9" width="11.1796875" style="1" customWidth="1"/>
    <col min="10" max="10" width="10.90625" style="1" customWidth="1"/>
    <col min="11" max="11" width="8.90625" style="1" customWidth="1"/>
    <col min="12" max="12" width="10.08984375" style="1" hidden="1" customWidth="1"/>
    <col min="13" max="13" width="10.36328125" style="1" bestFit="1" customWidth="1"/>
    <col min="14" max="14" width="6.08984375" style="1" bestFit="1" customWidth="1"/>
    <col min="15" max="15" width="6.36328125" style="1" customWidth="1"/>
    <col min="16" max="16" width="5.90625" style="1" bestFit="1" customWidth="1"/>
    <col min="17" max="17" width="12.1796875" style="1" customWidth="1"/>
    <col min="18" max="18" width="9.1796875" style="1" bestFit="1" customWidth="1"/>
    <col min="19" max="20" width="6.6328125" style="1" customWidth="1"/>
    <col min="21" max="21" width="10.36328125" style="1" customWidth="1"/>
    <col min="22" max="22" width="10.54296875" style="1" customWidth="1"/>
    <col min="23" max="23" width="9.36328125" style="1" bestFit="1" customWidth="1"/>
    <col min="24" max="26" width="0" style="1" hidden="1" customWidth="1"/>
    <col min="27" max="16384" width="9.08984375" style="1"/>
  </cols>
  <sheetData>
    <row r="1" spans="1:23" x14ac:dyDescent="0.35">
      <c r="G1" s="284" t="s">
        <v>0</v>
      </c>
      <c r="H1" s="284"/>
      <c r="I1" s="284"/>
      <c r="J1" s="284"/>
      <c r="K1" s="284"/>
      <c r="L1" s="284"/>
      <c r="M1" s="284"/>
      <c r="N1" s="284"/>
      <c r="O1" s="284"/>
      <c r="P1" s="284"/>
      <c r="Q1" s="285" t="s">
        <v>298</v>
      </c>
      <c r="R1" s="286"/>
      <c r="S1" s="287" t="s">
        <v>296</v>
      </c>
      <c r="T1" s="288"/>
      <c r="U1" s="289"/>
      <c r="V1" s="290" t="s">
        <v>1</v>
      </c>
      <c r="W1" s="291"/>
    </row>
    <row r="2" spans="1:23" x14ac:dyDescent="0.35">
      <c r="A2" s="2" t="s">
        <v>2</v>
      </c>
      <c r="B2" s="2" t="s">
        <v>2</v>
      </c>
      <c r="C2" s="3"/>
      <c r="D2" s="3" t="s">
        <v>3</v>
      </c>
      <c r="E2" s="3" t="s">
        <v>4</v>
      </c>
      <c r="F2" s="3" t="s">
        <v>62</v>
      </c>
      <c r="G2" s="3" t="s">
        <v>5</v>
      </c>
      <c r="H2" s="4">
        <v>0</v>
      </c>
      <c r="I2" s="4">
        <v>0.5</v>
      </c>
      <c r="J2" s="4">
        <v>0.75</v>
      </c>
      <c r="K2" s="4">
        <v>1</v>
      </c>
      <c r="L2" s="5">
        <v>1</v>
      </c>
      <c r="M2" s="3" t="s">
        <v>6</v>
      </c>
      <c r="N2" s="3" t="s">
        <v>7</v>
      </c>
      <c r="O2" s="3" t="s">
        <v>8</v>
      </c>
      <c r="P2" s="3" t="s">
        <v>9</v>
      </c>
      <c r="Q2" s="8" t="s">
        <v>297</v>
      </c>
      <c r="R2" s="6" t="s">
        <v>10</v>
      </c>
      <c r="S2" s="7" t="s">
        <v>5</v>
      </c>
      <c r="T2" s="8" t="s">
        <v>297</v>
      </c>
      <c r="U2" s="9" t="s">
        <v>11</v>
      </c>
      <c r="V2" s="174" t="s">
        <v>299</v>
      </c>
      <c r="W2" s="6" t="s">
        <v>10</v>
      </c>
    </row>
    <row r="3" spans="1:23" x14ac:dyDescent="0.35">
      <c r="A3" s="10"/>
      <c r="B3" s="11"/>
      <c r="C3" s="11"/>
      <c r="D3" s="11"/>
      <c r="E3" s="11"/>
      <c r="F3" s="11"/>
      <c r="G3" s="11"/>
      <c r="H3" s="12" t="s">
        <v>12</v>
      </c>
      <c r="I3" s="12" t="s">
        <v>13</v>
      </c>
      <c r="J3" s="12" t="s">
        <v>14</v>
      </c>
      <c r="K3" s="12" t="s">
        <v>15</v>
      </c>
      <c r="L3" s="13"/>
      <c r="M3" s="11"/>
      <c r="N3" s="11"/>
      <c r="O3" s="11"/>
      <c r="P3" s="11"/>
      <c r="Q3" s="14"/>
      <c r="R3" s="15"/>
      <c r="S3" s="14"/>
      <c r="U3" s="15"/>
      <c r="V3" s="14"/>
      <c r="W3" s="15"/>
    </row>
    <row r="4" spans="1:23" x14ac:dyDescent="0.35">
      <c r="A4" s="16"/>
      <c r="B4" s="17">
        <v>1</v>
      </c>
      <c r="C4" s="17"/>
      <c r="D4" s="17" t="s">
        <v>16</v>
      </c>
      <c r="E4" s="17" t="s">
        <v>16</v>
      </c>
      <c r="F4" s="17"/>
      <c r="G4" s="17" t="s">
        <v>17</v>
      </c>
      <c r="H4" s="17"/>
      <c r="I4" s="17"/>
      <c r="J4" s="17"/>
      <c r="K4" s="17"/>
      <c r="L4" s="17"/>
      <c r="M4" s="18"/>
      <c r="N4" s="19">
        <v>0.7</v>
      </c>
      <c r="O4" s="17">
        <f>N4*3</f>
        <v>2.0999999999999996</v>
      </c>
      <c r="P4" s="17">
        <f>SUM(O4:O5)</f>
        <v>2.3999999999999995</v>
      </c>
      <c r="Q4" s="20"/>
      <c r="R4" s="21"/>
      <c r="S4" s="20"/>
      <c r="T4" s="22"/>
      <c r="U4" s="21"/>
      <c r="V4" s="20"/>
      <c r="W4" s="21"/>
    </row>
    <row r="5" spans="1:23" x14ac:dyDescent="0.35">
      <c r="A5" s="20"/>
      <c r="B5" s="22">
        <v>2</v>
      </c>
      <c r="C5" s="22"/>
      <c r="D5" s="22" t="s">
        <v>16</v>
      </c>
      <c r="E5" s="22" t="s">
        <v>16</v>
      </c>
      <c r="F5" s="22"/>
      <c r="G5" s="22" t="s">
        <v>18</v>
      </c>
      <c r="H5" s="22"/>
      <c r="I5" s="22"/>
      <c r="J5" s="22"/>
      <c r="K5" s="22"/>
      <c r="L5" s="22"/>
      <c r="M5" s="23"/>
      <c r="N5" s="24">
        <v>0.3</v>
      </c>
      <c r="O5" s="22">
        <f>N5*1</f>
        <v>0.3</v>
      </c>
      <c r="P5" s="22"/>
      <c r="Q5" s="20"/>
      <c r="R5" s="21"/>
      <c r="S5" s="20"/>
      <c r="T5" s="22"/>
      <c r="U5" s="21"/>
      <c r="V5" s="20"/>
      <c r="W5" s="21"/>
    </row>
    <row r="6" spans="1:23" x14ac:dyDescent="0.35">
      <c r="A6" s="20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  <c r="N6" s="24"/>
      <c r="O6" s="22"/>
      <c r="P6" s="22"/>
      <c r="Q6" s="20"/>
      <c r="R6" s="21"/>
      <c r="S6" s="20"/>
      <c r="T6" s="22"/>
      <c r="U6" s="21"/>
      <c r="V6" s="20"/>
      <c r="W6" s="21"/>
    </row>
    <row r="7" spans="1:23" x14ac:dyDescent="0.35">
      <c r="A7" s="25">
        <v>1</v>
      </c>
      <c r="B7" s="26">
        <v>1</v>
      </c>
      <c r="C7" s="27" t="s">
        <v>19</v>
      </c>
      <c r="D7" s="27" t="s">
        <v>20</v>
      </c>
      <c r="E7" s="27" t="s">
        <v>21</v>
      </c>
      <c r="F7" s="27" t="s">
        <v>21</v>
      </c>
      <c r="G7" s="27" t="s">
        <v>22</v>
      </c>
      <c r="H7" s="28" t="s">
        <v>56</v>
      </c>
      <c r="I7" s="57" t="s">
        <v>55</v>
      </c>
      <c r="J7" s="56" t="s">
        <v>54</v>
      </c>
      <c r="K7" s="28" t="s">
        <v>53</v>
      </c>
      <c r="L7" s="27"/>
      <c r="M7" s="29"/>
      <c r="N7" s="30">
        <v>0.15</v>
      </c>
      <c r="O7" s="27"/>
      <c r="P7" s="27"/>
      <c r="Q7" s="31" t="s">
        <v>26</v>
      </c>
      <c r="R7" s="32">
        <v>1</v>
      </c>
      <c r="S7" s="31">
        <v>0.4</v>
      </c>
      <c r="T7" s="27">
        <v>0.3</v>
      </c>
      <c r="U7" s="32">
        <v>0.3</v>
      </c>
      <c r="V7" s="31" t="s">
        <v>26</v>
      </c>
      <c r="W7" s="32">
        <v>1</v>
      </c>
    </row>
    <row r="8" spans="1:23" x14ac:dyDescent="0.35">
      <c r="A8" s="14"/>
      <c r="B8" s="1">
        <f>B7+1</f>
        <v>2</v>
      </c>
      <c r="C8" s="33" t="s">
        <v>19</v>
      </c>
      <c r="D8" s="33" t="s">
        <v>20</v>
      </c>
      <c r="E8" s="33" t="s">
        <v>21</v>
      </c>
      <c r="F8" s="33" t="s">
        <v>21</v>
      </c>
      <c r="G8" s="33" t="s">
        <v>27</v>
      </c>
      <c r="H8" s="34" t="s">
        <v>47</v>
      </c>
      <c r="I8" s="34" t="s">
        <v>24</v>
      </c>
      <c r="J8" s="34" t="s">
        <v>25</v>
      </c>
      <c r="K8" s="34" t="s">
        <v>48</v>
      </c>
      <c r="L8" s="33"/>
      <c r="M8" s="35"/>
      <c r="N8" s="36">
        <v>0.15</v>
      </c>
      <c r="O8" s="33"/>
      <c r="P8" s="33"/>
      <c r="Q8" s="37"/>
      <c r="R8" s="38"/>
      <c r="S8" s="37"/>
      <c r="T8" s="33"/>
      <c r="U8" s="38"/>
      <c r="V8" s="37"/>
      <c r="W8" s="38"/>
    </row>
    <row r="9" spans="1:23" x14ac:dyDescent="0.35">
      <c r="A9" s="14"/>
      <c r="B9" s="1">
        <f t="shared" ref="B9:B22" si="0">B8+1</f>
        <v>3</v>
      </c>
      <c r="C9" s="33" t="s">
        <v>19</v>
      </c>
      <c r="D9" s="33" t="s">
        <v>20</v>
      </c>
      <c r="E9" s="33" t="s">
        <v>21</v>
      </c>
      <c r="F9" s="33" t="s">
        <v>21</v>
      </c>
      <c r="G9" s="33" t="s">
        <v>28</v>
      </c>
      <c r="H9" s="34" t="s">
        <v>29</v>
      </c>
      <c r="I9" s="34" t="s">
        <v>30</v>
      </c>
      <c r="J9" s="34" t="s">
        <v>31</v>
      </c>
      <c r="K9" s="39">
        <v>1</v>
      </c>
      <c r="L9" s="33"/>
      <c r="M9" s="35"/>
      <c r="N9" s="36">
        <v>0.3</v>
      </c>
      <c r="O9" s="33"/>
      <c r="P9" s="33"/>
      <c r="Q9" s="37"/>
      <c r="R9" s="38"/>
      <c r="S9" s="37"/>
      <c r="T9" s="33"/>
      <c r="U9" s="38"/>
      <c r="V9" s="37"/>
      <c r="W9" s="38"/>
    </row>
    <row r="10" spans="1:23" x14ac:dyDescent="0.35">
      <c r="A10" s="14"/>
      <c r="B10" s="1">
        <f t="shared" si="0"/>
        <v>4</v>
      </c>
      <c r="C10" s="33" t="s">
        <v>19</v>
      </c>
      <c r="D10" s="33" t="s">
        <v>20</v>
      </c>
      <c r="E10" s="33" t="s">
        <v>21</v>
      </c>
      <c r="F10" s="33" t="s">
        <v>21</v>
      </c>
      <c r="G10" s="33" t="s">
        <v>32</v>
      </c>
      <c r="H10" s="34" t="s">
        <v>29</v>
      </c>
      <c r="I10" s="34" t="s">
        <v>30</v>
      </c>
      <c r="J10" s="34" t="s">
        <v>31</v>
      </c>
      <c r="K10" s="39">
        <v>1</v>
      </c>
      <c r="L10" s="33"/>
      <c r="M10" s="35"/>
      <c r="N10" s="36">
        <v>0.4</v>
      </c>
      <c r="O10" s="33"/>
      <c r="P10" s="33"/>
      <c r="Q10" s="37"/>
      <c r="R10" s="38"/>
      <c r="S10" s="37"/>
      <c r="T10" s="33"/>
      <c r="U10" s="38"/>
      <c r="V10" s="37"/>
      <c r="W10" s="38"/>
    </row>
    <row r="11" spans="1:23" x14ac:dyDescent="0.35">
      <c r="A11" s="14"/>
      <c r="B11" s="1">
        <f>B10+1</f>
        <v>5</v>
      </c>
      <c r="C11" s="40" t="s">
        <v>33</v>
      </c>
      <c r="D11" s="40" t="s">
        <v>20</v>
      </c>
      <c r="E11" s="40" t="s">
        <v>34</v>
      </c>
      <c r="F11" s="40" t="s">
        <v>63</v>
      </c>
      <c r="G11" s="40" t="s">
        <v>35</v>
      </c>
      <c r="H11" s="41" t="s">
        <v>60</v>
      </c>
      <c r="I11" s="41" t="s">
        <v>59</v>
      </c>
      <c r="J11" s="41" t="s">
        <v>58</v>
      </c>
      <c r="K11" s="41" t="s">
        <v>57</v>
      </c>
      <c r="L11" s="40"/>
      <c r="M11" s="42"/>
      <c r="N11" s="43">
        <v>0.3</v>
      </c>
      <c r="O11" s="40"/>
      <c r="P11" s="40"/>
      <c r="Q11" s="44" t="s">
        <v>26</v>
      </c>
      <c r="R11" s="45">
        <v>1</v>
      </c>
      <c r="S11" s="44">
        <v>0.5</v>
      </c>
      <c r="T11" s="40">
        <v>0.2</v>
      </c>
      <c r="U11" s="45">
        <v>0.3</v>
      </c>
      <c r="V11" s="44" t="s">
        <v>26</v>
      </c>
      <c r="W11" s="45">
        <v>1</v>
      </c>
    </row>
    <row r="12" spans="1:23" x14ac:dyDescent="0.35">
      <c r="A12" s="14"/>
      <c r="B12" s="1">
        <f t="shared" si="0"/>
        <v>6</v>
      </c>
      <c r="C12" s="40" t="s">
        <v>33</v>
      </c>
      <c r="D12" s="40" t="s">
        <v>20</v>
      </c>
      <c r="E12" s="40" t="s">
        <v>34</v>
      </c>
      <c r="F12" s="40" t="s">
        <v>63</v>
      </c>
      <c r="G12" s="40" t="s">
        <v>22</v>
      </c>
      <c r="H12" s="41" t="s">
        <v>23</v>
      </c>
      <c r="I12" s="41" t="s">
        <v>24</v>
      </c>
      <c r="J12" s="41" t="s">
        <v>25</v>
      </c>
      <c r="K12" s="41" t="s">
        <v>48</v>
      </c>
      <c r="L12" s="40"/>
      <c r="M12" s="42"/>
      <c r="N12" s="43">
        <v>0.2</v>
      </c>
      <c r="O12" s="40"/>
      <c r="P12" s="40"/>
      <c r="Q12" s="44"/>
      <c r="R12" s="45"/>
      <c r="S12" s="44"/>
      <c r="T12" s="40"/>
      <c r="U12" s="45"/>
      <c r="V12" s="44"/>
      <c r="W12" s="45"/>
    </row>
    <row r="13" spans="1:23" x14ac:dyDescent="0.35">
      <c r="A13" s="14"/>
      <c r="B13" s="1">
        <f t="shared" si="0"/>
        <v>7</v>
      </c>
      <c r="C13" s="40" t="s">
        <v>33</v>
      </c>
      <c r="D13" s="40" t="s">
        <v>20</v>
      </c>
      <c r="E13" s="40" t="s">
        <v>34</v>
      </c>
      <c r="F13" s="40" t="s">
        <v>63</v>
      </c>
      <c r="G13" s="40" t="s">
        <v>36</v>
      </c>
      <c r="H13" s="41" t="s">
        <v>37</v>
      </c>
      <c r="I13" s="41" t="s">
        <v>38</v>
      </c>
      <c r="J13" s="41" t="s">
        <v>39</v>
      </c>
      <c r="K13" s="41" t="s">
        <v>40</v>
      </c>
      <c r="L13" s="40"/>
      <c r="M13" s="42"/>
      <c r="N13" s="43">
        <v>0.2</v>
      </c>
      <c r="O13" s="40"/>
      <c r="P13" s="40"/>
      <c r="Q13" s="44"/>
      <c r="R13" s="45"/>
      <c r="S13" s="44"/>
      <c r="T13" s="40"/>
      <c r="U13" s="45"/>
      <c r="V13" s="44"/>
      <c r="W13" s="45"/>
    </row>
    <row r="14" spans="1:23" x14ac:dyDescent="0.35">
      <c r="A14" s="14"/>
      <c r="B14" s="1">
        <f t="shared" si="0"/>
        <v>8</v>
      </c>
      <c r="C14" s="40" t="s">
        <v>33</v>
      </c>
      <c r="D14" s="40" t="s">
        <v>20</v>
      </c>
      <c r="E14" s="40" t="s">
        <v>34</v>
      </c>
      <c r="F14" s="40" t="s">
        <v>63</v>
      </c>
      <c r="G14" s="40" t="s">
        <v>41</v>
      </c>
      <c r="H14" s="41" t="s">
        <v>29</v>
      </c>
      <c r="I14" s="41" t="s">
        <v>30</v>
      </c>
      <c r="J14" s="41" t="s">
        <v>31</v>
      </c>
      <c r="K14" s="46">
        <v>1</v>
      </c>
      <c r="L14" s="40"/>
      <c r="M14" s="42"/>
      <c r="N14" s="43">
        <v>0.3</v>
      </c>
      <c r="O14" s="40"/>
      <c r="P14" s="40"/>
      <c r="Q14" s="44"/>
      <c r="R14" s="45"/>
      <c r="S14" s="44"/>
      <c r="T14" s="40"/>
      <c r="U14" s="45"/>
      <c r="V14" s="44"/>
      <c r="W14" s="45"/>
    </row>
    <row r="15" spans="1:23" x14ac:dyDescent="0.35">
      <c r="A15" s="14"/>
      <c r="B15" s="357">
        <f t="shared" si="0"/>
        <v>9</v>
      </c>
      <c r="C15" s="33" t="s">
        <v>33</v>
      </c>
      <c r="D15" s="33" t="s">
        <v>20</v>
      </c>
      <c r="E15" s="33" t="s">
        <v>42</v>
      </c>
      <c r="F15" s="33" t="s">
        <v>63</v>
      </c>
      <c r="G15" s="33" t="s">
        <v>43</v>
      </c>
      <c r="H15" s="34" t="s">
        <v>52</v>
      </c>
      <c r="I15" s="34" t="s">
        <v>51</v>
      </c>
      <c r="J15" s="34" t="s">
        <v>50</v>
      </c>
      <c r="K15" s="34" t="s">
        <v>49</v>
      </c>
      <c r="L15" s="33"/>
      <c r="M15" s="35"/>
      <c r="N15" s="36">
        <v>0.3</v>
      </c>
      <c r="O15" s="33"/>
      <c r="P15" s="33"/>
      <c r="Q15" s="37" t="s">
        <v>26</v>
      </c>
      <c r="R15" s="38">
        <v>1</v>
      </c>
      <c r="S15" s="37">
        <v>0.5</v>
      </c>
      <c r="T15" s="33">
        <v>0.2</v>
      </c>
      <c r="U15" s="38">
        <v>0.3</v>
      </c>
      <c r="V15" s="37" t="s">
        <v>26</v>
      </c>
      <c r="W15" s="38">
        <v>1</v>
      </c>
    </row>
    <row r="16" spans="1:23" x14ac:dyDescent="0.35">
      <c r="A16" s="14"/>
      <c r="B16" s="357">
        <f t="shared" si="0"/>
        <v>10</v>
      </c>
      <c r="C16" s="33" t="s">
        <v>33</v>
      </c>
      <c r="D16" s="33" t="s">
        <v>20</v>
      </c>
      <c r="E16" s="33" t="s">
        <v>42</v>
      </c>
      <c r="F16" s="33" t="s">
        <v>63</v>
      </c>
      <c r="G16" s="33" t="s">
        <v>44</v>
      </c>
      <c r="H16" s="34" t="s">
        <v>47</v>
      </c>
      <c r="I16" s="34" t="s">
        <v>24</v>
      </c>
      <c r="J16" s="34" t="s">
        <v>25</v>
      </c>
      <c r="K16" s="34" t="s">
        <v>48</v>
      </c>
      <c r="L16" s="33"/>
      <c r="M16" s="35"/>
      <c r="N16" s="36">
        <v>0.2</v>
      </c>
      <c r="O16" s="33"/>
      <c r="P16" s="33"/>
      <c r="Q16" s="37"/>
      <c r="R16" s="38"/>
      <c r="S16" s="37"/>
      <c r="T16" s="33"/>
      <c r="U16" s="38"/>
      <c r="V16" s="37"/>
      <c r="W16" s="38"/>
    </row>
    <row r="17" spans="1:26" x14ac:dyDescent="0.35">
      <c r="A17" s="14"/>
      <c r="B17" s="357">
        <f t="shared" si="0"/>
        <v>11</v>
      </c>
      <c r="C17" s="33" t="s">
        <v>33</v>
      </c>
      <c r="D17" s="33" t="s">
        <v>20</v>
      </c>
      <c r="E17" s="33" t="s">
        <v>42</v>
      </c>
      <c r="F17" s="33" t="s">
        <v>63</v>
      </c>
      <c r="G17" s="33" t="s">
        <v>36</v>
      </c>
      <c r="H17" s="34" t="s">
        <v>37</v>
      </c>
      <c r="I17" s="34" t="s">
        <v>38</v>
      </c>
      <c r="J17" s="34" t="s">
        <v>39</v>
      </c>
      <c r="K17" s="34" t="s">
        <v>40</v>
      </c>
      <c r="L17" s="33"/>
      <c r="M17" s="35"/>
      <c r="N17" s="36">
        <v>0.2</v>
      </c>
      <c r="O17" s="33"/>
      <c r="P17" s="33"/>
      <c r="Q17" s="37"/>
      <c r="R17" s="38"/>
      <c r="S17" s="37"/>
      <c r="T17" s="33"/>
      <c r="U17" s="38"/>
      <c r="V17" s="37"/>
      <c r="W17" s="38"/>
    </row>
    <row r="18" spans="1:26" x14ac:dyDescent="0.35">
      <c r="A18" s="14"/>
      <c r="B18" s="357">
        <f t="shared" si="0"/>
        <v>12</v>
      </c>
      <c r="C18" s="33" t="s">
        <v>33</v>
      </c>
      <c r="D18" s="33" t="s">
        <v>20</v>
      </c>
      <c r="E18" s="33" t="s">
        <v>42</v>
      </c>
      <c r="F18" s="33" t="s">
        <v>63</v>
      </c>
      <c r="G18" s="33" t="s">
        <v>41</v>
      </c>
      <c r="H18" s="34" t="s">
        <v>29</v>
      </c>
      <c r="I18" s="34" t="s">
        <v>30</v>
      </c>
      <c r="J18" s="34" t="s">
        <v>31</v>
      </c>
      <c r="K18" s="39">
        <v>1</v>
      </c>
      <c r="L18" s="33"/>
      <c r="M18" s="35"/>
      <c r="N18" s="36">
        <v>0.3</v>
      </c>
      <c r="O18" s="33"/>
      <c r="P18" s="33"/>
      <c r="Q18" s="37"/>
      <c r="R18" s="38"/>
      <c r="S18" s="37"/>
      <c r="T18" s="33"/>
      <c r="U18" s="38"/>
      <c r="V18" s="37"/>
      <c r="W18" s="38"/>
    </row>
    <row r="19" spans="1:26" x14ac:dyDescent="0.35">
      <c r="A19" s="14"/>
      <c r="B19" s="1">
        <f>B18+1</f>
        <v>13</v>
      </c>
      <c r="C19" s="40" t="s">
        <v>33</v>
      </c>
      <c r="D19" s="40" t="s">
        <v>20</v>
      </c>
      <c r="E19" s="40" t="s">
        <v>45</v>
      </c>
      <c r="F19" s="40" t="s">
        <v>63</v>
      </c>
      <c r="G19" s="40" t="s">
        <v>239</v>
      </c>
      <c r="H19" s="41" t="s">
        <v>242</v>
      </c>
      <c r="I19" s="156" t="s">
        <v>241</v>
      </c>
      <c r="J19" s="156" t="s">
        <v>240</v>
      </c>
      <c r="K19" s="46" t="s">
        <v>78</v>
      </c>
      <c r="L19" s="40"/>
      <c r="M19" s="42"/>
      <c r="N19" s="43">
        <v>0.3</v>
      </c>
      <c r="O19" s="40"/>
      <c r="P19" s="40"/>
      <c r="Q19" s="44" t="s">
        <v>26</v>
      </c>
      <c r="R19" s="45">
        <v>1</v>
      </c>
      <c r="S19" s="44">
        <v>0.5</v>
      </c>
      <c r="T19" s="40">
        <v>0.2</v>
      </c>
      <c r="U19" s="45">
        <v>0.3</v>
      </c>
      <c r="V19" s="44" t="s">
        <v>26</v>
      </c>
      <c r="W19" s="45">
        <v>1</v>
      </c>
    </row>
    <row r="20" spans="1:26" x14ac:dyDescent="0.35">
      <c r="A20" s="14"/>
      <c r="B20" s="1">
        <f t="shared" si="0"/>
        <v>14</v>
      </c>
      <c r="C20" s="40" t="s">
        <v>33</v>
      </c>
      <c r="D20" s="40" t="s">
        <v>20</v>
      </c>
      <c r="E20" s="40" t="s">
        <v>45</v>
      </c>
      <c r="F20" s="40" t="s">
        <v>63</v>
      </c>
      <c r="G20" s="40" t="s">
        <v>46</v>
      </c>
      <c r="H20" s="41" t="s">
        <v>29</v>
      </c>
      <c r="I20" s="41" t="s">
        <v>30</v>
      </c>
      <c r="J20" s="41" t="s">
        <v>31</v>
      </c>
      <c r="K20" s="46">
        <v>1</v>
      </c>
      <c r="L20" s="40"/>
      <c r="M20" s="42"/>
      <c r="N20" s="43">
        <v>0.2</v>
      </c>
      <c r="O20" s="40"/>
      <c r="P20" s="40"/>
      <c r="Q20" s="44"/>
      <c r="R20" s="45"/>
      <c r="S20" s="44"/>
      <c r="T20" s="40"/>
      <c r="U20" s="45"/>
      <c r="V20" s="44"/>
      <c r="W20" s="45"/>
    </row>
    <row r="21" spans="1:26" x14ac:dyDescent="0.35">
      <c r="A21" s="14"/>
      <c r="B21" s="1">
        <f t="shared" si="0"/>
        <v>15</v>
      </c>
      <c r="C21" s="40" t="s">
        <v>33</v>
      </c>
      <c r="D21" s="40" t="s">
        <v>20</v>
      </c>
      <c r="E21" s="40" t="s">
        <v>45</v>
      </c>
      <c r="F21" s="40" t="s">
        <v>63</v>
      </c>
      <c r="G21" s="40" t="s">
        <v>61</v>
      </c>
      <c r="H21" s="41" t="s">
        <v>47</v>
      </c>
      <c r="I21" s="41" t="s">
        <v>24</v>
      </c>
      <c r="J21" s="41" t="s">
        <v>25</v>
      </c>
      <c r="K21" s="46" t="s">
        <v>48</v>
      </c>
      <c r="L21" s="40"/>
      <c r="M21" s="42"/>
      <c r="N21" s="43">
        <v>0.2</v>
      </c>
      <c r="O21" s="40"/>
      <c r="P21" s="40"/>
      <c r="Q21" s="44"/>
      <c r="R21" s="45"/>
      <c r="S21" s="44"/>
      <c r="T21" s="40"/>
      <c r="U21" s="45"/>
      <c r="V21" s="44"/>
      <c r="W21" s="45"/>
    </row>
    <row r="22" spans="1:26" x14ac:dyDescent="0.35">
      <c r="A22" s="47"/>
      <c r="B22" s="48">
        <f t="shared" si="0"/>
        <v>16</v>
      </c>
      <c r="C22" s="49" t="s">
        <v>33</v>
      </c>
      <c r="D22" s="49" t="s">
        <v>20</v>
      </c>
      <c r="E22" s="49" t="s">
        <v>45</v>
      </c>
      <c r="F22" s="49" t="s">
        <v>63</v>
      </c>
      <c r="G22" s="49" t="s">
        <v>41</v>
      </c>
      <c r="H22" s="50" t="s">
        <v>29</v>
      </c>
      <c r="I22" s="50" t="s">
        <v>30</v>
      </c>
      <c r="J22" s="50" t="s">
        <v>31</v>
      </c>
      <c r="K22" s="51">
        <v>1</v>
      </c>
      <c r="L22" s="49"/>
      <c r="M22" s="52"/>
      <c r="N22" s="53">
        <v>0.3</v>
      </c>
      <c r="O22" s="49"/>
      <c r="P22" s="49"/>
      <c r="Q22" s="54"/>
      <c r="R22" s="55"/>
      <c r="S22" s="54"/>
      <c r="T22" s="49"/>
      <c r="U22" s="55"/>
      <c r="V22" s="54"/>
      <c r="W22" s="55"/>
    </row>
    <row r="23" spans="1:26" x14ac:dyDescent="0.35">
      <c r="B23" s="1">
        <v>17</v>
      </c>
      <c r="C23" s="58" t="s">
        <v>243</v>
      </c>
      <c r="D23" s="58" t="s">
        <v>20</v>
      </c>
      <c r="E23" s="58" t="s">
        <v>34</v>
      </c>
      <c r="F23" s="58" t="s">
        <v>64</v>
      </c>
      <c r="G23" s="58" t="s">
        <v>22</v>
      </c>
      <c r="H23" s="58" t="s">
        <v>23</v>
      </c>
      <c r="I23" s="58" t="s">
        <v>24</v>
      </c>
      <c r="J23" s="58" t="s">
        <v>25</v>
      </c>
      <c r="K23" s="58" t="s">
        <v>48</v>
      </c>
      <c r="L23" s="58"/>
      <c r="M23" s="58"/>
      <c r="N23" s="64">
        <v>0.3</v>
      </c>
      <c r="O23" s="58"/>
      <c r="P23" s="58"/>
      <c r="Q23" s="58" t="s">
        <v>26</v>
      </c>
      <c r="R23" s="58">
        <v>1</v>
      </c>
      <c r="S23" s="58">
        <v>0.5</v>
      </c>
      <c r="T23" s="58">
        <v>0.2</v>
      </c>
      <c r="U23" s="58">
        <v>0.3</v>
      </c>
      <c r="V23" s="58" t="s">
        <v>26</v>
      </c>
      <c r="W23" s="58">
        <v>1</v>
      </c>
    </row>
    <row r="24" spans="1:26" x14ac:dyDescent="0.35">
      <c r="B24" s="1">
        <v>18</v>
      </c>
      <c r="C24" s="58" t="s">
        <v>243</v>
      </c>
      <c r="D24" s="58" t="s">
        <v>20</v>
      </c>
      <c r="E24" s="58" t="s">
        <v>34</v>
      </c>
      <c r="F24" s="58" t="s">
        <v>64</v>
      </c>
      <c r="G24" s="58" t="s">
        <v>36</v>
      </c>
      <c r="H24" s="58" t="s">
        <v>37</v>
      </c>
      <c r="I24" s="58" t="s">
        <v>38</v>
      </c>
      <c r="J24" s="58" t="s">
        <v>39</v>
      </c>
      <c r="K24" s="58" t="s">
        <v>40</v>
      </c>
      <c r="L24" s="58"/>
      <c r="M24" s="58"/>
      <c r="N24" s="64">
        <v>0.3</v>
      </c>
      <c r="O24" s="58"/>
      <c r="P24" s="58"/>
      <c r="Q24" s="58"/>
      <c r="R24" s="58"/>
      <c r="S24" s="58"/>
      <c r="T24" s="58"/>
      <c r="U24" s="58"/>
      <c r="V24" s="58"/>
      <c r="W24" s="58"/>
    </row>
    <row r="25" spans="1:26" x14ac:dyDescent="0.35">
      <c r="B25" s="1">
        <v>19</v>
      </c>
      <c r="C25" s="58" t="s">
        <v>243</v>
      </c>
      <c r="D25" s="58" t="s">
        <v>20</v>
      </c>
      <c r="E25" s="58" t="s">
        <v>34</v>
      </c>
      <c r="F25" s="58" t="s">
        <v>64</v>
      </c>
      <c r="G25" s="58" t="s">
        <v>66</v>
      </c>
      <c r="H25" s="58" t="s">
        <v>67</v>
      </c>
      <c r="I25" s="58" t="s">
        <v>68</v>
      </c>
      <c r="J25" s="58" t="s">
        <v>69</v>
      </c>
      <c r="K25" s="58" t="s">
        <v>70</v>
      </c>
      <c r="L25" s="58"/>
      <c r="M25" s="58"/>
      <c r="N25" s="64">
        <v>0.4</v>
      </c>
      <c r="O25" s="58"/>
      <c r="P25" s="58"/>
      <c r="Q25" s="58"/>
      <c r="R25" s="58"/>
      <c r="S25" s="58"/>
      <c r="T25" s="58"/>
      <c r="U25" s="58"/>
      <c r="V25" s="58"/>
      <c r="W25" s="58"/>
    </row>
    <row r="26" spans="1:26" x14ac:dyDescent="0.35">
      <c r="B26" s="1">
        <v>20</v>
      </c>
      <c r="C26" s="40" t="s">
        <v>243</v>
      </c>
      <c r="D26" s="40" t="s">
        <v>20</v>
      </c>
      <c r="E26" s="40" t="s">
        <v>34</v>
      </c>
      <c r="F26" s="40" t="s">
        <v>65</v>
      </c>
      <c r="G26" s="40" t="s">
        <v>35</v>
      </c>
      <c r="H26" s="40" t="s">
        <v>60</v>
      </c>
      <c r="I26" s="40" t="s">
        <v>59</v>
      </c>
      <c r="J26" s="40" t="s">
        <v>58</v>
      </c>
      <c r="K26" s="40" t="s">
        <v>57</v>
      </c>
      <c r="L26" s="40"/>
      <c r="M26" s="40"/>
      <c r="N26" s="65">
        <v>0.3</v>
      </c>
      <c r="O26" s="40"/>
      <c r="P26" s="40"/>
      <c r="Q26" s="40" t="s">
        <v>26</v>
      </c>
      <c r="R26" s="40">
        <v>1</v>
      </c>
      <c r="S26" s="40">
        <v>0.5</v>
      </c>
      <c r="T26" s="40">
        <v>0.2</v>
      </c>
      <c r="U26" s="40">
        <v>0.3</v>
      </c>
      <c r="V26" s="40" t="s">
        <v>26</v>
      </c>
      <c r="W26" s="40">
        <v>1</v>
      </c>
    </row>
    <row r="27" spans="1:26" x14ac:dyDescent="0.35">
      <c r="B27" s="1">
        <v>21</v>
      </c>
      <c r="C27" s="40" t="s">
        <v>243</v>
      </c>
      <c r="D27" s="40" t="s">
        <v>20</v>
      </c>
      <c r="E27" s="40" t="s">
        <v>34</v>
      </c>
      <c r="F27" s="40" t="s">
        <v>65</v>
      </c>
      <c r="G27" s="40" t="s">
        <v>36</v>
      </c>
      <c r="H27" s="40" t="s">
        <v>37</v>
      </c>
      <c r="I27" s="40" t="s">
        <v>38</v>
      </c>
      <c r="J27" s="40" t="s">
        <v>39</v>
      </c>
      <c r="K27" s="40" t="s">
        <v>40</v>
      </c>
      <c r="L27" s="40"/>
      <c r="M27" s="40"/>
      <c r="N27" s="65">
        <v>0.3</v>
      </c>
      <c r="O27" s="40"/>
      <c r="P27" s="40"/>
      <c r="Q27" s="40"/>
      <c r="R27" s="40"/>
      <c r="S27" s="40"/>
      <c r="T27" s="40"/>
      <c r="U27" s="40"/>
      <c r="V27" s="40"/>
      <c r="W27" s="40"/>
    </row>
    <row r="28" spans="1:26" x14ac:dyDescent="0.35">
      <c r="B28" s="1">
        <v>22</v>
      </c>
      <c r="C28" s="40" t="s">
        <v>243</v>
      </c>
      <c r="D28" s="40" t="s">
        <v>20</v>
      </c>
      <c r="E28" s="40" t="s">
        <v>34</v>
      </c>
      <c r="F28" s="40" t="s">
        <v>65</v>
      </c>
      <c r="G28" s="40" t="s">
        <v>76</v>
      </c>
      <c r="H28" s="40" t="s">
        <v>79</v>
      </c>
      <c r="I28" s="61" t="s">
        <v>80</v>
      </c>
      <c r="J28" s="62" t="s">
        <v>81</v>
      </c>
      <c r="K28" s="40" t="s">
        <v>82</v>
      </c>
      <c r="L28" s="40"/>
      <c r="M28" s="40"/>
      <c r="N28" s="65">
        <v>0.2</v>
      </c>
      <c r="O28" s="40"/>
      <c r="P28" s="40"/>
      <c r="Q28" s="40"/>
      <c r="R28" s="40"/>
      <c r="S28" s="40"/>
      <c r="T28" s="40"/>
      <c r="U28" s="40"/>
      <c r="V28" s="40"/>
      <c r="W28" s="40"/>
    </row>
    <row r="29" spans="1:26" x14ac:dyDescent="0.35">
      <c r="B29" s="1">
        <v>23</v>
      </c>
      <c r="C29" s="40" t="s">
        <v>243</v>
      </c>
      <c r="D29" s="40" t="s">
        <v>20</v>
      </c>
      <c r="E29" s="40" t="s">
        <v>34</v>
      </c>
      <c r="F29" s="40" t="s">
        <v>65</v>
      </c>
      <c r="G29" s="40" t="s">
        <v>77</v>
      </c>
      <c r="H29" s="40" t="s">
        <v>37</v>
      </c>
      <c r="I29" s="40" t="s">
        <v>38</v>
      </c>
      <c r="J29" s="40" t="s">
        <v>39</v>
      </c>
      <c r="K29" s="40" t="s">
        <v>40</v>
      </c>
      <c r="L29" s="40"/>
      <c r="M29" s="40"/>
      <c r="N29" s="65">
        <v>0.2</v>
      </c>
      <c r="O29" s="40"/>
      <c r="P29" s="40"/>
      <c r="Q29" s="40"/>
      <c r="R29" s="40"/>
      <c r="S29" s="40"/>
      <c r="T29" s="40"/>
      <c r="U29" s="40"/>
      <c r="V29" s="40"/>
      <c r="W29" s="40"/>
    </row>
    <row r="30" spans="1:26" x14ac:dyDescent="0.35">
      <c r="B30" s="357">
        <v>24</v>
      </c>
      <c r="C30" s="58" t="s">
        <v>243</v>
      </c>
      <c r="D30" s="58" t="s">
        <v>20</v>
      </c>
      <c r="E30" s="58" t="s">
        <v>42</v>
      </c>
      <c r="F30" s="58" t="s">
        <v>71</v>
      </c>
      <c r="G30" s="58" t="s">
        <v>84</v>
      </c>
      <c r="H30" s="58" t="s">
        <v>52</v>
      </c>
      <c r="I30" s="58" t="s">
        <v>51</v>
      </c>
      <c r="J30" s="58" t="s">
        <v>50</v>
      </c>
      <c r="K30" s="58" t="s">
        <v>49</v>
      </c>
      <c r="L30" s="58"/>
      <c r="M30" s="58"/>
      <c r="N30" s="64">
        <v>0.3</v>
      </c>
      <c r="O30" s="58"/>
      <c r="P30" s="58"/>
      <c r="Q30" s="58" t="s">
        <v>26</v>
      </c>
      <c r="R30" s="58">
        <v>1</v>
      </c>
      <c r="S30" s="58">
        <v>0.5</v>
      </c>
      <c r="T30" s="58">
        <v>0.2</v>
      </c>
      <c r="U30" s="58">
        <v>0.3</v>
      </c>
      <c r="V30" s="58" t="s">
        <v>26</v>
      </c>
      <c r="W30" s="58">
        <v>1</v>
      </c>
      <c r="X30" s="58"/>
      <c r="Y30" s="58"/>
      <c r="Z30" s="58"/>
    </row>
    <row r="31" spans="1:26" x14ac:dyDescent="0.35">
      <c r="B31" s="357">
        <v>25</v>
      </c>
      <c r="C31" s="58" t="s">
        <v>243</v>
      </c>
      <c r="D31" s="58" t="s">
        <v>20</v>
      </c>
      <c r="E31" s="58" t="s">
        <v>42</v>
      </c>
      <c r="F31" s="58" t="s">
        <v>71</v>
      </c>
      <c r="G31" s="58" t="s">
        <v>44</v>
      </c>
      <c r="H31" s="58" t="s">
        <v>47</v>
      </c>
      <c r="I31" s="58" t="s">
        <v>24</v>
      </c>
      <c r="J31" s="58" t="s">
        <v>25</v>
      </c>
      <c r="K31" s="58" t="s">
        <v>48</v>
      </c>
      <c r="L31" s="58"/>
      <c r="M31" s="58"/>
      <c r="N31" s="64">
        <v>0.3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x14ac:dyDescent="0.35">
      <c r="B32" s="357"/>
      <c r="C32" s="58" t="s">
        <v>243</v>
      </c>
      <c r="D32" s="58" t="s">
        <v>20</v>
      </c>
      <c r="E32" s="58" t="s">
        <v>42</v>
      </c>
      <c r="F32" s="58" t="s">
        <v>71</v>
      </c>
      <c r="G32" s="58" t="s">
        <v>103</v>
      </c>
      <c r="H32" s="58" t="s">
        <v>107</v>
      </c>
      <c r="I32" s="58" t="s">
        <v>106</v>
      </c>
      <c r="J32" s="58" t="s">
        <v>105</v>
      </c>
      <c r="K32" s="58" t="s">
        <v>104</v>
      </c>
      <c r="L32" s="58"/>
      <c r="M32" s="58"/>
      <c r="N32" s="64">
        <v>0.2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2:26" x14ac:dyDescent="0.35">
      <c r="B33" s="357">
        <v>26</v>
      </c>
      <c r="C33" s="58" t="s">
        <v>243</v>
      </c>
      <c r="D33" s="58" t="s">
        <v>20</v>
      </c>
      <c r="E33" s="58" t="s">
        <v>42</v>
      </c>
      <c r="F33" s="58" t="s">
        <v>71</v>
      </c>
      <c r="G33" s="58" t="s">
        <v>102</v>
      </c>
      <c r="H33" s="58" t="s">
        <v>37</v>
      </c>
      <c r="I33" s="58" t="s">
        <v>38</v>
      </c>
      <c r="J33" s="58" t="s">
        <v>39</v>
      </c>
      <c r="K33" s="58" t="s">
        <v>40</v>
      </c>
      <c r="L33" s="58"/>
      <c r="M33" s="58"/>
      <c r="N33" s="64">
        <v>0.2</v>
      </c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2:26" x14ac:dyDescent="0.35">
      <c r="B34" s="357">
        <v>28</v>
      </c>
      <c r="C34" s="40" t="s">
        <v>243</v>
      </c>
      <c r="D34" s="40" t="s">
        <v>20</v>
      </c>
      <c r="E34" s="40" t="s">
        <v>42</v>
      </c>
      <c r="F34" s="40" t="s">
        <v>72</v>
      </c>
      <c r="G34" s="40" t="s">
        <v>84</v>
      </c>
      <c r="H34" s="40" t="s">
        <v>52</v>
      </c>
      <c r="I34" s="40" t="s">
        <v>51</v>
      </c>
      <c r="J34" s="40" t="s">
        <v>50</v>
      </c>
      <c r="K34" s="40" t="s">
        <v>49</v>
      </c>
      <c r="L34" s="40"/>
      <c r="M34" s="40"/>
      <c r="N34" s="65">
        <v>0.3</v>
      </c>
      <c r="O34" s="40"/>
      <c r="P34" s="40"/>
      <c r="Q34" s="40" t="s">
        <v>26</v>
      </c>
      <c r="R34" s="40">
        <v>1</v>
      </c>
      <c r="S34" s="40">
        <v>0.5</v>
      </c>
      <c r="T34" s="40">
        <v>0.2</v>
      </c>
      <c r="U34" s="40">
        <v>0.3</v>
      </c>
      <c r="V34" s="40" t="s">
        <v>26</v>
      </c>
      <c r="W34" s="40">
        <v>1</v>
      </c>
    </row>
    <row r="35" spans="2:26" x14ac:dyDescent="0.35">
      <c r="B35" s="357">
        <v>29</v>
      </c>
      <c r="C35" s="40" t="s">
        <v>243</v>
      </c>
      <c r="D35" s="40" t="s">
        <v>20</v>
      </c>
      <c r="E35" s="40" t="s">
        <v>42</v>
      </c>
      <c r="F35" s="40" t="s">
        <v>72</v>
      </c>
      <c r="G35" s="40" t="s">
        <v>44</v>
      </c>
      <c r="H35" s="40" t="s">
        <v>47</v>
      </c>
      <c r="I35" s="40" t="s">
        <v>24</v>
      </c>
      <c r="J35" s="40" t="s">
        <v>25</v>
      </c>
      <c r="K35" s="40" t="s">
        <v>48</v>
      </c>
      <c r="L35" s="40"/>
      <c r="M35" s="40"/>
      <c r="N35" s="65">
        <v>0.2</v>
      </c>
      <c r="O35" s="40"/>
      <c r="P35" s="40"/>
      <c r="Q35" s="40"/>
      <c r="R35" s="40"/>
      <c r="S35" s="40"/>
      <c r="T35" s="40"/>
      <c r="U35" s="40"/>
      <c r="V35" s="40"/>
      <c r="W35" s="40"/>
    </row>
    <row r="36" spans="2:26" x14ac:dyDescent="0.35">
      <c r="B36" s="357"/>
      <c r="C36" s="40" t="s">
        <v>243</v>
      </c>
      <c r="D36" s="40" t="s">
        <v>20</v>
      </c>
      <c r="E36" s="40" t="s">
        <v>42</v>
      </c>
      <c r="F36" s="40" t="s">
        <v>72</v>
      </c>
      <c r="G36" s="40" t="s">
        <v>101</v>
      </c>
      <c r="H36" s="40" t="s">
        <v>29</v>
      </c>
      <c r="I36" s="40" t="s">
        <v>30</v>
      </c>
      <c r="J36" s="40" t="s">
        <v>31</v>
      </c>
      <c r="K36" s="40">
        <v>1</v>
      </c>
      <c r="L36" s="40"/>
      <c r="M36" s="40"/>
      <c r="N36" s="65">
        <v>0.2</v>
      </c>
      <c r="O36" s="40"/>
      <c r="P36" s="40"/>
      <c r="Q36" s="40"/>
      <c r="R36" s="40"/>
      <c r="S36" s="40"/>
      <c r="T36" s="40"/>
      <c r="U36" s="40"/>
      <c r="V36" s="40"/>
      <c r="W36" s="40"/>
    </row>
    <row r="37" spans="2:26" x14ac:dyDescent="0.35">
      <c r="B37" s="357">
        <v>30</v>
      </c>
      <c r="C37" s="40" t="s">
        <v>243</v>
      </c>
      <c r="D37" s="40" t="s">
        <v>20</v>
      </c>
      <c r="E37" s="40" t="s">
        <v>42</v>
      </c>
      <c r="F37" s="40" t="s">
        <v>72</v>
      </c>
      <c r="G37" s="40" t="s">
        <v>100</v>
      </c>
      <c r="H37" s="40" t="s">
        <v>29</v>
      </c>
      <c r="I37" s="40" t="s">
        <v>30</v>
      </c>
      <c r="J37" s="40" t="s">
        <v>31</v>
      </c>
      <c r="K37" s="40">
        <v>1</v>
      </c>
      <c r="L37" s="40"/>
      <c r="M37" s="40"/>
      <c r="N37" s="65">
        <v>0.3</v>
      </c>
      <c r="O37" s="40"/>
      <c r="P37" s="40"/>
      <c r="Q37" s="40"/>
      <c r="R37" s="40"/>
      <c r="S37" s="40"/>
      <c r="T37" s="40"/>
      <c r="U37" s="40"/>
      <c r="V37" s="40"/>
      <c r="W37" s="40"/>
    </row>
    <row r="38" spans="2:26" x14ac:dyDescent="0.35">
      <c r="B38" s="1">
        <v>40</v>
      </c>
      <c r="C38" s="58" t="s">
        <v>243</v>
      </c>
      <c r="D38" s="58" t="s">
        <v>20</v>
      </c>
      <c r="E38" s="58" t="s">
        <v>42</v>
      </c>
      <c r="F38" s="58" t="s">
        <v>73</v>
      </c>
      <c r="G38" s="58" t="s">
        <v>43</v>
      </c>
      <c r="H38" s="58" t="s">
        <v>52</v>
      </c>
      <c r="I38" s="58" t="s">
        <v>51</v>
      </c>
      <c r="J38" s="58" t="s">
        <v>50</v>
      </c>
      <c r="K38" s="58" t="s">
        <v>49</v>
      </c>
      <c r="L38" s="58"/>
      <c r="M38" s="58"/>
      <c r="N38" s="64">
        <v>0.3</v>
      </c>
      <c r="O38" s="58"/>
      <c r="P38" s="58"/>
      <c r="Q38" s="58" t="s">
        <v>26</v>
      </c>
      <c r="R38" s="58">
        <v>1</v>
      </c>
      <c r="S38" s="58">
        <v>0.5</v>
      </c>
      <c r="T38" s="58">
        <v>0.2</v>
      </c>
      <c r="U38" s="58">
        <v>0.3</v>
      </c>
      <c r="V38" s="58" t="s">
        <v>26</v>
      </c>
      <c r="W38" s="58">
        <v>1</v>
      </c>
    </row>
    <row r="39" spans="2:26" x14ac:dyDescent="0.35">
      <c r="B39" s="1">
        <v>41</v>
      </c>
      <c r="C39" s="58" t="s">
        <v>243</v>
      </c>
      <c r="D39" s="58" t="s">
        <v>20</v>
      </c>
      <c r="E39" s="58" t="s">
        <v>42</v>
      </c>
      <c r="F39" s="58" t="s">
        <v>73</v>
      </c>
      <c r="G39" s="58" t="s">
        <v>44</v>
      </c>
      <c r="H39" s="58" t="s">
        <v>47</v>
      </c>
      <c r="I39" s="58" t="s">
        <v>24</v>
      </c>
      <c r="J39" s="58" t="s">
        <v>25</v>
      </c>
      <c r="K39" s="58" t="s">
        <v>48</v>
      </c>
      <c r="L39" s="58"/>
      <c r="M39" s="58"/>
      <c r="N39" s="64">
        <v>0.2</v>
      </c>
      <c r="O39" s="58"/>
      <c r="P39" s="58"/>
      <c r="Q39" s="58"/>
      <c r="R39" s="58"/>
      <c r="S39" s="58"/>
      <c r="T39" s="58"/>
      <c r="U39" s="58"/>
      <c r="V39" s="58"/>
      <c r="W39" s="58"/>
    </row>
    <row r="40" spans="2:26" x14ac:dyDescent="0.35">
      <c r="C40" s="58" t="s">
        <v>243</v>
      </c>
      <c r="D40" s="58" t="s">
        <v>20</v>
      </c>
      <c r="E40" s="58" t="s">
        <v>42</v>
      </c>
      <c r="F40" s="58" t="s">
        <v>73</v>
      </c>
      <c r="G40" s="58" t="s">
        <v>100</v>
      </c>
      <c r="H40" s="58" t="s">
        <v>29</v>
      </c>
      <c r="I40" s="58" t="s">
        <v>30</v>
      </c>
      <c r="J40" s="58" t="s">
        <v>31</v>
      </c>
      <c r="K40" s="58">
        <v>1</v>
      </c>
      <c r="L40" s="58"/>
      <c r="M40" s="58"/>
      <c r="N40" s="64">
        <v>0.2</v>
      </c>
      <c r="O40" s="58"/>
      <c r="P40" s="58"/>
      <c r="Q40" s="58"/>
      <c r="R40" s="58"/>
      <c r="S40" s="58"/>
      <c r="T40" s="58"/>
      <c r="U40" s="58"/>
      <c r="V40" s="58"/>
      <c r="W40" s="58"/>
    </row>
    <row r="41" spans="2:26" x14ac:dyDescent="0.35">
      <c r="B41" s="1">
        <v>42</v>
      </c>
      <c r="C41" s="58" t="s">
        <v>243</v>
      </c>
      <c r="D41" s="58" t="s">
        <v>20</v>
      </c>
      <c r="E41" s="58" t="s">
        <v>42</v>
      </c>
      <c r="F41" s="58" t="s">
        <v>73</v>
      </c>
      <c r="G41" s="58" t="s">
        <v>102</v>
      </c>
      <c r="H41" s="58" t="s">
        <v>37</v>
      </c>
      <c r="I41" s="58" t="s">
        <v>38</v>
      </c>
      <c r="J41" s="58" t="s">
        <v>39</v>
      </c>
      <c r="K41" s="58" t="s">
        <v>40</v>
      </c>
      <c r="L41" s="58"/>
      <c r="M41" s="58"/>
      <c r="N41" s="64">
        <v>0.3</v>
      </c>
      <c r="O41" s="58"/>
      <c r="P41" s="58"/>
      <c r="Q41" s="58"/>
      <c r="R41" s="58"/>
      <c r="S41" s="58"/>
      <c r="T41" s="58"/>
      <c r="U41" s="58"/>
      <c r="V41" s="58"/>
      <c r="W41" s="58"/>
    </row>
    <row r="42" spans="2:26" x14ac:dyDescent="0.35">
      <c r="B42" s="1">
        <v>32</v>
      </c>
      <c r="C42" s="40" t="s">
        <v>243</v>
      </c>
      <c r="D42" s="40" t="s">
        <v>20</v>
      </c>
      <c r="E42" s="40" t="s">
        <v>42</v>
      </c>
      <c r="F42" s="40" t="s">
        <v>74</v>
      </c>
      <c r="G42" s="40" t="s">
        <v>83</v>
      </c>
      <c r="H42" s="40" t="s">
        <v>85</v>
      </c>
      <c r="I42" s="40" t="s">
        <v>86</v>
      </c>
      <c r="J42" s="40" t="s">
        <v>87</v>
      </c>
      <c r="K42" s="40" t="s">
        <v>88</v>
      </c>
      <c r="L42" s="40"/>
      <c r="M42" s="40"/>
      <c r="N42" s="65">
        <v>0.3</v>
      </c>
      <c r="O42" s="40"/>
      <c r="P42" s="40"/>
      <c r="Q42" s="40" t="s">
        <v>26</v>
      </c>
      <c r="R42" s="40">
        <v>1</v>
      </c>
      <c r="S42" s="40">
        <v>0.5</v>
      </c>
      <c r="T42" s="40">
        <v>0.2</v>
      </c>
      <c r="U42" s="40">
        <v>0.3</v>
      </c>
      <c r="V42" s="40" t="s">
        <v>26</v>
      </c>
      <c r="W42" s="40">
        <v>1</v>
      </c>
    </row>
    <row r="43" spans="2:26" x14ac:dyDescent="0.35">
      <c r="B43" s="1">
        <v>33</v>
      </c>
      <c r="C43" s="40" t="s">
        <v>243</v>
      </c>
      <c r="D43" s="40" t="s">
        <v>20</v>
      </c>
      <c r="E43" s="40" t="s">
        <v>42</v>
      </c>
      <c r="F43" s="40" t="s">
        <v>74</v>
      </c>
      <c r="G43" s="40" t="s">
        <v>89</v>
      </c>
      <c r="H43" s="40" t="s">
        <v>92</v>
      </c>
      <c r="I43" s="62" t="s">
        <v>91</v>
      </c>
      <c r="J43" s="63" t="s">
        <v>90</v>
      </c>
      <c r="K43" s="40" t="s">
        <v>78</v>
      </c>
      <c r="L43" s="40"/>
      <c r="M43" s="40"/>
      <c r="N43" s="65">
        <v>0.2</v>
      </c>
      <c r="O43" s="40"/>
      <c r="P43" s="40"/>
      <c r="Q43" s="40"/>
      <c r="R43" s="40"/>
      <c r="S43" s="40"/>
      <c r="T43" s="40"/>
      <c r="U43" s="40"/>
      <c r="V43" s="40"/>
      <c r="W43" s="40"/>
    </row>
    <row r="44" spans="2:26" x14ac:dyDescent="0.35">
      <c r="B44" s="1">
        <v>34</v>
      </c>
      <c r="C44" s="40" t="s">
        <v>243</v>
      </c>
      <c r="D44" s="40" t="s">
        <v>20</v>
      </c>
      <c r="E44" s="40" t="s">
        <v>42</v>
      </c>
      <c r="F44" s="40" t="s">
        <v>74</v>
      </c>
      <c r="G44" s="40" t="s">
        <v>36</v>
      </c>
      <c r="H44" s="40" t="s">
        <v>37</v>
      </c>
      <c r="I44" s="40" t="s">
        <v>38</v>
      </c>
      <c r="J44" s="40" t="s">
        <v>39</v>
      </c>
      <c r="K44" s="40" t="s">
        <v>40</v>
      </c>
      <c r="L44" s="40"/>
      <c r="M44" s="40"/>
      <c r="N44" s="65">
        <v>0.3</v>
      </c>
      <c r="O44" s="40"/>
      <c r="P44" s="40"/>
      <c r="Q44" s="40"/>
      <c r="R44" s="40"/>
      <c r="S44" s="40"/>
      <c r="T44" s="40"/>
      <c r="U44" s="40"/>
      <c r="V44" s="40"/>
      <c r="W44" s="40"/>
    </row>
    <row r="45" spans="2:26" x14ac:dyDescent="0.35">
      <c r="B45" s="1">
        <v>35</v>
      </c>
      <c r="C45" s="40" t="s">
        <v>243</v>
      </c>
      <c r="D45" s="40" t="s">
        <v>20</v>
      </c>
      <c r="E45" s="40" t="s">
        <v>42</v>
      </c>
      <c r="F45" s="40" t="s">
        <v>74</v>
      </c>
      <c r="G45" s="40" t="s">
        <v>93</v>
      </c>
      <c r="H45" s="40" t="s">
        <v>97</v>
      </c>
      <c r="I45" s="62" t="s">
        <v>96</v>
      </c>
      <c r="J45" s="62" t="s">
        <v>95</v>
      </c>
      <c r="K45" s="40" t="s">
        <v>94</v>
      </c>
      <c r="L45" s="40"/>
      <c r="M45" s="40"/>
      <c r="N45" s="65">
        <v>0.2</v>
      </c>
      <c r="O45" s="40"/>
      <c r="P45" s="40"/>
      <c r="Q45" s="40"/>
      <c r="R45" s="40"/>
      <c r="S45" s="40"/>
      <c r="T45" s="40"/>
      <c r="U45" s="40"/>
      <c r="V45" s="40"/>
      <c r="W45" s="40"/>
    </row>
    <row r="46" spans="2:26" x14ac:dyDescent="0.35">
      <c r="B46" s="1">
        <v>36</v>
      </c>
      <c r="C46" s="58" t="s">
        <v>243</v>
      </c>
      <c r="D46" s="58" t="s">
        <v>20</v>
      </c>
      <c r="E46" s="58" t="s">
        <v>42</v>
      </c>
      <c r="F46" s="58" t="s">
        <v>75</v>
      </c>
      <c r="G46" s="58" t="s">
        <v>89</v>
      </c>
      <c r="H46" s="58" t="s">
        <v>92</v>
      </c>
      <c r="I46" s="59" t="s">
        <v>91</v>
      </c>
      <c r="J46" s="60" t="s">
        <v>90</v>
      </c>
      <c r="K46" s="58" t="s">
        <v>78</v>
      </c>
      <c r="L46" s="58"/>
      <c r="M46" s="58"/>
      <c r="N46" s="64">
        <v>0.3</v>
      </c>
      <c r="O46" s="58"/>
      <c r="P46" s="58"/>
      <c r="Q46" s="58" t="s">
        <v>26</v>
      </c>
      <c r="R46" s="58">
        <v>1</v>
      </c>
      <c r="S46" s="58">
        <v>0.5</v>
      </c>
      <c r="T46" s="58">
        <v>0.2</v>
      </c>
      <c r="U46" s="58">
        <v>0.3</v>
      </c>
      <c r="V46" s="58" t="s">
        <v>26</v>
      </c>
      <c r="W46" s="58">
        <v>1</v>
      </c>
    </row>
    <row r="47" spans="2:26" x14ac:dyDescent="0.35">
      <c r="B47" s="1">
        <v>37</v>
      </c>
      <c r="C47" s="58" t="s">
        <v>243</v>
      </c>
      <c r="D47" s="58" t="s">
        <v>20</v>
      </c>
      <c r="E47" s="58" t="s">
        <v>42</v>
      </c>
      <c r="F47" s="58" t="s">
        <v>75</v>
      </c>
      <c r="G47" s="58" t="s">
        <v>98</v>
      </c>
      <c r="H47" s="58" t="s">
        <v>29</v>
      </c>
      <c r="I47" s="58" t="s">
        <v>30</v>
      </c>
      <c r="J47" s="58" t="s">
        <v>31</v>
      </c>
      <c r="K47" s="58">
        <v>1</v>
      </c>
      <c r="L47" s="58"/>
      <c r="M47" s="58"/>
      <c r="N47" s="64">
        <v>0.3</v>
      </c>
      <c r="O47" s="58"/>
      <c r="P47" s="58"/>
      <c r="Q47" s="58"/>
      <c r="R47" s="58"/>
      <c r="S47" s="58"/>
      <c r="T47" s="58"/>
      <c r="U47" s="58"/>
      <c r="V47" s="58"/>
      <c r="W47" s="58"/>
    </row>
    <row r="48" spans="2:26" x14ac:dyDescent="0.35">
      <c r="B48" s="1">
        <v>38</v>
      </c>
      <c r="C48" s="58" t="s">
        <v>243</v>
      </c>
      <c r="D48" s="58" t="s">
        <v>20</v>
      </c>
      <c r="E48" s="58" t="s">
        <v>42</v>
      </c>
      <c r="F48" s="58" t="s">
        <v>75</v>
      </c>
      <c r="G48" s="58" t="s">
        <v>99</v>
      </c>
      <c r="H48" s="58" t="s">
        <v>29</v>
      </c>
      <c r="I48" s="58" t="s">
        <v>30</v>
      </c>
      <c r="J48" s="58" t="s">
        <v>31</v>
      </c>
      <c r="K48" s="58">
        <v>1</v>
      </c>
      <c r="L48" s="58"/>
      <c r="M48" s="58"/>
      <c r="N48" s="64">
        <v>0.4</v>
      </c>
      <c r="O48" s="58"/>
      <c r="P48" s="58"/>
      <c r="Q48" s="58"/>
      <c r="R48" s="58"/>
      <c r="S48" s="58"/>
      <c r="T48" s="58"/>
      <c r="U48" s="58"/>
      <c r="V48" s="58"/>
      <c r="W48" s="58"/>
    </row>
    <row r="49" spans="2:23" x14ac:dyDescent="0.35">
      <c r="B49" s="1">
        <v>48</v>
      </c>
      <c r="C49" s="40" t="s">
        <v>243</v>
      </c>
      <c r="D49" s="40" t="s">
        <v>20</v>
      </c>
      <c r="E49" s="40" t="s">
        <v>45</v>
      </c>
      <c r="F49" s="40" t="s">
        <v>244</v>
      </c>
      <c r="G49" s="40" t="s">
        <v>239</v>
      </c>
      <c r="H49" s="40" t="s">
        <v>242</v>
      </c>
      <c r="I49" s="40" t="s">
        <v>241</v>
      </c>
      <c r="J49" s="40" t="s">
        <v>240</v>
      </c>
      <c r="K49" s="40" t="s">
        <v>78</v>
      </c>
      <c r="L49" s="40"/>
      <c r="M49" s="40"/>
      <c r="N49" s="65">
        <v>0.3</v>
      </c>
      <c r="O49" s="40"/>
      <c r="P49" s="40"/>
      <c r="Q49" s="40" t="s">
        <v>26</v>
      </c>
      <c r="R49" s="40">
        <v>1</v>
      </c>
      <c r="S49" s="40">
        <v>0.5</v>
      </c>
      <c r="T49" s="40">
        <v>0.2</v>
      </c>
      <c r="U49" s="40">
        <v>0.3</v>
      </c>
      <c r="V49" s="40" t="s">
        <v>26</v>
      </c>
      <c r="W49" s="40">
        <v>1</v>
      </c>
    </row>
    <row r="50" spans="2:23" x14ac:dyDescent="0.35">
      <c r="B50" s="1">
        <v>49</v>
      </c>
      <c r="C50" s="40" t="s">
        <v>243</v>
      </c>
      <c r="D50" s="40" t="s">
        <v>20</v>
      </c>
      <c r="E50" s="40" t="s">
        <v>45</v>
      </c>
      <c r="F50" s="40" t="s">
        <v>244</v>
      </c>
      <c r="G50" s="40" t="s">
        <v>112</v>
      </c>
      <c r="H50" s="40" t="s">
        <v>29</v>
      </c>
      <c r="I50" s="40" t="s">
        <v>30</v>
      </c>
      <c r="J50" s="40" t="s">
        <v>31</v>
      </c>
      <c r="K50" s="40">
        <v>1</v>
      </c>
      <c r="L50" s="40"/>
      <c r="M50" s="40"/>
      <c r="N50" s="65">
        <v>0.4</v>
      </c>
      <c r="O50" s="40"/>
      <c r="P50" s="40"/>
      <c r="Q50" s="40"/>
      <c r="R50" s="40"/>
      <c r="S50" s="40"/>
      <c r="T50" s="40"/>
      <c r="U50" s="40"/>
      <c r="V50" s="40"/>
      <c r="W50" s="40"/>
    </row>
    <row r="51" spans="2:23" x14ac:dyDescent="0.35">
      <c r="B51" s="1">
        <v>50</v>
      </c>
      <c r="C51" s="40" t="s">
        <v>243</v>
      </c>
      <c r="D51" s="40" t="s">
        <v>20</v>
      </c>
      <c r="E51" s="40" t="s">
        <v>45</v>
      </c>
      <c r="F51" s="40" t="s">
        <v>244</v>
      </c>
      <c r="G51" s="40" t="s">
        <v>61</v>
      </c>
      <c r="H51" s="40" t="s">
        <v>47</v>
      </c>
      <c r="I51" s="40" t="s">
        <v>24</v>
      </c>
      <c r="J51" s="40" t="s">
        <v>25</v>
      </c>
      <c r="K51" s="40" t="s">
        <v>48</v>
      </c>
      <c r="L51" s="40"/>
      <c r="M51" s="40"/>
      <c r="N51" s="65">
        <v>0.3</v>
      </c>
      <c r="O51" s="40"/>
      <c r="P51" s="40"/>
      <c r="Q51" s="40"/>
      <c r="R51" s="40"/>
      <c r="S51" s="40"/>
      <c r="T51" s="40"/>
      <c r="U51" s="40"/>
      <c r="V51" s="40"/>
      <c r="W51" s="40"/>
    </row>
    <row r="52" spans="2:23" x14ac:dyDescent="0.35">
      <c r="B52" s="1">
        <v>48</v>
      </c>
      <c r="C52" s="58" t="s">
        <v>243</v>
      </c>
      <c r="D52" s="58" t="s">
        <v>20</v>
      </c>
      <c r="E52" s="58" t="s">
        <v>45</v>
      </c>
      <c r="F52" s="58" t="s">
        <v>245</v>
      </c>
      <c r="G52" s="58" t="s">
        <v>239</v>
      </c>
      <c r="H52" s="157" t="s">
        <v>242</v>
      </c>
      <c r="I52" s="158" t="s">
        <v>241</v>
      </c>
      <c r="J52" s="158" t="s">
        <v>240</v>
      </c>
      <c r="K52" s="159" t="s">
        <v>78</v>
      </c>
      <c r="L52" s="58"/>
      <c r="M52" s="58"/>
      <c r="N52" s="64">
        <v>0.3</v>
      </c>
      <c r="O52" s="58"/>
      <c r="P52" s="58"/>
      <c r="Q52" s="58" t="s">
        <v>26</v>
      </c>
      <c r="R52" s="58">
        <v>1</v>
      </c>
      <c r="S52" s="58">
        <v>0.5</v>
      </c>
      <c r="T52" s="58">
        <v>0.2</v>
      </c>
      <c r="U52" s="58">
        <v>0.3</v>
      </c>
      <c r="V52" s="58" t="s">
        <v>26</v>
      </c>
      <c r="W52" s="58">
        <v>1</v>
      </c>
    </row>
    <row r="53" spans="2:23" x14ac:dyDescent="0.35">
      <c r="B53" s="1">
        <v>49</v>
      </c>
      <c r="C53" s="58" t="s">
        <v>243</v>
      </c>
      <c r="D53" s="58" t="s">
        <v>20</v>
      </c>
      <c r="E53" s="58" t="s">
        <v>45</v>
      </c>
      <c r="F53" s="58" t="s">
        <v>245</v>
      </c>
      <c r="G53" s="58" t="s">
        <v>111</v>
      </c>
      <c r="H53" s="58" t="s">
        <v>29</v>
      </c>
      <c r="I53" s="58" t="s">
        <v>30</v>
      </c>
      <c r="J53" s="58" t="s">
        <v>31</v>
      </c>
      <c r="K53" s="58">
        <v>1</v>
      </c>
      <c r="L53" s="58"/>
      <c r="M53" s="58"/>
      <c r="N53" s="64">
        <v>0.4</v>
      </c>
      <c r="O53" s="58"/>
      <c r="P53" s="58"/>
      <c r="Q53" s="58"/>
      <c r="R53" s="58"/>
      <c r="S53" s="58"/>
      <c r="T53" s="58"/>
      <c r="U53" s="58"/>
      <c r="V53" s="58"/>
      <c r="W53" s="58"/>
    </row>
    <row r="54" spans="2:23" x14ac:dyDescent="0.35">
      <c r="B54" s="1">
        <v>50</v>
      </c>
      <c r="C54" s="58" t="s">
        <v>243</v>
      </c>
      <c r="D54" s="58" t="s">
        <v>20</v>
      </c>
      <c r="E54" s="58" t="s">
        <v>45</v>
      </c>
      <c r="F54" s="58" t="s">
        <v>245</v>
      </c>
      <c r="G54" s="58" t="s">
        <v>61</v>
      </c>
      <c r="H54" s="58" t="s">
        <v>47</v>
      </c>
      <c r="I54" s="58" t="s">
        <v>24</v>
      </c>
      <c r="J54" s="58" t="s">
        <v>25</v>
      </c>
      <c r="K54" s="58" t="s">
        <v>48</v>
      </c>
      <c r="L54" s="58"/>
      <c r="M54" s="58"/>
      <c r="N54" s="64">
        <v>0.3</v>
      </c>
      <c r="O54" s="58"/>
      <c r="P54" s="58"/>
      <c r="Q54" s="58"/>
      <c r="R54" s="58"/>
      <c r="S54" s="58"/>
      <c r="T54" s="58"/>
      <c r="U54" s="58"/>
      <c r="V54" s="58"/>
      <c r="W54" s="58"/>
    </row>
    <row r="55" spans="2:23" x14ac:dyDescent="0.35">
      <c r="B55" s="1">
        <v>48</v>
      </c>
      <c r="C55" s="40" t="s">
        <v>243</v>
      </c>
      <c r="D55" s="40" t="s">
        <v>20</v>
      </c>
      <c r="E55" s="40" t="s">
        <v>45</v>
      </c>
      <c r="F55" s="40" t="s">
        <v>210</v>
      </c>
      <c r="G55" s="40" t="s">
        <v>246</v>
      </c>
      <c r="H55" s="40" t="s">
        <v>242</v>
      </c>
      <c r="I55" s="40" t="s">
        <v>241</v>
      </c>
      <c r="J55" s="40" t="s">
        <v>240</v>
      </c>
      <c r="K55" s="40" t="s">
        <v>78</v>
      </c>
      <c r="L55" s="40"/>
      <c r="M55" s="40"/>
      <c r="N55" s="65">
        <v>0.3</v>
      </c>
      <c r="O55" s="40"/>
      <c r="P55" s="40"/>
      <c r="Q55" s="40" t="s">
        <v>26</v>
      </c>
      <c r="R55" s="40">
        <v>1</v>
      </c>
      <c r="S55" s="40">
        <v>0.5</v>
      </c>
      <c r="T55" s="40">
        <v>0.2</v>
      </c>
      <c r="U55" s="40">
        <v>0.3</v>
      </c>
      <c r="V55" s="40" t="s">
        <v>26</v>
      </c>
      <c r="W55" s="40">
        <v>1</v>
      </c>
    </row>
    <row r="56" spans="2:23" x14ac:dyDescent="0.35">
      <c r="B56" s="1">
        <v>49</v>
      </c>
      <c r="C56" s="40" t="s">
        <v>243</v>
      </c>
      <c r="D56" s="40" t="s">
        <v>20</v>
      </c>
      <c r="E56" s="40" t="s">
        <v>45</v>
      </c>
      <c r="F56" s="40" t="s">
        <v>210</v>
      </c>
      <c r="G56" s="40" t="s">
        <v>46</v>
      </c>
      <c r="H56" s="40" t="s">
        <v>29</v>
      </c>
      <c r="I56" s="40" t="s">
        <v>30</v>
      </c>
      <c r="J56" s="40" t="s">
        <v>31</v>
      </c>
      <c r="K56" s="40">
        <v>1</v>
      </c>
      <c r="L56" s="40"/>
      <c r="M56" s="40"/>
      <c r="N56" s="65">
        <v>0.4</v>
      </c>
      <c r="O56" s="40"/>
      <c r="P56" s="40"/>
      <c r="Q56" s="40"/>
      <c r="R56" s="40"/>
      <c r="S56" s="40"/>
      <c r="T56" s="40"/>
      <c r="U56" s="40"/>
      <c r="V56" s="40"/>
      <c r="W56" s="40"/>
    </row>
    <row r="57" spans="2:23" x14ac:dyDescent="0.35">
      <c r="B57" s="1">
        <v>50</v>
      </c>
      <c r="C57" s="40" t="s">
        <v>243</v>
      </c>
      <c r="D57" s="40" t="s">
        <v>20</v>
      </c>
      <c r="E57" s="40" t="s">
        <v>45</v>
      </c>
      <c r="F57" s="40" t="s">
        <v>210</v>
      </c>
      <c r="G57" s="40" t="s">
        <v>247</v>
      </c>
      <c r="H57" s="40" t="s">
        <v>250</v>
      </c>
      <c r="I57" s="40" t="s">
        <v>249</v>
      </c>
      <c r="J57" s="40" t="s">
        <v>248</v>
      </c>
      <c r="K57" s="40">
        <v>1</v>
      </c>
      <c r="L57" s="40"/>
      <c r="M57" s="40"/>
      <c r="N57" s="65">
        <v>0.3</v>
      </c>
      <c r="O57" s="40"/>
      <c r="P57" s="40"/>
      <c r="Q57" s="40"/>
      <c r="R57" s="40"/>
      <c r="S57" s="40"/>
      <c r="T57" s="40"/>
      <c r="U57" s="40"/>
      <c r="V57" s="40"/>
      <c r="W57" s="40"/>
    </row>
    <row r="58" spans="2:23" x14ac:dyDescent="0.35">
      <c r="B58" s="1">
        <v>52</v>
      </c>
      <c r="C58" s="58" t="s">
        <v>243</v>
      </c>
      <c r="D58" s="58" t="s">
        <v>20</v>
      </c>
      <c r="E58" s="58" t="s">
        <v>45</v>
      </c>
      <c r="F58" s="58" t="s">
        <v>251</v>
      </c>
      <c r="G58" s="58" t="s">
        <v>239</v>
      </c>
      <c r="H58" s="157" t="s">
        <v>242</v>
      </c>
      <c r="I58" s="158" t="s">
        <v>241</v>
      </c>
      <c r="J58" s="158" t="s">
        <v>240</v>
      </c>
      <c r="K58" s="159" t="s">
        <v>78</v>
      </c>
      <c r="L58" s="58"/>
      <c r="M58" s="58"/>
      <c r="N58" s="64">
        <v>0.2</v>
      </c>
      <c r="O58" s="58"/>
      <c r="P58" s="58"/>
      <c r="Q58" s="58" t="s">
        <v>26</v>
      </c>
      <c r="R58" s="58">
        <v>1</v>
      </c>
      <c r="S58" s="58">
        <v>0.5</v>
      </c>
      <c r="T58" s="58">
        <v>0.2</v>
      </c>
      <c r="U58" s="58">
        <v>0.3</v>
      </c>
      <c r="V58" s="58" t="s">
        <v>26</v>
      </c>
      <c r="W58" s="58">
        <v>1</v>
      </c>
    </row>
    <row r="59" spans="2:23" x14ac:dyDescent="0.35">
      <c r="B59" s="1">
        <v>53</v>
      </c>
      <c r="C59" s="58" t="s">
        <v>243</v>
      </c>
      <c r="D59" s="58" t="s">
        <v>20</v>
      </c>
      <c r="E59" s="58" t="s">
        <v>45</v>
      </c>
      <c r="F59" s="58" t="s">
        <v>251</v>
      </c>
      <c r="G59" s="58" t="s">
        <v>108</v>
      </c>
      <c r="H59" s="58" t="s">
        <v>29</v>
      </c>
      <c r="I59" s="58" t="s">
        <v>30</v>
      </c>
      <c r="J59" s="58" t="s">
        <v>31</v>
      </c>
      <c r="K59" s="58">
        <v>1</v>
      </c>
      <c r="L59" s="58"/>
      <c r="M59" s="58"/>
      <c r="N59" s="64">
        <v>0.3</v>
      </c>
      <c r="O59" s="58"/>
      <c r="P59" s="58"/>
      <c r="Q59" s="58"/>
      <c r="R59" s="58"/>
      <c r="S59" s="58"/>
      <c r="T59" s="58"/>
      <c r="U59" s="58"/>
      <c r="V59" s="58"/>
      <c r="W59" s="58"/>
    </row>
    <row r="60" spans="2:23" x14ac:dyDescent="0.35">
      <c r="C60" s="58" t="s">
        <v>243</v>
      </c>
      <c r="D60" s="58" t="s">
        <v>20</v>
      </c>
      <c r="E60" s="58" t="s">
        <v>45</v>
      </c>
      <c r="F60" s="58" t="s">
        <v>251</v>
      </c>
      <c r="G60" s="58" t="s">
        <v>109</v>
      </c>
      <c r="H60" s="58" t="s">
        <v>94</v>
      </c>
      <c r="I60" s="59" t="s">
        <v>91</v>
      </c>
      <c r="J60" s="160" t="s">
        <v>110</v>
      </c>
      <c r="K60" s="58" t="s">
        <v>97</v>
      </c>
      <c r="L60" s="58"/>
      <c r="M60" s="58"/>
      <c r="N60" s="64">
        <v>0.3</v>
      </c>
      <c r="O60" s="58"/>
      <c r="P60" s="58"/>
      <c r="Q60" s="58"/>
      <c r="R60" s="58"/>
      <c r="S60" s="58"/>
      <c r="T60" s="58"/>
      <c r="U60" s="58"/>
      <c r="V60" s="58"/>
      <c r="W60" s="58"/>
    </row>
    <row r="61" spans="2:23" x14ac:dyDescent="0.35">
      <c r="B61" s="1">
        <v>54</v>
      </c>
      <c r="C61" s="58" t="s">
        <v>243</v>
      </c>
      <c r="D61" s="58" t="s">
        <v>20</v>
      </c>
      <c r="E61" s="58" t="s">
        <v>45</v>
      </c>
      <c r="F61" s="58" t="s">
        <v>251</v>
      </c>
      <c r="G61" s="58" t="s">
        <v>61</v>
      </c>
      <c r="H61" s="58" t="s">
        <v>47</v>
      </c>
      <c r="I61" s="58" t="s">
        <v>24</v>
      </c>
      <c r="J61" s="58" t="s">
        <v>25</v>
      </c>
      <c r="K61" s="58" t="s">
        <v>48</v>
      </c>
      <c r="L61" s="58"/>
      <c r="M61" s="58"/>
      <c r="N61" s="64">
        <v>0.2</v>
      </c>
      <c r="O61" s="58"/>
      <c r="P61" s="58"/>
      <c r="Q61" s="58"/>
      <c r="R61" s="58"/>
      <c r="S61" s="58"/>
      <c r="T61" s="58"/>
      <c r="U61" s="58"/>
      <c r="V61" s="58"/>
      <c r="W61" s="58"/>
    </row>
    <row r="62" spans="2:23" x14ac:dyDescent="0.35">
      <c r="B62" s="1">
        <v>56</v>
      </c>
      <c r="C62" s="40" t="s">
        <v>243</v>
      </c>
      <c r="D62" s="40" t="s">
        <v>20</v>
      </c>
      <c r="E62" s="40" t="s">
        <v>45</v>
      </c>
      <c r="F62" s="40" t="s">
        <v>252</v>
      </c>
      <c r="G62" s="40" t="s">
        <v>239</v>
      </c>
      <c r="H62" s="40" t="s">
        <v>242</v>
      </c>
      <c r="I62" s="40" t="s">
        <v>241</v>
      </c>
      <c r="J62" s="40" t="s">
        <v>240</v>
      </c>
      <c r="K62" s="40" t="s">
        <v>78</v>
      </c>
      <c r="L62" s="40"/>
      <c r="M62" s="40"/>
      <c r="N62" s="65">
        <v>0.2</v>
      </c>
      <c r="O62" s="40"/>
      <c r="P62" s="40"/>
      <c r="Q62" s="40" t="s">
        <v>26</v>
      </c>
      <c r="R62" s="40">
        <v>1</v>
      </c>
      <c r="S62" s="40">
        <v>0.5</v>
      </c>
      <c r="T62" s="40">
        <v>0.2</v>
      </c>
      <c r="U62" s="40">
        <v>0.3</v>
      </c>
      <c r="V62" s="40" t="s">
        <v>26</v>
      </c>
      <c r="W62" s="40">
        <v>1</v>
      </c>
    </row>
    <row r="63" spans="2:23" x14ac:dyDescent="0.35">
      <c r="B63" s="1">
        <v>57</v>
      </c>
      <c r="C63" s="40" t="s">
        <v>243</v>
      </c>
      <c r="D63" s="40" t="s">
        <v>20</v>
      </c>
      <c r="E63" s="40" t="s">
        <v>45</v>
      </c>
      <c r="F63" s="40" t="s">
        <v>252</v>
      </c>
      <c r="G63" s="40" t="s">
        <v>108</v>
      </c>
      <c r="H63" s="40" t="s">
        <v>29</v>
      </c>
      <c r="I63" s="40" t="s">
        <v>30</v>
      </c>
      <c r="J63" s="40" t="s">
        <v>31</v>
      </c>
      <c r="K63" s="40">
        <v>1</v>
      </c>
      <c r="L63" s="40"/>
      <c r="M63" s="40"/>
      <c r="N63" s="65">
        <v>0.3</v>
      </c>
      <c r="O63" s="40"/>
      <c r="P63" s="40"/>
      <c r="Q63" s="40"/>
      <c r="R63" s="40"/>
      <c r="S63" s="40"/>
      <c r="T63" s="40"/>
      <c r="U63" s="40"/>
      <c r="V63" s="40"/>
      <c r="W63" s="40"/>
    </row>
    <row r="64" spans="2:23" x14ac:dyDescent="0.35">
      <c r="C64" s="40" t="s">
        <v>243</v>
      </c>
      <c r="D64" s="40" t="s">
        <v>20</v>
      </c>
      <c r="E64" s="40" t="s">
        <v>45</v>
      </c>
      <c r="F64" s="40" t="s">
        <v>252</v>
      </c>
      <c r="G64" s="40" t="s">
        <v>109</v>
      </c>
      <c r="H64" s="40" t="s">
        <v>94</v>
      </c>
      <c r="I64" s="40" t="s">
        <v>91</v>
      </c>
      <c r="J64" s="40" t="s">
        <v>110</v>
      </c>
      <c r="K64" s="40" t="s">
        <v>97</v>
      </c>
      <c r="L64" s="40"/>
      <c r="M64" s="40"/>
      <c r="N64" s="65">
        <v>0.3</v>
      </c>
      <c r="O64" s="40"/>
      <c r="P64" s="40"/>
      <c r="Q64" s="40"/>
      <c r="R64" s="40"/>
      <c r="S64" s="40"/>
      <c r="T64" s="40"/>
      <c r="U64" s="40"/>
      <c r="V64" s="40"/>
      <c r="W64" s="40"/>
    </row>
    <row r="65" spans="2:23" x14ac:dyDescent="0.35">
      <c r="B65" s="1">
        <v>58</v>
      </c>
      <c r="C65" s="40" t="s">
        <v>243</v>
      </c>
      <c r="D65" s="40" t="s">
        <v>20</v>
      </c>
      <c r="E65" s="40" t="s">
        <v>45</v>
      </c>
      <c r="F65" s="40" t="s">
        <v>252</v>
      </c>
      <c r="G65" s="40" t="s">
        <v>61</v>
      </c>
      <c r="H65" s="40" t="s">
        <v>47</v>
      </c>
      <c r="I65" s="40" t="s">
        <v>24</v>
      </c>
      <c r="J65" s="40" t="s">
        <v>25</v>
      </c>
      <c r="K65" s="40" t="s">
        <v>48</v>
      </c>
      <c r="L65" s="40"/>
      <c r="M65" s="40"/>
      <c r="N65" s="65">
        <v>0.2</v>
      </c>
      <c r="O65" s="40"/>
      <c r="P65" s="40"/>
      <c r="Q65" s="40"/>
      <c r="R65" s="40"/>
      <c r="S65" s="40"/>
      <c r="T65" s="40"/>
      <c r="U65" s="40"/>
      <c r="V65" s="40"/>
      <c r="W65" s="40"/>
    </row>
  </sheetData>
  <autoFilter ref="A1:Q22"/>
  <mergeCells count="4">
    <mergeCell ref="G1:P1"/>
    <mergeCell ref="Q1:R1"/>
    <mergeCell ref="S1:U1"/>
    <mergeCell ref="V1:W1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A94"/>
  <sheetViews>
    <sheetView topLeftCell="A10" zoomScaleNormal="100" workbookViewId="0">
      <pane xSplit="5" ySplit="4" topLeftCell="G14" activePane="bottomRight" state="frozen"/>
      <selection activeCell="A10" sqref="A10"/>
      <selection pane="topRight" activeCell="F10" sqref="F10"/>
      <selection pane="bottomLeft" activeCell="A14" sqref="A14"/>
      <selection pane="bottomRight" activeCell="M21" sqref="M21"/>
    </sheetView>
  </sheetViews>
  <sheetFormatPr defaultColWidth="9.08984375" defaultRowHeight="15.5" x14ac:dyDescent="0.35"/>
  <cols>
    <col min="1" max="1" width="2.6328125" style="69" customWidth="1"/>
    <col min="2" max="2" width="5.36328125" style="69" bestFit="1" customWidth="1"/>
    <col min="3" max="3" width="5.36328125" style="69" customWidth="1"/>
    <col min="4" max="4" width="5" style="69" customWidth="1"/>
    <col min="5" max="5" width="74.6328125" style="69" customWidth="1"/>
    <col min="6" max="7" width="17.36328125" style="69" customWidth="1"/>
    <col min="8" max="8" width="20.36328125" style="69" hidden="1" customWidth="1"/>
    <col min="9" max="9" width="15.81640625" style="69" hidden="1" customWidth="1"/>
    <col min="10" max="10" width="16.81640625" style="69" hidden="1" customWidth="1"/>
    <col min="11" max="11" width="6.90625" style="69" customWidth="1"/>
    <col min="12" max="23" width="4.08984375" style="69" customWidth="1"/>
    <col min="24" max="24" width="11.90625" style="69" customWidth="1"/>
    <col min="25" max="25" width="2.6328125" style="69" customWidth="1"/>
    <col min="26" max="16384" width="9.08984375" style="69"/>
  </cols>
  <sheetData>
    <row r="1" spans="1:27" ht="16" thickTop="1" x14ac:dyDescent="0.3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8"/>
    </row>
    <row r="2" spans="1:27" x14ac:dyDescent="0.35">
      <c r="A2" s="70"/>
      <c r="Y2" s="71"/>
    </row>
    <row r="3" spans="1:27" ht="15.75" customHeight="1" x14ac:dyDescent="0.35">
      <c r="A3" s="70"/>
      <c r="Y3" s="71"/>
    </row>
    <row r="4" spans="1:27" ht="21" customHeight="1" x14ac:dyDescent="0.35">
      <c r="A4" s="70"/>
      <c r="B4" s="311" t="s">
        <v>113</v>
      </c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71"/>
    </row>
    <row r="5" spans="1:27" ht="21" customHeight="1" x14ac:dyDescent="0.35">
      <c r="A5" s="70"/>
      <c r="B5" s="312" t="s">
        <v>114</v>
      </c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Y5" s="71"/>
    </row>
    <row r="6" spans="1:27" ht="16" thickBot="1" x14ac:dyDescent="0.4">
      <c r="A6" s="70"/>
      <c r="B6" s="72"/>
      <c r="C6" s="72"/>
      <c r="D6" s="72"/>
      <c r="E6" s="73"/>
      <c r="F6" s="73"/>
      <c r="G6" s="73"/>
      <c r="H6" s="73"/>
      <c r="I6" s="73"/>
      <c r="J6" s="73"/>
      <c r="K6" s="181"/>
      <c r="L6" s="72"/>
      <c r="M6" s="74"/>
      <c r="N6" s="72"/>
      <c r="Y6" s="71"/>
    </row>
    <row r="7" spans="1:27" ht="15.75" customHeight="1" x14ac:dyDescent="0.35">
      <c r="A7" s="70"/>
      <c r="B7" s="313" t="s">
        <v>115</v>
      </c>
      <c r="C7" s="314"/>
      <c r="D7" s="315"/>
      <c r="E7" s="75"/>
      <c r="F7" s="75"/>
      <c r="G7" s="75"/>
      <c r="H7" s="76" t="s">
        <v>116</v>
      </c>
      <c r="I7" s="316" t="s">
        <v>117</v>
      </c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8"/>
      <c r="Y7" s="71"/>
    </row>
    <row r="8" spans="1:27" ht="15.75" customHeight="1" x14ac:dyDescent="0.35">
      <c r="A8" s="70"/>
      <c r="B8" s="319" t="s">
        <v>118</v>
      </c>
      <c r="C8" s="320"/>
      <c r="D8" s="321"/>
      <c r="E8" s="77"/>
      <c r="F8" s="77"/>
      <c r="G8" s="77"/>
      <c r="H8" s="78" t="s">
        <v>119</v>
      </c>
      <c r="I8" s="322" t="s">
        <v>120</v>
      </c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4"/>
      <c r="Y8" s="71"/>
    </row>
    <row r="9" spans="1:27" ht="16" thickBot="1" x14ac:dyDescent="0.4">
      <c r="A9" s="70"/>
      <c r="B9" s="292" t="s">
        <v>121</v>
      </c>
      <c r="C9" s="293"/>
      <c r="D9" s="294"/>
      <c r="E9" s="79"/>
      <c r="F9" s="79"/>
      <c r="G9" s="79"/>
      <c r="H9" s="80" t="s">
        <v>122</v>
      </c>
      <c r="I9" s="295">
        <v>2019</v>
      </c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7"/>
      <c r="Y9" s="71"/>
    </row>
    <row r="10" spans="1:27" x14ac:dyDescent="0.35">
      <c r="A10" s="70"/>
      <c r="Y10" s="71"/>
    </row>
    <row r="11" spans="1:27" x14ac:dyDescent="0.35">
      <c r="A11" s="70"/>
      <c r="Y11" s="71"/>
    </row>
    <row r="12" spans="1:27" ht="16.5" customHeight="1" x14ac:dyDescent="0.35">
      <c r="A12" s="70"/>
      <c r="B12" s="298" t="s">
        <v>2</v>
      </c>
      <c r="C12" s="300" t="s">
        <v>123</v>
      </c>
      <c r="D12" s="301"/>
      <c r="E12" s="302"/>
      <c r="F12" s="306" t="s">
        <v>124</v>
      </c>
      <c r="G12" s="309" t="s">
        <v>300</v>
      </c>
      <c r="H12" s="306" t="s">
        <v>125</v>
      </c>
      <c r="I12" s="298" t="s">
        <v>126</v>
      </c>
      <c r="J12" s="306" t="s">
        <v>127</v>
      </c>
      <c r="K12" s="175"/>
      <c r="L12" s="308">
        <v>2022</v>
      </c>
      <c r="M12" s="308"/>
      <c r="N12" s="308"/>
      <c r="O12" s="308"/>
      <c r="P12" s="308"/>
      <c r="Q12" s="308"/>
      <c r="R12" s="308"/>
      <c r="S12" s="308"/>
      <c r="T12" s="308"/>
      <c r="U12" s="308"/>
      <c r="V12" s="308"/>
      <c r="W12" s="308"/>
      <c r="X12" s="306" t="s">
        <v>128</v>
      </c>
      <c r="Y12" s="71"/>
    </row>
    <row r="13" spans="1:27" ht="48.75" customHeight="1" thickBot="1" x14ac:dyDescent="0.4">
      <c r="A13" s="70"/>
      <c r="B13" s="299"/>
      <c r="C13" s="303"/>
      <c r="D13" s="304"/>
      <c r="E13" s="305"/>
      <c r="F13" s="307"/>
      <c r="G13" s="310"/>
      <c r="H13" s="307"/>
      <c r="I13" s="299"/>
      <c r="J13" s="307"/>
      <c r="K13" s="176" t="s">
        <v>307</v>
      </c>
      <c r="L13" s="81">
        <v>1</v>
      </c>
      <c r="M13" s="81">
        <v>2</v>
      </c>
      <c r="N13" s="81">
        <v>3</v>
      </c>
      <c r="O13" s="81">
        <v>4</v>
      </c>
      <c r="P13" s="81">
        <v>5</v>
      </c>
      <c r="Q13" s="81">
        <v>6</v>
      </c>
      <c r="R13" s="81">
        <v>7</v>
      </c>
      <c r="S13" s="81">
        <v>8</v>
      </c>
      <c r="T13" s="81">
        <v>9</v>
      </c>
      <c r="U13" s="81">
        <v>10</v>
      </c>
      <c r="V13" s="81">
        <v>11</v>
      </c>
      <c r="W13" s="81">
        <v>12</v>
      </c>
      <c r="X13" s="307"/>
      <c r="Y13" s="71"/>
      <c r="Z13" s="69" t="s">
        <v>308</v>
      </c>
      <c r="AA13" s="69" t="s">
        <v>309</v>
      </c>
    </row>
    <row r="14" spans="1:27" x14ac:dyDescent="0.35">
      <c r="A14" s="70"/>
      <c r="B14" s="82"/>
      <c r="C14" s="83"/>
      <c r="D14" s="84"/>
      <c r="E14" s="85"/>
      <c r="F14" s="86"/>
      <c r="G14" s="86"/>
      <c r="H14" s="86"/>
      <c r="I14" s="82"/>
      <c r="J14" s="87"/>
      <c r="K14" s="87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7"/>
      <c r="Y14" s="71"/>
    </row>
    <row r="15" spans="1:27" x14ac:dyDescent="0.35">
      <c r="A15" s="70"/>
      <c r="B15" s="89">
        <v>1</v>
      </c>
      <c r="C15" s="90" t="s">
        <v>129</v>
      </c>
      <c r="D15" s="91"/>
      <c r="E15" s="92"/>
      <c r="F15" s="93"/>
      <c r="G15" s="93"/>
      <c r="H15" s="93"/>
      <c r="I15" s="94"/>
      <c r="J15" s="93"/>
      <c r="K15" s="93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3"/>
      <c r="Y15" s="71"/>
    </row>
    <row r="16" spans="1:27" x14ac:dyDescent="0.35">
      <c r="A16" s="70"/>
      <c r="B16" s="89"/>
      <c r="C16" s="90" t="s">
        <v>130</v>
      </c>
      <c r="D16" s="96" t="s">
        <v>131</v>
      </c>
      <c r="E16" s="92"/>
      <c r="F16" s="93"/>
      <c r="G16" s="93"/>
      <c r="H16" s="93"/>
      <c r="I16" s="94"/>
      <c r="J16" s="93"/>
      <c r="K16" s="93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3"/>
      <c r="Y16" s="71"/>
    </row>
    <row r="17" spans="1:27" x14ac:dyDescent="0.35">
      <c r="A17" s="70"/>
      <c r="B17" s="89"/>
      <c r="C17" s="97"/>
      <c r="D17" s="98" t="s">
        <v>132</v>
      </c>
      <c r="E17" s="99"/>
      <c r="F17" s="93"/>
      <c r="G17" s="93"/>
      <c r="H17" s="100"/>
      <c r="I17" s="94"/>
      <c r="J17" s="101"/>
      <c r="K17" s="101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101"/>
      <c r="Y17" s="71"/>
    </row>
    <row r="18" spans="1:27" x14ac:dyDescent="0.35">
      <c r="A18" s="70"/>
      <c r="B18" s="89"/>
      <c r="C18" s="97"/>
      <c r="D18" s="91"/>
      <c r="E18" s="102" t="s">
        <v>133</v>
      </c>
      <c r="F18" s="93" t="s">
        <v>134</v>
      </c>
      <c r="G18" s="93" t="s">
        <v>302</v>
      </c>
      <c r="H18" s="155" t="s">
        <v>135</v>
      </c>
      <c r="I18" s="94" t="s">
        <v>136</v>
      </c>
      <c r="J18" s="103" t="s">
        <v>137</v>
      </c>
      <c r="K18" s="103">
        <v>2</v>
      </c>
      <c r="L18" s="104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101"/>
      <c r="Y18" s="71"/>
      <c r="Z18" s="69">
        <v>2</v>
      </c>
      <c r="AA18" s="69">
        <v>0</v>
      </c>
    </row>
    <row r="19" spans="1:27" ht="31" x14ac:dyDescent="0.35">
      <c r="A19" s="70"/>
      <c r="B19" s="89"/>
      <c r="C19" s="97"/>
      <c r="D19" s="91"/>
      <c r="E19" s="102" t="s">
        <v>143</v>
      </c>
      <c r="F19" s="93" t="s">
        <v>144</v>
      </c>
      <c r="G19" s="93"/>
      <c r="H19" s="100" t="s">
        <v>145</v>
      </c>
      <c r="I19" s="94" t="s">
        <v>141</v>
      </c>
      <c r="J19" s="103" t="s">
        <v>146</v>
      </c>
      <c r="K19" s="103">
        <v>3</v>
      </c>
      <c r="L19" s="95"/>
      <c r="M19" s="104"/>
      <c r="N19" s="104"/>
      <c r="O19" s="95"/>
      <c r="P19" s="95"/>
      <c r="Q19" s="95"/>
      <c r="R19" s="95"/>
      <c r="S19" s="95"/>
      <c r="T19" s="95"/>
      <c r="U19" s="95"/>
      <c r="V19" s="95"/>
      <c r="W19" s="95"/>
      <c r="X19" s="101"/>
      <c r="Y19" s="71"/>
    </row>
    <row r="20" spans="1:27" x14ac:dyDescent="0.35">
      <c r="A20" s="70"/>
      <c r="B20" s="89"/>
      <c r="C20" s="97"/>
      <c r="D20" s="91"/>
      <c r="E20" s="99"/>
      <c r="F20" s="93"/>
      <c r="G20" s="93"/>
      <c r="H20" s="100"/>
      <c r="I20" s="94"/>
      <c r="J20" s="101"/>
      <c r="K20" s="101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101"/>
      <c r="Y20" s="71"/>
    </row>
    <row r="21" spans="1:27" x14ac:dyDescent="0.35">
      <c r="A21" s="70"/>
      <c r="B21" s="89"/>
      <c r="C21" s="97"/>
      <c r="D21" s="98" t="s">
        <v>147</v>
      </c>
      <c r="E21" s="99"/>
      <c r="F21" s="93"/>
      <c r="G21" s="93"/>
      <c r="H21" s="100"/>
      <c r="I21" s="94"/>
      <c r="J21" s="101"/>
      <c r="K21" s="101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101"/>
      <c r="Y21" s="71"/>
    </row>
    <row r="22" spans="1:27" ht="31" x14ac:dyDescent="0.35">
      <c r="A22" s="70"/>
      <c r="B22" s="89"/>
      <c r="C22" s="97"/>
      <c r="E22" s="105" t="s">
        <v>148</v>
      </c>
      <c r="F22" s="93" t="s">
        <v>149</v>
      </c>
      <c r="G22" s="93"/>
      <c r="H22" s="100" t="s">
        <v>140</v>
      </c>
      <c r="I22" s="94" t="s">
        <v>141</v>
      </c>
      <c r="J22" s="101" t="s">
        <v>150</v>
      </c>
      <c r="K22" s="101">
        <v>3</v>
      </c>
      <c r="L22" s="95"/>
      <c r="M22" s="95"/>
      <c r="N22" s="104"/>
      <c r="O22" s="104"/>
      <c r="P22" s="104"/>
      <c r="Q22" s="104"/>
      <c r="R22" s="95"/>
      <c r="S22" s="95"/>
      <c r="T22" s="95"/>
      <c r="U22" s="95"/>
      <c r="V22" s="95"/>
      <c r="W22" s="95"/>
      <c r="X22" s="101"/>
      <c r="Y22" s="71"/>
    </row>
    <row r="23" spans="1:27" ht="31" x14ac:dyDescent="0.35">
      <c r="A23" s="70"/>
      <c r="B23" s="89"/>
      <c r="C23" s="97"/>
      <c r="D23" s="91"/>
      <c r="E23" s="105" t="s">
        <v>151</v>
      </c>
      <c r="F23" s="93" t="s">
        <v>149</v>
      </c>
      <c r="G23" s="93"/>
      <c r="H23" s="100" t="s">
        <v>140</v>
      </c>
      <c r="I23" s="94" t="s">
        <v>141</v>
      </c>
      <c r="J23" s="101" t="s">
        <v>152</v>
      </c>
      <c r="K23" s="101">
        <v>3</v>
      </c>
      <c r="L23" s="95"/>
      <c r="M23" s="95"/>
      <c r="N23" s="104"/>
      <c r="O23" s="104"/>
      <c r="P23" s="104"/>
      <c r="Q23" s="104"/>
      <c r="R23" s="95"/>
      <c r="S23" s="95"/>
      <c r="T23" s="95"/>
      <c r="U23" s="95"/>
      <c r="V23" s="95"/>
      <c r="W23" s="95"/>
      <c r="X23" s="101"/>
      <c r="Y23" s="71"/>
    </row>
    <row r="24" spans="1:27" ht="46.5" x14ac:dyDescent="0.35">
      <c r="A24" s="70"/>
      <c r="B24" s="89"/>
      <c r="C24" s="97"/>
      <c r="D24" s="91"/>
      <c r="E24" s="105" t="s">
        <v>153</v>
      </c>
      <c r="F24" s="93" t="s">
        <v>149</v>
      </c>
      <c r="G24" s="93"/>
      <c r="H24" s="100" t="s">
        <v>140</v>
      </c>
      <c r="I24" s="94" t="s">
        <v>141</v>
      </c>
      <c r="J24" s="101" t="s">
        <v>154</v>
      </c>
      <c r="K24" s="101">
        <v>4</v>
      </c>
      <c r="L24" s="95"/>
      <c r="M24" s="95"/>
      <c r="N24" s="104"/>
      <c r="O24" s="104"/>
      <c r="P24" s="104"/>
      <c r="Q24" s="104"/>
      <c r="R24" s="95"/>
      <c r="S24" s="95"/>
      <c r="T24" s="95"/>
      <c r="U24" s="95"/>
      <c r="V24" s="95"/>
      <c r="W24" s="95"/>
      <c r="X24" s="101"/>
      <c r="Y24" s="71"/>
    </row>
    <row r="25" spans="1:27" x14ac:dyDescent="0.35">
      <c r="A25" s="70"/>
      <c r="B25" s="89"/>
      <c r="C25" s="97"/>
      <c r="D25" s="91"/>
      <c r="E25" s="105"/>
      <c r="F25" s="93"/>
      <c r="G25" s="93"/>
      <c r="H25" s="100"/>
      <c r="I25" s="94"/>
      <c r="J25" s="101"/>
      <c r="K25" s="101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101"/>
      <c r="Y25" s="71"/>
    </row>
    <row r="26" spans="1:27" x14ac:dyDescent="0.35">
      <c r="A26" s="70"/>
      <c r="B26" s="89"/>
      <c r="C26" s="97"/>
      <c r="D26" s="98" t="s">
        <v>155</v>
      </c>
      <c r="E26" s="105"/>
      <c r="F26" s="93"/>
      <c r="G26" s="93"/>
      <c r="H26" s="100"/>
      <c r="I26" s="94"/>
      <c r="J26" s="101"/>
      <c r="K26" s="101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101"/>
      <c r="Y26" s="71"/>
    </row>
    <row r="27" spans="1:27" x14ac:dyDescent="0.35">
      <c r="A27" s="70"/>
      <c r="B27" s="89"/>
      <c r="C27" s="97"/>
      <c r="D27" s="91"/>
      <c r="E27" s="105" t="s">
        <v>156</v>
      </c>
      <c r="F27" s="93" t="s">
        <v>157</v>
      </c>
      <c r="G27" s="93"/>
      <c r="H27" s="100" t="s">
        <v>140</v>
      </c>
      <c r="I27" s="94" t="s">
        <v>158</v>
      </c>
      <c r="J27" s="101" t="s">
        <v>159</v>
      </c>
      <c r="K27" s="101">
        <v>2</v>
      </c>
      <c r="L27" s="180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1"/>
      <c r="Y27" s="71"/>
      <c r="Z27" s="69">
        <v>2</v>
      </c>
      <c r="AA27" s="69">
        <v>1</v>
      </c>
    </row>
    <row r="28" spans="1:27" ht="31" x14ac:dyDescent="0.35">
      <c r="A28" s="70"/>
      <c r="B28" s="89"/>
      <c r="C28" s="97"/>
      <c r="D28" s="91"/>
      <c r="E28" s="105" t="s">
        <v>160</v>
      </c>
      <c r="F28" s="93" t="s">
        <v>161</v>
      </c>
      <c r="G28" s="93" t="s">
        <v>303</v>
      </c>
      <c r="H28" s="100" t="s">
        <v>140</v>
      </c>
      <c r="I28" s="94" t="s">
        <v>162</v>
      </c>
      <c r="J28" s="101" t="s">
        <v>163</v>
      </c>
      <c r="K28" s="101">
        <v>3</v>
      </c>
      <c r="L28" s="178" t="s">
        <v>164</v>
      </c>
      <c r="M28" s="104"/>
      <c r="N28" s="104"/>
      <c r="O28" s="95"/>
      <c r="P28" s="106" t="s">
        <v>165</v>
      </c>
      <c r="Q28" s="104"/>
      <c r="R28" s="104"/>
      <c r="S28" s="95"/>
      <c r="T28" s="95"/>
      <c r="U28" s="95"/>
      <c r="V28" s="95"/>
      <c r="W28" s="95"/>
      <c r="X28" s="101"/>
      <c r="Y28" s="71"/>
      <c r="Z28" s="69">
        <v>1</v>
      </c>
      <c r="AA28" s="69">
        <v>1</v>
      </c>
    </row>
    <row r="29" spans="1:27" x14ac:dyDescent="0.35">
      <c r="A29" s="70"/>
      <c r="B29" s="89"/>
      <c r="C29" s="97"/>
      <c r="D29" s="91"/>
      <c r="E29" s="105"/>
      <c r="F29" s="93"/>
      <c r="G29" s="93"/>
      <c r="H29" s="100"/>
      <c r="I29" s="94"/>
      <c r="J29" s="101"/>
      <c r="K29" s="101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101"/>
      <c r="Y29" s="71"/>
    </row>
    <row r="30" spans="1:27" x14ac:dyDescent="0.35">
      <c r="A30" s="70"/>
      <c r="B30" s="89"/>
      <c r="C30" s="97"/>
      <c r="D30" s="98" t="s">
        <v>166</v>
      </c>
      <c r="E30" s="99"/>
      <c r="F30" s="93"/>
      <c r="G30" s="93"/>
      <c r="H30" s="100"/>
      <c r="I30" s="94"/>
      <c r="J30" s="101"/>
      <c r="K30" s="101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101"/>
      <c r="Y30" s="71"/>
    </row>
    <row r="31" spans="1:27" x14ac:dyDescent="0.35">
      <c r="A31" s="70"/>
      <c r="B31" s="89"/>
      <c r="C31" s="97"/>
      <c r="D31" s="91"/>
      <c r="E31" s="102" t="s">
        <v>167</v>
      </c>
      <c r="F31" s="93" t="s">
        <v>168</v>
      </c>
      <c r="G31" s="93"/>
      <c r="H31" s="100" t="s">
        <v>140</v>
      </c>
      <c r="I31" s="94" t="s">
        <v>42</v>
      </c>
      <c r="J31" s="101" t="s">
        <v>169</v>
      </c>
      <c r="K31" s="101">
        <v>3</v>
      </c>
      <c r="L31" s="95"/>
      <c r="M31" s="95"/>
      <c r="N31" s="95"/>
      <c r="O31" s="104"/>
      <c r="P31" s="104"/>
      <c r="Q31" s="104"/>
      <c r="R31" s="104"/>
      <c r="S31" s="104"/>
      <c r="T31" s="104"/>
      <c r="U31" s="104"/>
      <c r="V31" s="104"/>
      <c r="W31" s="104"/>
      <c r="X31" s="101"/>
      <c r="Y31" s="71"/>
    </row>
    <row r="32" spans="1:27" x14ac:dyDescent="0.35">
      <c r="A32" s="70"/>
      <c r="B32" s="89"/>
      <c r="C32" s="97"/>
      <c r="D32" s="91"/>
      <c r="E32" s="102" t="s">
        <v>170</v>
      </c>
      <c r="F32" s="93" t="s">
        <v>171</v>
      </c>
      <c r="G32" s="93"/>
      <c r="H32" s="100" t="s">
        <v>172</v>
      </c>
      <c r="I32" s="94" t="s">
        <v>173</v>
      </c>
      <c r="J32" s="101" t="s">
        <v>137</v>
      </c>
      <c r="K32" s="101">
        <v>2</v>
      </c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101"/>
      <c r="Y32" s="71"/>
    </row>
    <row r="33" spans="1:27" x14ac:dyDescent="0.35">
      <c r="A33" s="70"/>
      <c r="B33" s="89"/>
      <c r="C33" s="107"/>
      <c r="D33" s="108"/>
      <c r="E33" s="92"/>
      <c r="F33" s="93"/>
      <c r="G33" s="93"/>
      <c r="H33" s="93"/>
      <c r="I33" s="94"/>
      <c r="J33" s="101"/>
      <c r="K33" s="101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101"/>
      <c r="Y33" s="71"/>
    </row>
    <row r="34" spans="1:27" x14ac:dyDescent="0.35">
      <c r="A34" s="70"/>
      <c r="B34" s="89">
        <v>2</v>
      </c>
      <c r="C34" s="90" t="s">
        <v>174</v>
      </c>
      <c r="D34" s="91"/>
      <c r="E34" s="92"/>
      <c r="F34" s="93"/>
      <c r="G34" s="93"/>
      <c r="H34" s="93"/>
      <c r="I34" s="94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71"/>
    </row>
    <row r="35" spans="1:27" x14ac:dyDescent="0.35">
      <c r="A35" s="70"/>
      <c r="B35" s="89"/>
      <c r="C35" s="90"/>
      <c r="D35" s="96" t="s">
        <v>175</v>
      </c>
      <c r="E35" s="92"/>
      <c r="F35" s="93"/>
      <c r="G35" s="93"/>
      <c r="H35" s="93"/>
      <c r="I35" s="94"/>
      <c r="J35" s="101"/>
      <c r="K35" s="101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101"/>
      <c r="Y35" s="71"/>
    </row>
    <row r="36" spans="1:27" x14ac:dyDescent="0.35">
      <c r="A36" s="70"/>
      <c r="B36" s="89"/>
      <c r="C36" s="97"/>
      <c r="D36" s="91" t="s">
        <v>176</v>
      </c>
      <c r="E36" s="99"/>
      <c r="F36" s="93" t="s">
        <v>177</v>
      </c>
      <c r="G36" s="93"/>
      <c r="H36" s="93" t="s">
        <v>140</v>
      </c>
      <c r="I36" s="94" t="s">
        <v>42</v>
      </c>
      <c r="J36" s="93" t="s">
        <v>178</v>
      </c>
      <c r="K36" s="93">
        <v>5</v>
      </c>
      <c r="L36" s="95"/>
      <c r="M36" s="95"/>
      <c r="N36" s="95"/>
      <c r="O36" s="104"/>
      <c r="P36" s="104"/>
      <c r="Q36" s="104"/>
      <c r="R36" s="104"/>
      <c r="S36" s="104"/>
      <c r="T36" s="95"/>
      <c r="U36" s="95"/>
      <c r="V36" s="95"/>
      <c r="W36" s="95"/>
      <c r="X36" s="93"/>
      <c r="Y36" s="71"/>
    </row>
    <row r="37" spans="1:27" x14ac:dyDescent="0.35">
      <c r="A37" s="70"/>
      <c r="B37" s="89"/>
      <c r="C37" s="97"/>
      <c r="D37" s="91" t="s">
        <v>179</v>
      </c>
      <c r="E37" s="99"/>
      <c r="F37" s="93" t="s">
        <v>177</v>
      </c>
      <c r="G37" s="93"/>
      <c r="H37" s="93" t="s">
        <v>140</v>
      </c>
      <c r="I37" s="94" t="s">
        <v>42</v>
      </c>
      <c r="J37" s="93" t="s">
        <v>152</v>
      </c>
      <c r="K37" s="93">
        <v>5</v>
      </c>
      <c r="L37" s="95"/>
      <c r="M37" s="95"/>
      <c r="N37" s="95"/>
      <c r="O37" s="95"/>
      <c r="P37" s="95"/>
      <c r="Q37" s="104"/>
      <c r="R37" s="104"/>
      <c r="S37" s="104"/>
      <c r="T37" s="104"/>
      <c r="U37" s="95"/>
      <c r="V37" s="95"/>
      <c r="W37" s="95"/>
      <c r="X37" s="93"/>
      <c r="Y37" s="71"/>
    </row>
    <row r="38" spans="1:27" x14ac:dyDescent="0.35">
      <c r="A38" s="70"/>
      <c r="B38" s="89"/>
      <c r="C38" s="97"/>
      <c r="D38" s="91" t="s">
        <v>180</v>
      </c>
      <c r="E38" s="99"/>
      <c r="F38" s="93" t="s">
        <v>177</v>
      </c>
      <c r="G38" s="93"/>
      <c r="H38" s="93" t="s">
        <v>140</v>
      </c>
      <c r="I38" s="94"/>
      <c r="J38" s="93"/>
      <c r="K38" s="93">
        <v>5</v>
      </c>
      <c r="L38" s="95"/>
      <c r="M38" s="95"/>
      <c r="N38" s="95"/>
      <c r="O38" s="95"/>
      <c r="P38" s="95"/>
      <c r="Q38" s="104"/>
      <c r="R38" s="104"/>
      <c r="S38" s="104"/>
      <c r="T38" s="104"/>
      <c r="U38" s="104"/>
      <c r="V38" s="104"/>
      <c r="W38" s="104"/>
      <c r="X38" s="93"/>
      <c r="Y38" s="71"/>
    </row>
    <row r="39" spans="1:27" x14ac:dyDescent="0.35">
      <c r="A39" s="70"/>
      <c r="B39" s="89"/>
      <c r="C39" s="97"/>
      <c r="D39" s="91" t="s">
        <v>181</v>
      </c>
      <c r="E39" s="99"/>
      <c r="F39" s="93"/>
      <c r="G39" s="93"/>
      <c r="H39" s="93"/>
      <c r="I39" s="94"/>
      <c r="J39" s="93"/>
      <c r="K39" s="93">
        <v>5</v>
      </c>
      <c r="L39" s="95"/>
      <c r="M39" s="95"/>
      <c r="N39" s="95"/>
      <c r="O39" s="95"/>
      <c r="P39" s="95"/>
      <c r="Q39" s="104"/>
      <c r="R39" s="104"/>
      <c r="S39" s="104"/>
      <c r="T39" s="104"/>
      <c r="U39" s="104"/>
      <c r="V39" s="104"/>
      <c r="W39" s="104"/>
      <c r="X39" s="93"/>
      <c r="Y39" s="71"/>
    </row>
    <row r="40" spans="1:27" x14ac:dyDescent="0.35">
      <c r="A40" s="70"/>
      <c r="B40" s="89"/>
      <c r="C40" s="97"/>
      <c r="D40" s="91" t="s">
        <v>182</v>
      </c>
      <c r="E40" s="99"/>
      <c r="F40" s="93"/>
      <c r="G40" s="93"/>
      <c r="H40" s="93"/>
      <c r="I40" s="94"/>
      <c r="J40" s="93"/>
      <c r="K40" s="93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3"/>
      <c r="Y40" s="71"/>
    </row>
    <row r="41" spans="1:27" x14ac:dyDescent="0.35">
      <c r="A41" s="70"/>
      <c r="B41" s="89"/>
      <c r="C41" s="97"/>
      <c r="D41" s="91"/>
      <c r="E41" s="105" t="s">
        <v>183</v>
      </c>
      <c r="F41" s="93" t="s">
        <v>177</v>
      </c>
      <c r="G41" s="93"/>
      <c r="H41" s="93" t="s">
        <v>140</v>
      </c>
      <c r="I41" s="94" t="s">
        <v>42</v>
      </c>
      <c r="J41" s="93" t="s">
        <v>45</v>
      </c>
      <c r="K41" s="93">
        <v>10</v>
      </c>
      <c r="L41" s="95"/>
      <c r="M41" s="95"/>
      <c r="N41" s="95"/>
      <c r="O41" s="95"/>
      <c r="P41" s="104"/>
      <c r="Q41" s="104"/>
      <c r="R41" s="104"/>
      <c r="S41" s="95"/>
      <c r="T41" s="95"/>
      <c r="U41" s="95"/>
      <c r="V41" s="95"/>
      <c r="W41" s="95"/>
      <c r="X41" s="93"/>
      <c r="Y41" s="71"/>
    </row>
    <row r="42" spans="1:27" x14ac:dyDescent="0.35">
      <c r="A42" s="70"/>
      <c r="B42" s="89"/>
      <c r="C42" s="97"/>
      <c r="D42" s="91"/>
      <c r="E42" s="105" t="s">
        <v>184</v>
      </c>
      <c r="F42" s="93" t="s">
        <v>177</v>
      </c>
      <c r="G42" s="93"/>
      <c r="H42" s="93" t="s">
        <v>140</v>
      </c>
      <c r="I42" s="94" t="s">
        <v>42</v>
      </c>
      <c r="J42" s="93" t="s">
        <v>45</v>
      </c>
      <c r="K42" s="93">
        <v>5</v>
      </c>
      <c r="L42" s="95"/>
      <c r="M42" s="95"/>
      <c r="N42" s="95"/>
      <c r="O42" s="95"/>
      <c r="P42" s="95"/>
      <c r="Q42" s="95"/>
      <c r="R42" s="104"/>
      <c r="S42" s="104"/>
      <c r="T42" s="95"/>
      <c r="U42" s="95"/>
      <c r="V42" s="95"/>
      <c r="W42" s="95"/>
      <c r="X42" s="93"/>
      <c r="Y42" s="71"/>
    </row>
    <row r="43" spans="1:27" x14ac:dyDescent="0.35">
      <c r="A43" s="70"/>
      <c r="B43" s="89"/>
      <c r="C43" s="97"/>
      <c r="D43" s="91"/>
      <c r="E43" s="105"/>
      <c r="F43" s="93"/>
      <c r="G43" s="93"/>
      <c r="H43" s="93"/>
      <c r="I43" s="94"/>
      <c r="J43" s="93"/>
      <c r="K43" s="93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3"/>
      <c r="Y43" s="71"/>
    </row>
    <row r="44" spans="1:27" x14ac:dyDescent="0.35">
      <c r="A44" s="70"/>
      <c r="B44" s="89"/>
      <c r="C44" s="90"/>
      <c r="D44" s="96" t="s">
        <v>185</v>
      </c>
      <c r="E44" s="99"/>
      <c r="F44" s="93"/>
      <c r="G44" s="93"/>
      <c r="H44" s="93"/>
      <c r="I44" s="94"/>
      <c r="J44" s="93"/>
      <c r="K44" s="93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3"/>
      <c r="Y44" s="71"/>
    </row>
    <row r="45" spans="1:27" x14ac:dyDescent="0.35">
      <c r="A45" s="70"/>
      <c r="B45" s="89"/>
      <c r="C45" s="97"/>
      <c r="D45" s="91" t="s">
        <v>186</v>
      </c>
      <c r="E45" s="99"/>
      <c r="F45" s="93" t="s">
        <v>187</v>
      </c>
      <c r="G45" s="93" t="s">
        <v>304</v>
      </c>
      <c r="H45" s="93" t="s">
        <v>140</v>
      </c>
      <c r="I45" s="94" t="s">
        <v>188</v>
      </c>
      <c r="J45" s="93" t="s">
        <v>189</v>
      </c>
      <c r="K45" s="93">
        <v>5</v>
      </c>
      <c r="L45" s="179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93"/>
      <c r="Y45" s="71"/>
      <c r="Z45" s="69">
        <v>1</v>
      </c>
      <c r="AA45" s="69">
        <v>1</v>
      </c>
    </row>
    <row r="46" spans="1:27" x14ac:dyDescent="0.35">
      <c r="A46" s="70"/>
      <c r="B46" s="89"/>
      <c r="C46" s="97"/>
      <c r="D46" s="91" t="s">
        <v>190</v>
      </c>
      <c r="E46" s="99"/>
      <c r="F46" s="93" t="s">
        <v>191</v>
      </c>
      <c r="G46" s="93" t="s">
        <v>306</v>
      </c>
      <c r="H46" s="93" t="s">
        <v>140</v>
      </c>
      <c r="I46" s="94" t="s">
        <v>34</v>
      </c>
      <c r="J46" s="93" t="s">
        <v>189</v>
      </c>
      <c r="K46" s="93">
        <v>5</v>
      </c>
      <c r="L46" s="180"/>
      <c r="M46" s="104"/>
      <c r="N46" s="104"/>
      <c r="O46" s="104"/>
      <c r="P46" s="104"/>
      <c r="Q46" s="104"/>
      <c r="R46" s="95"/>
      <c r="S46" s="95"/>
      <c r="T46" s="95"/>
      <c r="U46" s="95"/>
      <c r="V46" s="95"/>
      <c r="W46" s="95"/>
      <c r="X46" s="93"/>
      <c r="Y46" s="71"/>
      <c r="Z46" s="69">
        <v>1</v>
      </c>
      <c r="AA46" s="69">
        <v>1</v>
      </c>
    </row>
    <row r="47" spans="1:27" x14ac:dyDescent="0.35">
      <c r="A47" s="70"/>
      <c r="B47" s="89"/>
      <c r="C47" s="97"/>
      <c r="D47" s="91"/>
      <c r="E47" s="99"/>
      <c r="F47" s="93"/>
      <c r="G47" s="93"/>
      <c r="H47" s="93"/>
      <c r="I47" s="94"/>
      <c r="J47" s="93"/>
      <c r="K47" s="93"/>
      <c r="L47" s="104"/>
      <c r="M47" s="104"/>
      <c r="N47" s="104"/>
      <c r="O47" s="104"/>
      <c r="P47" s="104"/>
      <c r="Q47" s="104"/>
      <c r="R47" s="95"/>
      <c r="S47" s="95"/>
      <c r="T47" s="95"/>
      <c r="U47" s="95"/>
      <c r="V47" s="95"/>
      <c r="W47" s="95"/>
      <c r="X47" s="93"/>
      <c r="Y47" s="71"/>
    </row>
    <row r="48" spans="1:27" x14ac:dyDescent="0.35">
      <c r="A48" s="70"/>
      <c r="B48" s="89"/>
      <c r="C48" s="90"/>
      <c r="D48" s="109" t="s">
        <v>192</v>
      </c>
      <c r="E48" s="92"/>
      <c r="F48" s="93"/>
      <c r="G48" s="93"/>
      <c r="H48" s="93"/>
      <c r="I48" s="94"/>
      <c r="J48" s="101"/>
      <c r="K48" s="101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101"/>
      <c r="Y48" s="71"/>
    </row>
    <row r="49" spans="1:27" x14ac:dyDescent="0.35">
      <c r="A49" s="70"/>
      <c r="B49" s="89"/>
      <c r="C49" s="90"/>
      <c r="D49" s="109"/>
      <c r="E49" s="92"/>
      <c r="F49" s="93"/>
      <c r="G49" s="93"/>
      <c r="H49" s="93"/>
      <c r="I49" s="94"/>
      <c r="J49" s="101"/>
      <c r="K49" s="101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101"/>
      <c r="Y49" s="71"/>
    </row>
    <row r="50" spans="1:27" x14ac:dyDescent="0.35">
      <c r="A50" s="70"/>
      <c r="B50" s="89"/>
      <c r="C50" s="90"/>
      <c r="D50" s="108"/>
      <c r="E50" s="92"/>
      <c r="F50" s="93"/>
      <c r="G50" s="93"/>
      <c r="H50" s="93"/>
      <c r="I50" s="94"/>
      <c r="J50" s="101"/>
      <c r="K50" s="101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101"/>
      <c r="Y50" s="71"/>
    </row>
    <row r="51" spans="1:27" x14ac:dyDescent="0.35">
      <c r="A51" s="70"/>
      <c r="B51" s="89">
        <v>3</v>
      </c>
      <c r="C51" s="90" t="s">
        <v>193</v>
      </c>
      <c r="D51" s="91"/>
      <c r="E51" s="92"/>
      <c r="F51" s="93"/>
      <c r="G51" s="93"/>
      <c r="H51" s="93"/>
      <c r="I51" s="94"/>
      <c r="J51" s="93"/>
      <c r="K51" s="93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3"/>
      <c r="Y51" s="71"/>
    </row>
    <row r="52" spans="1:27" x14ac:dyDescent="0.35">
      <c r="A52" s="70"/>
      <c r="B52" s="89"/>
      <c r="C52" s="110"/>
      <c r="D52" s="111" t="s">
        <v>194</v>
      </c>
      <c r="E52" s="112"/>
      <c r="F52" s="93"/>
      <c r="G52" s="93"/>
      <c r="H52" s="93"/>
      <c r="I52" s="94"/>
      <c r="J52" s="93"/>
      <c r="K52" s="93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3"/>
      <c r="Y52" s="71"/>
    </row>
    <row r="53" spans="1:27" x14ac:dyDescent="0.35">
      <c r="A53" s="70"/>
      <c r="B53" s="89"/>
      <c r="C53" s="113"/>
      <c r="D53" s="91"/>
      <c r="E53" s="114" t="s">
        <v>195</v>
      </c>
      <c r="F53" s="93" t="s">
        <v>134</v>
      </c>
      <c r="G53" s="93" t="s">
        <v>301</v>
      </c>
      <c r="H53" s="93" t="s">
        <v>196</v>
      </c>
      <c r="I53" s="94" t="s">
        <v>136</v>
      </c>
      <c r="J53" s="94" t="s">
        <v>137</v>
      </c>
      <c r="K53" s="94">
        <v>2</v>
      </c>
      <c r="L53" s="179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4"/>
      <c r="Y53" s="71"/>
      <c r="Z53" s="69">
        <v>2</v>
      </c>
      <c r="AA53" s="69">
        <v>2</v>
      </c>
    </row>
    <row r="54" spans="1:27" x14ac:dyDescent="0.35">
      <c r="A54" s="70"/>
      <c r="B54" s="89"/>
      <c r="C54" s="113"/>
      <c r="D54" s="91"/>
      <c r="E54" s="114" t="s">
        <v>197</v>
      </c>
      <c r="F54" s="93" t="s">
        <v>198</v>
      </c>
      <c r="G54" s="93"/>
      <c r="H54" s="93" t="s">
        <v>140</v>
      </c>
      <c r="I54" s="94" t="s">
        <v>199</v>
      </c>
      <c r="J54" s="94" t="s">
        <v>200</v>
      </c>
      <c r="K54" s="94">
        <v>3</v>
      </c>
      <c r="L54" s="104"/>
      <c r="M54" s="180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94"/>
      <c r="Y54" s="71"/>
      <c r="Z54" s="69">
        <v>1</v>
      </c>
    </row>
    <row r="55" spans="1:27" x14ac:dyDescent="0.35">
      <c r="A55" s="70"/>
      <c r="B55" s="89"/>
      <c r="C55" s="113"/>
      <c r="D55" s="91"/>
      <c r="E55" s="114" t="s">
        <v>201</v>
      </c>
      <c r="F55" s="93" t="s">
        <v>198</v>
      </c>
      <c r="G55" s="93"/>
      <c r="H55" s="93" t="s">
        <v>202</v>
      </c>
      <c r="I55" s="94" t="s">
        <v>199</v>
      </c>
      <c r="J55" s="94" t="s">
        <v>42</v>
      </c>
      <c r="K55" s="94">
        <v>3</v>
      </c>
      <c r="L55" s="95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94"/>
      <c r="Y55" s="71"/>
    </row>
    <row r="56" spans="1:27" ht="31" x14ac:dyDescent="0.35">
      <c r="A56" s="70"/>
      <c r="B56" s="89"/>
      <c r="C56" s="113"/>
      <c r="D56" s="91"/>
      <c r="E56" s="114" t="s">
        <v>203</v>
      </c>
      <c r="F56" s="93" t="s">
        <v>204</v>
      </c>
      <c r="G56" s="93"/>
      <c r="H56" s="93" t="s">
        <v>140</v>
      </c>
      <c r="I56" s="94" t="s">
        <v>199</v>
      </c>
      <c r="J56" s="94" t="s">
        <v>200</v>
      </c>
      <c r="K56" s="94">
        <v>3</v>
      </c>
      <c r="L56" s="95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94"/>
      <c r="Y56" s="71"/>
    </row>
    <row r="57" spans="1:27" x14ac:dyDescent="0.35">
      <c r="A57" s="70"/>
      <c r="B57" s="89"/>
      <c r="C57" s="113"/>
      <c r="D57" s="91" t="s">
        <v>205</v>
      </c>
      <c r="E57" s="112"/>
      <c r="F57" s="115"/>
      <c r="G57" s="115"/>
      <c r="H57" s="115"/>
      <c r="I57" s="94"/>
      <c r="J57" s="94"/>
      <c r="K57" s="94">
        <v>2</v>
      </c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4"/>
      <c r="Y57" s="71"/>
    </row>
    <row r="58" spans="1:27" x14ac:dyDescent="0.35">
      <c r="A58" s="70"/>
      <c r="B58" s="89"/>
      <c r="C58" s="113"/>
      <c r="D58" s="91" t="s">
        <v>206</v>
      </c>
      <c r="E58" s="112"/>
      <c r="F58" s="115"/>
      <c r="G58" s="115"/>
      <c r="H58" s="115"/>
      <c r="I58" s="94"/>
      <c r="J58" s="94" t="s">
        <v>142</v>
      </c>
      <c r="K58" s="94">
        <v>3</v>
      </c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4"/>
      <c r="Y58" s="71"/>
    </row>
    <row r="59" spans="1:27" x14ac:dyDescent="0.35">
      <c r="A59" s="70"/>
      <c r="B59" s="89"/>
      <c r="C59" s="113"/>
      <c r="D59" s="91"/>
      <c r="E59" s="112"/>
      <c r="F59" s="115"/>
      <c r="G59" s="115"/>
      <c r="H59" s="115"/>
      <c r="I59" s="94"/>
      <c r="J59" s="94"/>
      <c r="K59" s="94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4"/>
      <c r="Y59" s="71"/>
    </row>
    <row r="60" spans="1:27" x14ac:dyDescent="0.35">
      <c r="A60" s="70"/>
      <c r="B60" s="89"/>
      <c r="C60" s="113"/>
      <c r="D60" s="111" t="s">
        <v>207</v>
      </c>
      <c r="E60" s="112"/>
      <c r="F60" s="115"/>
      <c r="G60" s="115"/>
      <c r="H60" s="115"/>
      <c r="I60" s="94"/>
      <c r="J60" s="94"/>
      <c r="K60" s="94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4"/>
      <c r="Y60" s="71"/>
    </row>
    <row r="61" spans="1:27" ht="31" x14ac:dyDescent="0.35">
      <c r="A61" s="70"/>
      <c r="B61" s="89"/>
      <c r="C61" s="113"/>
      <c r="D61" s="91"/>
      <c r="E61" s="114" t="s">
        <v>208</v>
      </c>
      <c r="F61" s="93" t="s">
        <v>209</v>
      </c>
      <c r="G61" s="93" t="s">
        <v>305</v>
      </c>
      <c r="H61" s="115"/>
      <c r="I61" s="94" t="s">
        <v>199</v>
      </c>
      <c r="J61" s="94" t="s">
        <v>210</v>
      </c>
      <c r="K61" s="94">
        <v>3</v>
      </c>
      <c r="L61" s="177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94"/>
      <c r="Y61" s="71"/>
    </row>
    <row r="62" spans="1:27" x14ac:dyDescent="0.35">
      <c r="A62" s="70"/>
      <c r="B62" s="89"/>
      <c r="C62" s="113"/>
      <c r="D62" s="91"/>
      <c r="E62" s="112"/>
      <c r="F62" s="115"/>
      <c r="G62" s="115"/>
      <c r="H62" s="115"/>
      <c r="I62" s="94"/>
      <c r="J62" s="94"/>
      <c r="K62" s="94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4"/>
      <c r="Y62" s="71"/>
    </row>
    <row r="63" spans="1:27" x14ac:dyDescent="0.35">
      <c r="A63" s="70"/>
      <c r="B63" s="89"/>
      <c r="C63" s="113"/>
      <c r="D63" s="91" t="s">
        <v>211</v>
      </c>
      <c r="E63" s="112"/>
      <c r="F63" s="115"/>
      <c r="G63" s="115"/>
      <c r="H63" s="115"/>
      <c r="I63" s="94"/>
      <c r="J63" s="94"/>
      <c r="K63" s="94">
        <v>3</v>
      </c>
      <c r="L63" s="95"/>
      <c r="M63" s="95"/>
      <c r="N63" s="104"/>
      <c r="O63" s="104"/>
      <c r="P63" s="95"/>
      <c r="Q63" s="95"/>
      <c r="R63" s="95"/>
      <c r="S63" s="95"/>
      <c r="T63" s="95"/>
      <c r="U63" s="95"/>
      <c r="V63" s="95"/>
      <c r="W63" s="95"/>
      <c r="X63" s="94"/>
      <c r="Y63" s="71"/>
    </row>
    <row r="64" spans="1:27" x14ac:dyDescent="0.35">
      <c r="A64" s="70"/>
      <c r="B64" s="89"/>
      <c r="C64" s="110"/>
      <c r="D64" s="91"/>
      <c r="E64" s="112"/>
      <c r="F64" s="93"/>
      <c r="G64" s="93"/>
      <c r="H64" s="93"/>
      <c r="I64" s="94"/>
      <c r="J64" s="93"/>
      <c r="K64" s="93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3"/>
      <c r="Y64" s="71"/>
    </row>
    <row r="65" spans="1:27" x14ac:dyDescent="0.35">
      <c r="A65" s="70"/>
      <c r="B65" s="89">
        <v>4</v>
      </c>
      <c r="C65" s="90" t="s">
        <v>212</v>
      </c>
      <c r="D65" s="91"/>
      <c r="E65" s="112"/>
      <c r="F65" s="116"/>
      <c r="G65" s="116"/>
      <c r="H65" s="116"/>
      <c r="I65" s="94"/>
      <c r="J65" s="93"/>
      <c r="K65" s="93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3"/>
      <c r="Y65" s="71"/>
    </row>
    <row r="66" spans="1:27" x14ac:dyDescent="0.35">
      <c r="A66" s="70"/>
      <c r="B66" s="89"/>
      <c r="C66" s="110"/>
      <c r="D66" s="111" t="s">
        <v>213</v>
      </c>
      <c r="E66" s="99"/>
      <c r="F66" s="93"/>
      <c r="G66" s="93"/>
      <c r="H66" s="93"/>
      <c r="I66" s="94"/>
      <c r="J66" s="101"/>
      <c r="K66" s="101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101"/>
      <c r="Y66" s="71"/>
    </row>
    <row r="67" spans="1:27" ht="31" x14ac:dyDescent="0.35">
      <c r="A67" s="70"/>
      <c r="B67" s="89"/>
      <c r="C67" s="90"/>
      <c r="D67" s="111"/>
      <c r="E67" s="117" t="s">
        <v>214</v>
      </c>
      <c r="F67" s="93"/>
      <c r="G67" s="93" t="s">
        <v>305</v>
      </c>
      <c r="H67" s="93"/>
      <c r="I67" s="94"/>
      <c r="J67" s="93"/>
      <c r="K67" s="93">
        <v>3</v>
      </c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93"/>
      <c r="Y67" s="71"/>
    </row>
    <row r="68" spans="1:27" x14ac:dyDescent="0.35">
      <c r="A68" s="70"/>
      <c r="B68" s="89"/>
      <c r="C68" s="90"/>
      <c r="D68" s="111"/>
      <c r="E68" s="117"/>
      <c r="F68" s="93"/>
      <c r="G68" s="93"/>
      <c r="H68" s="93"/>
      <c r="I68" s="94"/>
      <c r="J68" s="93"/>
      <c r="K68" s="93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3"/>
      <c r="Y68" s="71"/>
    </row>
    <row r="69" spans="1:27" x14ac:dyDescent="0.35">
      <c r="A69" s="70"/>
      <c r="B69" s="89"/>
      <c r="C69" s="110"/>
      <c r="D69" s="111"/>
      <c r="E69" s="112"/>
      <c r="F69" s="93"/>
      <c r="G69" s="93"/>
      <c r="H69" s="93"/>
      <c r="I69" s="94"/>
      <c r="J69" s="93"/>
      <c r="K69" s="93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3"/>
      <c r="Y69" s="71"/>
    </row>
    <row r="70" spans="1:27" x14ac:dyDescent="0.35">
      <c r="A70" s="70"/>
      <c r="B70" s="89">
        <v>5</v>
      </c>
      <c r="C70" s="90" t="s">
        <v>215</v>
      </c>
      <c r="D70" s="91"/>
      <c r="E70" s="112"/>
      <c r="F70" s="116"/>
      <c r="G70" s="116"/>
      <c r="H70" s="116"/>
      <c r="I70" s="94"/>
      <c r="J70" s="93"/>
      <c r="K70" s="93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3"/>
      <c r="Y70" s="71"/>
    </row>
    <row r="71" spans="1:27" x14ac:dyDescent="0.35">
      <c r="A71" s="70"/>
      <c r="B71" s="89"/>
      <c r="C71" s="110"/>
      <c r="D71" s="111" t="s">
        <v>216</v>
      </c>
      <c r="E71" s="112"/>
      <c r="F71" s="116"/>
      <c r="G71" s="116"/>
      <c r="H71" s="116"/>
      <c r="I71" s="94"/>
      <c r="J71" s="93"/>
      <c r="K71" s="93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3"/>
      <c r="Y71" s="71"/>
    </row>
    <row r="72" spans="1:27" ht="31" x14ac:dyDescent="0.35">
      <c r="A72" s="70"/>
      <c r="B72" s="89"/>
      <c r="C72" s="110"/>
      <c r="D72" s="111"/>
      <c r="E72" s="114" t="s">
        <v>217</v>
      </c>
      <c r="F72" s="118" t="s">
        <v>218</v>
      </c>
      <c r="G72" s="93" t="s">
        <v>305</v>
      </c>
      <c r="H72" s="119"/>
      <c r="I72" s="94" t="s">
        <v>136</v>
      </c>
      <c r="J72" s="93" t="s">
        <v>219</v>
      </c>
      <c r="K72" s="93">
        <v>2</v>
      </c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93"/>
      <c r="Y72" s="71"/>
      <c r="Z72" s="69">
        <v>1</v>
      </c>
    </row>
    <row r="73" spans="1:27" x14ac:dyDescent="0.35">
      <c r="A73" s="70"/>
      <c r="B73" s="89"/>
      <c r="C73" s="110"/>
      <c r="D73" s="111"/>
      <c r="E73" s="114" t="s">
        <v>220</v>
      </c>
      <c r="F73" s="118" t="s">
        <v>221</v>
      </c>
      <c r="G73" s="118" t="s">
        <v>301</v>
      </c>
      <c r="H73" s="116" t="s">
        <v>140</v>
      </c>
      <c r="I73" s="94" t="s">
        <v>136</v>
      </c>
      <c r="J73" s="93" t="s">
        <v>189</v>
      </c>
      <c r="K73" s="93">
        <v>3</v>
      </c>
      <c r="L73" s="179"/>
      <c r="M73" s="104"/>
      <c r="N73" s="104"/>
      <c r="O73" s="95"/>
      <c r="P73" s="95"/>
      <c r="Q73" s="95"/>
      <c r="R73" s="95"/>
      <c r="S73" s="95"/>
      <c r="T73" s="95"/>
      <c r="U73" s="95"/>
      <c r="V73" s="95"/>
      <c r="W73" s="95"/>
      <c r="X73" s="93"/>
      <c r="Y73" s="71"/>
      <c r="Z73" s="69">
        <v>3</v>
      </c>
      <c r="AA73" s="69">
        <v>3</v>
      </c>
    </row>
    <row r="74" spans="1:27" x14ac:dyDescent="0.35">
      <c r="A74" s="70"/>
      <c r="B74" s="89"/>
      <c r="C74" s="110"/>
      <c r="D74" s="111"/>
      <c r="E74" s="112"/>
      <c r="F74" s="116"/>
      <c r="G74" s="116"/>
      <c r="H74" s="116"/>
      <c r="I74" s="94"/>
      <c r="J74" s="94"/>
      <c r="K74" s="94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4"/>
      <c r="Y74" s="71"/>
    </row>
    <row r="75" spans="1:27" x14ac:dyDescent="0.35">
      <c r="A75" s="70"/>
      <c r="B75" s="89"/>
      <c r="C75" s="120"/>
      <c r="D75" s="121"/>
      <c r="E75" s="112"/>
      <c r="F75" s="116"/>
      <c r="G75" s="116"/>
      <c r="H75" s="116"/>
      <c r="I75" s="94"/>
      <c r="J75" s="93"/>
      <c r="K75" s="93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3"/>
      <c r="Y75" s="71"/>
    </row>
    <row r="76" spans="1:27" x14ac:dyDescent="0.35">
      <c r="A76" s="70"/>
      <c r="B76" s="89"/>
      <c r="C76" s="120"/>
      <c r="D76" s="121"/>
      <c r="E76" s="112"/>
      <c r="F76" s="116"/>
      <c r="G76" s="116"/>
      <c r="H76" s="116"/>
      <c r="I76" s="94"/>
      <c r="J76" s="93"/>
      <c r="K76" s="93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3"/>
      <c r="Y76" s="71"/>
    </row>
    <row r="77" spans="1:27" x14ac:dyDescent="0.35">
      <c r="A77" s="70"/>
      <c r="B77" s="89"/>
      <c r="C77" s="120"/>
      <c r="D77" s="121"/>
      <c r="E77" s="112"/>
      <c r="F77" s="116"/>
      <c r="G77" s="116"/>
      <c r="H77" s="116"/>
      <c r="I77" s="94"/>
      <c r="J77" s="93"/>
      <c r="K77" s="93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3"/>
      <c r="Y77" s="71"/>
    </row>
    <row r="78" spans="1:27" x14ac:dyDescent="0.35">
      <c r="A78" s="70"/>
      <c r="B78" s="89"/>
      <c r="C78" s="120"/>
      <c r="D78" s="121"/>
      <c r="E78" s="112"/>
      <c r="F78" s="116"/>
      <c r="G78" s="116"/>
      <c r="H78" s="116"/>
      <c r="I78" s="94"/>
      <c r="J78" s="93"/>
      <c r="K78" s="93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3"/>
      <c r="Y78" s="71"/>
    </row>
    <row r="79" spans="1:27" x14ac:dyDescent="0.35">
      <c r="A79" s="70"/>
      <c r="B79" s="89"/>
      <c r="C79" s="120"/>
      <c r="D79" s="121"/>
      <c r="E79" s="112"/>
      <c r="F79" s="116"/>
      <c r="G79" s="116"/>
      <c r="H79" s="116"/>
      <c r="I79" s="94"/>
      <c r="J79" s="93"/>
      <c r="K79" s="93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3"/>
      <c r="Y79" s="71"/>
    </row>
    <row r="80" spans="1:27" x14ac:dyDescent="0.35">
      <c r="A80" s="70"/>
      <c r="B80" s="89"/>
      <c r="C80" s="120"/>
      <c r="D80" s="121"/>
      <c r="E80" s="112"/>
      <c r="F80" s="116"/>
      <c r="G80" s="116"/>
      <c r="H80" s="116"/>
      <c r="I80" s="94"/>
      <c r="J80" s="93"/>
      <c r="K80" s="93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3"/>
      <c r="Y80" s="71"/>
    </row>
    <row r="81" spans="1:27" x14ac:dyDescent="0.35">
      <c r="A81" s="70"/>
      <c r="K81" s="69">
        <f>SUM(K17:K80)</f>
        <v>100</v>
      </c>
      <c r="Y81" s="71"/>
      <c r="Z81" s="69">
        <f>SUM(Z17:Z80)</f>
        <v>14</v>
      </c>
      <c r="AA81" s="69">
        <f>SUM(AA17:AA80)</f>
        <v>9</v>
      </c>
    </row>
    <row r="82" spans="1:27" x14ac:dyDescent="0.35">
      <c r="A82" s="70"/>
      <c r="Y82" s="71"/>
      <c r="AA82" s="185">
        <f>AA81/Z81</f>
        <v>0.6428571428571429</v>
      </c>
    </row>
    <row r="83" spans="1:27" s="130" customFormat="1" x14ac:dyDescent="0.35">
      <c r="A83" s="122"/>
      <c r="B83" s="123"/>
      <c r="C83" s="124"/>
      <c r="D83" s="125"/>
      <c r="E83" s="123"/>
      <c r="F83" s="126"/>
      <c r="G83" s="126"/>
      <c r="H83" s="126"/>
      <c r="I83" s="127"/>
      <c r="J83" s="128"/>
      <c r="K83" s="128"/>
      <c r="L83" s="128"/>
      <c r="M83" s="129"/>
      <c r="N83" s="69"/>
      <c r="O83" s="69"/>
      <c r="P83" s="69"/>
      <c r="Q83" s="69"/>
      <c r="R83" s="69"/>
      <c r="Y83" s="131"/>
    </row>
    <row r="84" spans="1:27" s="132" customFormat="1" x14ac:dyDescent="0.35">
      <c r="A84" s="122"/>
      <c r="B84" s="123"/>
      <c r="C84" s="124" t="s">
        <v>222</v>
      </c>
      <c r="D84" s="125"/>
      <c r="F84" s="124" t="s">
        <v>223</v>
      </c>
      <c r="G84" s="124"/>
      <c r="H84" s="124"/>
      <c r="I84" s="133"/>
      <c r="J84" s="134" t="s">
        <v>224</v>
      </c>
      <c r="K84" s="134"/>
      <c r="L84" s="133"/>
      <c r="M84" s="135"/>
      <c r="N84" s="126"/>
      <c r="O84" s="135"/>
      <c r="P84" s="129"/>
      <c r="Q84" s="69"/>
      <c r="R84" s="69"/>
      <c r="Y84" s="136"/>
    </row>
    <row r="85" spans="1:27" s="138" customFormat="1" x14ac:dyDescent="0.35">
      <c r="A85" s="137"/>
      <c r="B85" s="123"/>
      <c r="C85" s="124"/>
      <c r="D85" s="125"/>
      <c r="F85" s="123"/>
      <c r="G85" s="123"/>
      <c r="H85" s="123"/>
      <c r="I85" s="139"/>
      <c r="K85" s="182"/>
      <c r="L85" s="139"/>
      <c r="O85" s="140"/>
      <c r="Q85" s="69"/>
      <c r="R85" s="69"/>
      <c r="Y85" s="141"/>
    </row>
    <row r="86" spans="1:27" s="138" customFormat="1" x14ac:dyDescent="0.35">
      <c r="A86" s="137"/>
      <c r="B86" s="123"/>
      <c r="C86" s="124"/>
      <c r="D86" s="125"/>
      <c r="F86" s="123"/>
      <c r="G86" s="123"/>
      <c r="H86" s="123"/>
      <c r="I86" s="142"/>
      <c r="J86" s="142"/>
      <c r="K86" s="142"/>
      <c r="L86" s="142"/>
      <c r="M86" s="142"/>
      <c r="N86" s="142"/>
      <c r="O86" s="142"/>
      <c r="Q86" s="69"/>
      <c r="R86" s="69"/>
      <c r="Y86" s="141"/>
    </row>
    <row r="87" spans="1:27" s="130" customFormat="1" x14ac:dyDescent="0.35">
      <c r="A87" s="137"/>
      <c r="B87" s="123"/>
      <c r="C87" s="124"/>
      <c r="D87" s="125"/>
      <c r="F87" s="123"/>
      <c r="G87" s="123"/>
      <c r="H87" s="123"/>
      <c r="I87" s="142"/>
      <c r="J87" s="142"/>
      <c r="K87" s="142"/>
      <c r="L87" s="142"/>
      <c r="M87" s="142"/>
      <c r="N87" s="142"/>
      <c r="O87" s="142"/>
      <c r="P87" s="138"/>
      <c r="Q87" s="69"/>
      <c r="R87" s="69"/>
      <c r="Y87" s="131"/>
    </row>
    <row r="88" spans="1:27" s="130" customFormat="1" x14ac:dyDescent="0.35">
      <c r="A88" s="137"/>
      <c r="B88" s="123"/>
      <c r="C88" s="124"/>
      <c r="D88" s="125"/>
      <c r="F88" s="123"/>
      <c r="G88" s="123"/>
      <c r="H88" s="123"/>
      <c r="I88" s="142"/>
      <c r="J88" s="142"/>
      <c r="K88" s="142"/>
      <c r="L88" s="142"/>
      <c r="M88" s="142"/>
      <c r="N88" s="142"/>
      <c r="O88" s="142"/>
      <c r="P88" s="138"/>
      <c r="Q88" s="69"/>
      <c r="R88" s="69"/>
      <c r="Y88" s="131"/>
    </row>
    <row r="89" spans="1:27" s="130" customFormat="1" x14ac:dyDescent="0.35">
      <c r="A89" s="143"/>
      <c r="B89" s="123"/>
      <c r="C89" s="124"/>
      <c r="D89" s="125"/>
      <c r="F89" s="123"/>
      <c r="G89" s="123"/>
      <c r="H89" s="123"/>
      <c r="I89" s="142"/>
      <c r="J89" s="142"/>
      <c r="K89" s="142"/>
      <c r="L89" s="142"/>
      <c r="M89" s="142"/>
      <c r="N89" s="142"/>
      <c r="O89" s="142"/>
      <c r="P89" s="144"/>
      <c r="Q89" s="69"/>
      <c r="R89" s="69"/>
      <c r="Y89" s="131"/>
    </row>
    <row r="90" spans="1:27" s="133" customFormat="1" x14ac:dyDescent="0.35">
      <c r="A90" s="143"/>
      <c r="B90" s="145"/>
      <c r="C90" s="146" t="s">
        <v>225</v>
      </c>
      <c r="D90" s="147"/>
      <c r="F90" s="146" t="s">
        <v>226</v>
      </c>
      <c r="G90" s="146"/>
      <c r="H90" s="146"/>
      <c r="I90" s="146" t="s">
        <v>225</v>
      </c>
      <c r="J90" s="148"/>
      <c r="K90" s="183"/>
      <c r="L90" s="146" t="s">
        <v>225</v>
      </c>
      <c r="M90" s="148"/>
      <c r="N90" s="148"/>
      <c r="O90" s="149"/>
      <c r="P90" s="144"/>
      <c r="Q90" s="69"/>
      <c r="R90" s="69"/>
      <c r="Y90" s="150"/>
    </row>
    <row r="91" spans="1:27" s="133" customFormat="1" x14ac:dyDescent="0.35">
      <c r="A91" s="143"/>
      <c r="B91" s="145"/>
      <c r="C91" s="148" t="s">
        <v>227</v>
      </c>
      <c r="D91" s="151"/>
      <c r="F91" s="148" t="s">
        <v>228</v>
      </c>
      <c r="G91" s="148"/>
      <c r="H91" s="148"/>
      <c r="I91" s="148" t="s">
        <v>229</v>
      </c>
      <c r="J91" s="130"/>
      <c r="K91" s="184"/>
      <c r="L91" s="148" t="s">
        <v>230</v>
      </c>
      <c r="M91" s="144"/>
      <c r="N91" s="148"/>
      <c r="O91" s="149"/>
      <c r="P91" s="144"/>
      <c r="Q91" s="69"/>
      <c r="R91" s="69"/>
      <c r="Y91" s="150"/>
    </row>
    <row r="92" spans="1:27" x14ac:dyDescent="0.35">
      <c r="A92" s="70"/>
      <c r="C92" s="148" t="s">
        <v>231</v>
      </c>
      <c r="F92" s="148" t="s">
        <v>231</v>
      </c>
      <c r="G92" s="148"/>
      <c r="H92" s="148"/>
      <c r="I92" s="148" t="s">
        <v>231</v>
      </c>
      <c r="L92" s="148" t="s">
        <v>231</v>
      </c>
      <c r="Y92" s="71"/>
    </row>
    <row r="93" spans="1:27" ht="16" thickBot="1" x14ac:dyDescent="0.4">
      <c r="A93" s="152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4"/>
    </row>
    <row r="94" spans="1:27" ht="16" thickTop="1" x14ac:dyDescent="0.35"/>
  </sheetData>
  <mergeCells count="17">
    <mergeCell ref="B4:X4"/>
    <mergeCell ref="B5:T5"/>
    <mergeCell ref="B7:D7"/>
    <mergeCell ref="I7:X7"/>
    <mergeCell ref="B8:D8"/>
    <mergeCell ref="I8:X8"/>
    <mergeCell ref="B9:D9"/>
    <mergeCell ref="I9:X9"/>
    <mergeCell ref="B12:B13"/>
    <mergeCell ref="C12:E13"/>
    <mergeCell ref="F12:F13"/>
    <mergeCell ref="H12:H13"/>
    <mergeCell ref="I12:I13"/>
    <mergeCell ref="J12:J13"/>
    <mergeCell ref="L12:W12"/>
    <mergeCell ref="X12:X13"/>
    <mergeCell ref="G12:G13"/>
  </mergeCells>
  <pageMargins left="0.45" right="0.45" top="0.5" bottom="0.5" header="0.3" footer="0.3"/>
  <pageSetup paperSize="9" scale="44" orientation="landscape" horizontalDpi="4294967293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70"/>
  <sheetViews>
    <sheetView topLeftCell="A10" zoomScaleNormal="100" workbookViewId="0">
      <pane xSplit="5" ySplit="4" topLeftCell="F14" activePane="bottomRight" state="frozen"/>
      <selection activeCell="A10" sqref="A10"/>
      <selection pane="topRight" activeCell="F10" sqref="F10"/>
      <selection pane="bottomLeft" activeCell="A14" sqref="A14"/>
      <selection pane="bottomRight" activeCell="E39" sqref="E39"/>
    </sheetView>
  </sheetViews>
  <sheetFormatPr defaultColWidth="9.08984375" defaultRowHeight="15.5" x14ac:dyDescent="0.35"/>
  <cols>
    <col min="1" max="1" width="2.6328125" style="69" customWidth="1"/>
    <col min="2" max="2" width="5.36328125" style="69" bestFit="1" customWidth="1"/>
    <col min="3" max="3" width="5.36328125" style="69" customWidth="1"/>
    <col min="4" max="4" width="5" style="69" customWidth="1"/>
    <col min="5" max="5" width="74.6328125" style="69" customWidth="1"/>
    <col min="6" max="6" width="17.36328125" style="69" customWidth="1"/>
    <col min="7" max="7" width="20.36328125" style="69" customWidth="1"/>
    <col min="8" max="8" width="15.81640625" style="69" customWidth="1"/>
    <col min="9" max="9" width="16.81640625" style="69" customWidth="1"/>
    <col min="10" max="21" width="4.08984375" style="69" customWidth="1"/>
    <col min="22" max="22" width="11.90625" style="69" customWidth="1"/>
    <col min="23" max="23" width="2.6328125" style="69" customWidth="1"/>
    <col min="24" max="16384" width="9.08984375" style="69"/>
  </cols>
  <sheetData>
    <row r="1" spans="1:23" ht="16" thickTop="1" x14ac:dyDescent="0.3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</row>
    <row r="2" spans="1:23" x14ac:dyDescent="0.35">
      <c r="A2" s="70"/>
      <c r="W2" s="71"/>
    </row>
    <row r="3" spans="1:23" ht="15.75" customHeight="1" x14ac:dyDescent="0.35">
      <c r="A3" s="70"/>
      <c r="W3" s="71"/>
    </row>
    <row r="4" spans="1:23" ht="21" customHeight="1" x14ac:dyDescent="0.35">
      <c r="A4" s="70"/>
      <c r="B4" s="311" t="s">
        <v>113</v>
      </c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71"/>
    </row>
    <row r="5" spans="1:23" ht="21" customHeight="1" x14ac:dyDescent="0.35">
      <c r="A5" s="70"/>
      <c r="B5" s="312" t="s">
        <v>114</v>
      </c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W5" s="71"/>
    </row>
    <row r="6" spans="1:23" ht="16" thickBot="1" x14ac:dyDescent="0.4">
      <c r="A6" s="70"/>
      <c r="B6" s="72"/>
      <c r="C6" s="72"/>
      <c r="D6" s="72"/>
      <c r="E6" s="73"/>
      <c r="F6" s="73"/>
      <c r="G6" s="73"/>
      <c r="H6" s="73"/>
      <c r="I6" s="73"/>
      <c r="J6" s="72"/>
      <c r="K6" s="74"/>
      <c r="L6" s="72"/>
      <c r="W6" s="71"/>
    </row>
    <row r="7" spans="1:23" ht="15.75" customHeight="1" x14ac:dyDescent="0.35">
      <c r="A7" s="70"/>
      <c r="B7" s="313" t="s">
        <v>115</v>
      </c>
      <c r="C7" s="314"/>
      <c r="D7" s="315"/>
      <c r="E7" s="75"/>
      <c r="F7" s="75"/>
      <c r="G7" s="76" t="s">
        <v>116</v>
      </c>
      <c r="H7" s="316" t="s">
        <v>117</v>
      </c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8"/>
      <c r="W7" s="71"/>
    </row>
    <row r="8" spans="1:23" ht="15.75" customHeight="1" x14ac:dyDescent="0.35">
      <c r="A8" s="70"/>
      <c r="B8" s="319" t="s">
        <v>118</v>
      </c>
      <c r="C8" s="320"/>
      <c r="D8" s="321"/>
      <c r="E8" s="77"/>
      <c r="F8" s="77"/>
      <c r="G8" s="78" t="s">
        <v>119</v>
      </c>
      <c r="H8" s="322" t="s">
        <v>120</v>
      </c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4"/>
      <c r="W8" s="71"/>
    </row>
    <row r="9" spans="1:23" ht="16" thickBot="1" x14ac:dyDescent="0.4">
      <c r="A9" s="70"/>
      <c r="B9" s="292" t="s">
        <v>121</v>
      </c>
      <c r="C9" s="293"/>
      <c r="D9" s="294"/>
      <c r="E9" s="79"/>
      <c r="F9" s="79"/>
      <c r="G9" s="80" t="s">
        <v>122</v>
      </c>
      <c r="H9" s="295">
        <v>2019</v>
      </c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7"/>
      <c r="W9" s="71"/>
    </row>
    <row r="10" spans="1:23" x14ac:dyDescent="0.35">
      <c r="A10" s="70"/>
      <c r="W10" s="71"/>
    </row>
    <row r="11" spans="1:23" x14ac:dyDescent="0.35">
      <c r="A11" s="70"/>
      <c r="W11" s="71"/>
    </row>
    <row r="12" spans="1:23" ht="16.5" customHeight="1" x14ac:dyDescent="0.35">
      <c r="A12" s="70"/>
      <c r="B12" s="298" t="s">
        <v>2</v>
      </c>
      <c r="C12" s="300" t="s">
        <v>123</v>
      </c>
      <c r="D12" s="301"/>
      <c r="E12" s="302"/>
      <c r="F12" s="306" t="s">
        <v>124</v>
      </c>
      <c r="G12" s="306" t="s">
        <v>125</v>
      </c>
      <c r="H12" s="298" t="s">
        <v>126</v>
      </c>
      <c r="I12" s="306" t="s">
        <v>127</v>
      </c>
      <c r="J12" s="308">
        <v>2022</v>
      </c>
      <c r="K12" s="308"/>
      <c r="L12" s="308"/>
      <c r="M12" s="308"/>
      <c r="N12" s="308"/>
      <c r="O12" s="308"/>
      <c r="P12" s="308"/>
      <c r="Q12" s="308"/>
      <c r="R12" s="308"/>
      <c r="S12" s="308"/>
      <c r="T12" s="308"/>
      <c r="U12" s="308"/>
      <c r="V12" s="306" t="s">
        <v>128</v>
      </c>
      <c r="W12" s="71"/>
    </row>
    <row r="13" spans="1:23" ht="48.75" customHeight="1" thickBot="1" x14ac:dyDescent="0.4">
      <c r="A13" s="70"/>
      <c r="B13" s="299"/>
      <c r="C13" s="303"/>
      <c r="D13" s="304"/>
      <c r="E13" s="305"/>
      <c r="F13" s="307"/>
      <c r="G13" s="307"/>
      <c r="H13" s="299"/>
      <c r="I13" s="307"/>
      <c r="J13" s="81">
        <v>1</v>
      </c>
      <c r="K13" s="81">
        <v>2</v>
      </c>
      <c r="L13" s="81">
        <v>3</v>
      </c>
      <c r="M13" s="81">
        <v>4</v>
      </c>
      <c r="N13" s="81">
        <v>5</v>
      </c>
      <c r="O13" s="81">
        <v>6</v>
      </c>
      <c r="P13" s="81">
        <v>7</v>
      </c>
      <c r="Q13" s="81">
        <v>8</v>
      </c>
      <c r="R13" s="81">
        <v>9</v>
      </c>
      <c r="S13" s="81">
        <v>10</v>
      </c>
      <c r="T13" s="81">
        <v>11</v>
      </c>
      <c r="U13" s="81">
        <v>12</v>
      </c>
      <c r="V13" s="307"/>
      <c r="W13" s="71"/>
    </row>
    <row r="14" spans="1:23" x14ac:dyDescent="0.35">
      <c r="A14" s="70"/>
      <c r="B14" s="82"/>
      <c r="C14" s="83"/>
      <c r="D14" s="84"/>
      <c r="E14" s="85"/>
      <c r="F14" s="86"/>
      <c r="G14" s="86"/>
      <c r="H14" s="82"/>
      <c r="I14" s="87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7"/>
      <c r="W14" s="71"/>
    </row>
    <row r="15" spans="1:23" x14ac:dyDescent="0.35">
      <c r="A15" s="70"/>
      <c r="B15" s="89">
        <v>1</v>
      </c>
      <c r="C15" s="90" t="s">
        <v>129</v>
      </c>
      <c r="D15" s="91"/>
      <c r="E15" s="92"/>
      <c r="F15" s="93"/>
      <c r="G15" s="93"/>
      <c r="H15" s="94"/>
      <c r="I15" s="93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3"/>
      <c r="W15" s="71"/>
    </row>
    <row r="16" spans="1:23" x14ac:dyDescent="0.35">
      <c r="A16" s="70"/>
      <c r="B16" s="89"/>
      <c r="C16" s="90" t="s">
        <v>130</v>
      </c>
      <c r="D16" s="96" t="s">
        <v>131</v>
      </c>
      <c r="E16" s="92"/>
      <c r="F16" s="93"/>
      <c r="G16" s="93"/>
      <c r="H16" s="94"/>
      <c r="I16" s="93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3"/>
      <c r="W16" s="71"/>
    </row>
    <row r="17" spans="1:23" x14ac:dyDescent="0.35">
      <c r="A17" s="70"/>
      <c r="B17" s="89"/>
      <c r="C17" s="97"/>
      <c r="D17" s="98" t="s">
        <v>155</v>
      </c>
      <c r="E17" s="105"/>
      <c r="F17" s="93"/>
      <c r="G17" s="100"/>
      <c r="H17" s="94"/>
      <c r="I17" s="101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101"/>
      <c r="W17" s="71"/>
    </row>
    <row r="18" spans="1:23" x14ac:dyDescent="0.35">
      <c r="A18" s="70"/>
      <c r="B18" s="89"/>
      <c r="C18" s="97"/>
      <c r="D18" s="91"/>
      <c r="E18" s="105" t="s">
        <v>156</v>
      </c>
      <c r="F18" s="93" t="s">
        <v>254</v>
      </c>
      <c r="G18" s="100" t="s">
        <v>140</v>
      </c>
      <c r="H18" s="94"/>
      <c r="I18" s="101" t="s">
        <v>159</v>
      </c>
      <c r="J18" s="106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101"/>
      <c r="W18" s="71"/>
    </row>
    <row r="19" spans="1:23" x14ac:dyDescent="0.35">
      <c r="A19" s="70"/>
      <c r="B19" s="89"/>
      <c r="C19" s="97"/>
      <c r="D19" s="91"/>
      <c r="E19" s="105" t="s">
        <v>253</v>
      </c>
      <c r="F19" s="93" t="s">
        <v>254</v>
      </c>
      <c r="G19" s="100" t="s">
        <v>140</v>
      </c>
      <c r="H19" s="94" t="s">
        <v>162</v>
      </c>
      <c r="I19" s="101" t="s">
        <v>163</v>
      </c>
      <c r="J19" s="106"/>
      <c r="K19" s="104"/>
      <c r="L19" s="104"/>
      <c r="M19" s="95"/>
      <c r="N19" s="106"/>
      <c r="O19" s="104"/>
      <c r="P19" s="104"/>
      <c r="Q19" s="95"/>
      <c r="R19" s="95"/>
      <c r="S19" s="95"/>
      <c r="T19" s="95"/>
      <c r="U19" s="95"/>
      <c r="V19" s="101"/>
      <c r="W19" s="71"/>
    </row>
    <row r="20" spans="1:23" x14ac:dyDescent="0.35">
      <c r="A20" s="70"/>
      <c r="B20" s="89"/>
      <c r="C20" s="97"/>
      <c r="D20" s="91"/>
      <c r="E20" s="105" t="s">
        <v>257</v>
      </c>
      <c r="F20" s="93" t="s">
        <v>256</v>
      </c>
      <c r="G20" s="100"/>
      <c r="H20" s="94"/>
      <c r="I20" s="101"/>
      <c r="J20" s="95"/>
      <c r="K20" s="104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101"/>
      <c r="W20" s="71"/>
    </row>
    <row r="21" spans="1:23" x14ac:dyDescent="0.35">
      <c r="A21" s="70"/>
      <c r="B21" s="89"/>
      <c r="C21" s="97"/>
      <c r="D21" s="91"/>
      <c r="E21" s="105"/>
      <c r="F21" s="93"/>
      <c r="G21" s="100"/>
      <c r="H21" s="94"/>
      <c r="I21" s="101"/>
      <c r="J21" s="95"/>
      <c r="K21" s="104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101"/>
      <c r="W21" s="71"/>
    </row>
    <row r="22" spans="1:23" x14ac:dyDescent="0.35">
      <c r="A22" s="70"/>
      <c r="B22" s="89"/>
      <c r="C22" s="97"/>
      <c r="D22" s="98" t="s">
        <v>166</v>
      </c>
      <c r="E22" s="99"/>
      <c r="F22" s="93"/>
      <c r="G22" s="100"/>
      <c r="H22" s="94"/>
      <c r="I22" s="101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101"/>
      <c r="W22" s="71"/>
    </row>
    <row r="23" spans="1:23" x14ac:dyDescent="0.35">
      <c r="A23" s="70"/>
      <c r="B23" s="89"/>
      <c r="C23" s="97"/>
      <c r="D23" s="91"/>
      <c r="E23" s="102" t="s">
        <v>167</v>
      </c>
      <c r="F23" s="93" t="s">
        <v>168</v>
      </c>
      <c r="G23" s="100" t="s">
        <v>140</v>
      </c>
      <c r="H23" s="94" t="s">
        <v>42</v>
      </c>
      <c r="I23" s="101" t="s">
        <v>169</v>
      </c>
      <c r="J23" s="95"/>
      <c r="K23" s="95"/>
      <c r="L23" s="95"/>
      <c r="M23" s="104"/>
      <c r="N23" s="104"/>
      <c r="O23" s="104"/>
      <c r="P23" s="104"/>
      <c r="Q23" s="104"/>
      <c r="R23" s="104"/>
      <c r="S23" s="104"/>
      <c r="T23" s="104"/>
      <c r="U23" s="104"/>
      <c r="V23" s="101"/>
      <c r="W23" s="71"/>
    </row>
    <row r="24" spans="1:23" x14ac:dyDescent="0.35">
      <c r="A24" s="70"/>
      <c r="B24" s="89"/>
      <c r="C24" s="97"/>
      <c r="D24" s="91"/>
      <c r="E24" s="102" t="s">
        <v>255</v>
      </c>
      <c r="F24" s="93" t="s">
        <v>171</v>
      </c>
      <c r="G24" s="100" t="s">
        <v>172</v>
      </c>
      <c r="H24" s="94" t="s">
        <v>173</v>
      </c>
      <c r="I24" s="101" t="s">
        <v>137</v>
      </c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101"/>
      <c r="W24" s="71"/>
    </row>
    <row r="25" spans="1:23" x14ac:dyDescent="0.35">
      <c r="A25" s="70"/>
      <c r="B25" s="89"/>
      <c r="C25" s="107"/>
      <c r="D25" s="108"/>
      <c r="E25" s="92"/>
      <c r="F25" s="93"/>
      <c r="G25" s="93"/>
      <c r="H25" s="94"/>
      <c r="I25" s="101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101"/>
      <c r="W25" s="71"/>
    </row>
    <row r="26" spans="1:23" x14ac:dyDescent="0.35">
      <c r="A26" s="70"/>
      <c r="B26" s="89">
        <v>2</v>
      </c>
      <c r="C26" s="90" t="s">
        <v>174</v>
      </c>
      <c r="D26" s="91"/>
      <c r="E26" s="92"/>
      <c r="F26" s="93"/>
      <c r="G26" s="93"/>
      <c r="H26" s="94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71"/>
    </row>
    <row r="27" spans="1:23" x14ac:dyDescent="0.35">
      <c r="A27" s="70"/>
      <c r="B27" s="89"/>
      <c r="C27" s="90"/>
      <c r="D27" s="96" t="s">
        <v>175</v>
      </c>
      <c r="E27" s="92"/>
      <c r="F27" s="93"/>
      <c r="G27" s="93"/>
      <c r="H27" s="94"/>
      <c r="I27" s="101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101"/>
      <c r="W27" s="71"/>
    </row>
    <row r="28" spans="1:23" x14ac:dyDescent="0.35">
      <c r="A28" s="70"/>
      <c r="B28" s="89"/>
      <c r="C28" s="97"/>
      <c r="D28" s="91" t="s">
        <v>182</v>
      </c>
      <c r="E28" s="99"/>
      <c r="F28" s="93"/>
      <c r="G28" s="93"/>
      <c r="H28" s="94"/>
      <c r="I28" s="93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3"/>
      <c r="W28" s="71"/>
    </row>
    <row r="29" spans="1:23" x14ac:dyDescent="0.35">
      <c r="A29" s="70"/>
      <c r="B29" s="89"/>
      <c r="C29" s="97"/>
      <c r="D29" s="91"/>
      <c r="E29" s="105" t="s">
        <v>183</v>
      </c>
      <c r="F29" s="93" t="s">
        <v>177</v>
      </c>
      <c r="G29" s="93" t="s">
        <v>140</v>
      </c>
      <c r="H29" s="94" t="s">
        <v>42</v>
      </c>
      <c r="I29" s="93" t="s">
        <v>45</v>
      </c>
      <c r="J29" s="95"/>
      <c r="K29" s="95"/>
      <c r="L29" s="95"/>
      <c r="M29" s="95"/>
      <c r="N29" s="104"/>
      <c r="O29" s="104"/>
      <c r="P29" s="104"/>
      <c r="Q29" s="95"/>
      <c r="R29" s="95"/>
      <c r="S29" s="95"/>
      <c r="T29" s="95"/>
      <c r="U29" s="95"/>
      <c r="V29" s="93"/>
      <c r="W29" s="71"/>
    </row>
    <row r="30" spans="1:23" x14ac:dyDescent="0.35">
      <c r="A30" s="70"/>
      <c r="B30" s="89"/>
      <c r="C30" s="97"/>
      <c r="D30" s="91"/>
      <c r="E30" s="105" t="s">
        <v>184</v>
      </c>
      <c r="F30" s="93" t="s">
        <v>177</v>
      </c>
      <c r="G30" s="93" t="s">
        <v>140</v>
      </c>
      <c r="H30" s="94" t="s">
        <v>42</v>
      </c>
      <c r="I30" s="93" t="s">
        <v>45</v>
      </c>
      <c r="J30" s="95"/>
      <c r="K30" s="95"/>
      <c r="L30" s="95"/>
      <c r="M30" s="95"/>
      <c r="N30" s="95"/>
      <c r="O30" s="95"/>
      <c r="P30" s="104"/>
      <c r="Q30" s="104"/>
      <c r="R30" s="95"/>
      <c r="S30" s="95"/>
      <c r="T30" s="95"/>
      <c r="U30" s="95"/>
      <c r="V30" s="93"/>
      <c r="W30" s="71"/>
    </row>
    <row r="31" spans="1:23" x14ac:dyDescent="0.35">
      <c r="A31" s="70"/>
      <c r="B31" s="89"/>
      <c r="C31" s="97"/>
      <c r="D31" s="91"/>
      <c r="E31" s="105"/>
      <c r="F31" s="93"/>
      <c r="G31" s="93"/>
      <c r="H31" s="94"/>
      <c r="I31" s="93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3"/>
      <c r="W31" s="71"/>
    </row>
    <row r="32" spans="1:23" x14ac:dyDescent="0.35">
      <c r="A32" s="70"/>
      <c r="B32" s="89"/>
      <c r="C32" s="90"/>
      <c r="D32" s="96" t="s">
        <v>185</v>
      </c>
      <c r="E32" s="99"/>
      <c r="F32" s="93"/>
      <c r="G32" s="93"/>
      <c r="H32" s="94"/>
      <c r="I32" s="93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3"/>
      <c r="W32" s="71"/>
    </row>
    <row r="33" spans="1:23" x14ac:dyDescent="0.35">
      <c r="A33" s="70"/>
      <c r="B33" s="89"/>
      <c r="C33" s="97"/>
      <c r="D33" s="91" t="s">
        <v>190</v>
      </c>
      <c r="E33" s="99"/>
      <c r="F33" s="93" t="s">
        <v>191</v>
      </c>
      <c r="G33" s="93" t="s">
        <v>140</v>
      </c>
      <c r="H33" s="94" t="s">
        <v>34</v>
      </c>
      <c r="I33" s="93" t="s">
        <v>189</v>
      </c>
      <c r="J33" s="104"/>
      <c r="K33" s="104"/>
      <c r="L33" s="104"/>
      <c r="M33" s="104"/>
      <c r="N33" s="104"/>
      <c r="O33" s="104"/>
      <c r="P33" s="95"/>
      <c r="Q33" s="95"/>
      <c r="R33" s="95"/>
      <c r="S33" s="95"/>
      <c r="T33" s="95"/>
      <c r="U33" s="95"/>
      <c r="V33" s="93"/>
      <c r="W33" s="71"/>
    </row>
    <row r="34" spans="1:23" x14ac:dyDescent="0.35">
      <c r="A34" s="70"/>
      <c r="B34" s="89"/>
      <c r="C34" s="97"/>
      <c r="D34" s="91"/>
      <c r="E34" s="99"/>
      <c r="F34" s="93"/>
      <c r="G34" s="93"/>
      <c r="H34" s="94"/>
      <c r="I34" s="93"/>
      <c r="J34" s="104"/>
      <c r="K34" s="104"/>
      <c r="L34" s="104"/>
      <c r="M34" s="104"/>
      <c r="N34" s="104"/>
      <c r="O34" s="104"/>
      <c r="P34" s="95"/>
      <c r="Q34" s="95"/>
      <c r="R34" s="95"/>
      <c r="S34" s="95"/>
      <c r="T34" s="95"/>
      <c r="U34" s="95"/>
      <c r="V34" s="93"/>
      <c r="W34" s="71"/>
    </row>
    <row r="35" spans="1:23" x14ac:dyDescent="0.35">
      <c r="A35" s="70"/>
      <c r="B35" s="89"/>
      <c r="C35" s="90"/>
      <c r="D35" s="108"/>
      <c r="E35" s="92"/>
      <c r="F35" s="93"/>
      <c r="G35" s="93"/>
      <c r="H35" s="94"/>
      <c r="I35" s="101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101"/>
      <c r="W35" s="71"/>
    </row>
    <row r="36" spans="1:23" x14ac:dyDescent="0.35">
      <c r="A36" s="70"/>
      <c r="B36" s="89">
        <v>3</v>
      </c>
      <c r="C36" s="90" t="s">
        <v>193</v>
      </c>
      <c r="D36" s="91"/>
      <c r="E36" s="92"/>
      <c r="F36" s="93"/>
      <c r="G36" s="93"/>
      <c r="H36" s="94"/>
      <c r="I36" s="93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3"/>
      <c r="W36" s="71"/>
    </row>
    <row r="37" spans="1:23" x14ac:dyDescent="0.35">
      <c r="A37" s="70"/>
      <c r="B37" s="89"/>
      <c r="C37" s="110"/>
      <c r="D37" s="111" t="s">
        <v>194</v>
      </c>
      <c r="E37" s="112"/>
      <c r="F37" s="93"/>
      <c r="G37" s="93"/>
      <c r="H37" s="94"/>
      <c r="I37" s="93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3"/>
      <c r="W37" s="71"/>
    </row>
    <row r="38" spans="1:23" x14ac:dyDescent="0.35">
      <c r="A38" s="70"/>
      <c r="B38" s="89"/>
      <c r="C38" s="113"/>
      <c r="D38" s="91" t="s">
        <v>205</v>
      </c>
      <c r="E38" s="112"/>
      <c r="F38" s="115"/>
      <c r="G38" s="115"/>
      <c r="H38" s="94"/>
      <c r="I38" s="94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4"/>
      <c r="W38" s="71"/>
    </row>
    <row r="39" spans="1:23" x14ac:dyDescent="0.35">
      <c r="A39" s="70"/>
      <c r="B39" s="89"/>
      <c r="C39" s="113"/>
      <c r="D39" s="91" t="s">
        <v>206</v>
      </c>
      <c r="E39" s="112"/>
      <c r="F39" s="115"/>
      <c r="G39" s="115"/>
      <c r="H39" s="94"/>
      <c r="I39" s="94" t="s">
        <v>142</v>
      </c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4"/>
      <c r="W39" s="71"/>
    </row>
    <row r="40" spans="1:23" x14ac:dyDescent="0.35">
      <c r="A40" s="70"/>
      <c r="B40" s="89"/>
      <c r="C40" s="113"/>
      <c r="D40" s="91"/>
      <c r="E40" s="112"/>
      <c r="F40" s="115"/>
      <c r="G40" s="115"/>
      <c r="H40" s="94"/>
      <c r="I40" s="94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4"/>
      <c r="W40" s="71"/>
    </row>
    <row r="41" spans="1:23" x14ac:dyDescent="0.35">
      <c r="A41" s="70"/>
      <c r="B41" s="89">
        <v>4</v>
      </c>
      <c r="C41" s="90" t="s">
        <v>212</v>
      </c>
      <c r="D41" s="91"/>
      <c r="E41" s="112"/>
      <c r="F41" s="116"/>
      <c r="G41" s="116"/>
      <c r="H41" s="94"/>
      <c r="I41" s="93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3"/>
      <c r="W41" s="71"/>
    </row>
    <row r="42" spans="1:23" x14ac:dyDescent="0.35">
      <c r="A42" s="70"/>
      <c r="B42" s="89"/>
      <c r="C42" s="110"/>
      <c r="D42" s="111"/>
      <c r="E42" s="99"/>
      <c r="F42" s="93"/>
      <c r="G42" s="93"/>
      <c r="H42" s="94"/>
      <c r="I42" s="101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101"/>
      <c r="W42" s="71"/>
    </row>
    <row r="43" spans="1:23" x14ac:dyDescent="0.35">
      <c r="A43" s="70"/>
      <c r="B43" s="89"/>
      <c r="C43" s="90"/>
      <c r="D43" s="111"/>
      <c r="E43" s="117"/>
      <c r="F43" s="93"/>
      <c r="G43" s="93"/>
      <c r="H43" s="94"/>
      <c r="I43" s="93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93"/>
      <c r="W43" s="71"/>
    </row>
    <row r="44" spans="1:23" x14ac:dyDescent="0.35">
      <c r="A44" s="70"/>
      <c r="B44" s="89"/>
      <c r="C44" s="90"/>
      <c r="D44" s="111"/>
      <c r="E44" s="117"/>
      <c r="F44" s="93"/>
      <c r="G44" s="93"/>
      <c r="H44" s="94"/>
      <c r="I44" s="93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3"/>
      <c r="W44" s="71"/>
    </row>
    <row r="45" spans="1:23" x14ac:dyDescent="0.35">
      <c r="A45" s="70"/>
      <c r="B45" s="89"/>
      <c r="C45" s="110"/>
      <c r="D45" s="111"/>
      <c r="E45" s="112"/>
      <c r="F45" s="93"/>
      <c r="G45" s="93"/>
      <c r="H45" s="94"/>
      <c r="I45" s="93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3"/>
      <c r="W45" s="71"/>
    </row>
    <row r="46" spans="1:23" x14ac:dyDescent="0.35">
      <c r="A46" s="70"/>
      <c r="B46" s="89">
        <v>5</v>
      </c>
      <c r="C46" s="90" t="s">
        <v>215</v>
      </c>
      <c r="D46" s="91"/>
      <c r="E46" s="112"/>
      <c r="F46" s="116"/>
      <c r="G46" s="116"/>
      <c r="H46" s="94"/>
      <c r="I46" s="93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3"/>
      <c r="W46" s="71"/>
    </row>
    <row r="47" spans="1:23" x14ac:dyDescent="0.35">
      <c r="A47" s="70"/>
      <c r="B47" s="89"/>
      <c r="C47" s="110"/>
      <c r="D47" s="111"/>
      <c r="E47" s="112"/>
      <c r="F47" s="116"/>
      <c r="G47" s="116"/>
      <c r="H47" s="94"/>
      <c r="I47" s="93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3"/>
      <c r="W47" s="71"/>
    </row>
    <row r="48" spans="1:23" x14ac:dyDescent="0.35">
      <c r="A48" s="70"/>
      <c r="B48" s="89"/>
      <c r="C48" s="110"/>
      <c r="D48" s="111"/>
      <c r="E48" s="114"/>
      <c r="F48" s="118"/>
      <c r="G48" s="119"/>
      <c r="H48" s="94"/>
      <c r="I48" s="93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93"/>
      <c r="W48" s="71"/>
    </row>
    <row r="49" spans="1:23" x14ac:dyDescent="0.35">
      <c r="A49" s="70"/>
      <c r="B49" s="89"/>
      <c r="C49" s="110"/>
      <c r="D49" s="111"/>
      <c r="E49" s="114"/>
      <c r="F49" s="118"/>
      <c r="G49" s="116"/>
      <c r="H49" s="94"/>
      <c r="I49" s="93"/>
      <c r="J49" s="104"/>
      <c r="K49" s="104"/>
      <c r="L49" s="104"/>
      <c r="M49" s="95"/>
      <c r="N49" s="95"/>
      <c r="O49" s="95"/>
      <c r="P49" s="95"/>
      <c r="Q49" s="95"/>
      <c r="R49" s="95"/>
      <c r="S49" s="95"/>
      <c r="T49" s="95"/>
      <c r="U49" s="95"/>
      <c r="V49" s="93"/>
      <c r="W49" s="71"/>
    </row>
    <row r="50" spans="1:23" x14ac:dyDescent="0.35">
      <c r="A50" s="70"/>
      <c r="B50" s="89"/>
      <c r="C50" s="110"/>
      <c r="D50" s="111"/>
      <c r="E50" s="112"/>
      <c r="F50" s="116"/>
      <c r="G50" s="116"/>
      <c r="H50" s="94"/>
      <c r="I50" s="94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4"/>
      <c r="W50" s="71"/>
    </row>
    <row r="51" spans="1:23" x14ac:dyDescent="0.35">
      <c r="A51" s="70"/>
      <c r="B51" s="89"/>
      <c r="C51" s="120"/>
      <c r="D51" s="121"/>
      <c r="E51" s="112"/>
      <c r="F51" s="116"/>
      <c r="G51" s="116"/>
      <c r="H51" s="94"/>
      <c r="I51" s="93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3"/>
      <c r="W51" s="71"/>
    </row>
    <row r="52" spans="1:23" x14ac:dyDescent="0.35">
      <c r="A52" s="70"/>
      <c r="B52" s="89"/>
      <c r="C52" s="120"/>
      <c r="D52" s="121"/>
      <c r="E52" s="112"/>
      <c r="F52" s="116"/>
      <c r="G52" s="116"/>
      <c r="H52" s="94"/>
      <c r="I52" s="93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3"/>
      <c r="W52" s="71"/>
    </row>
    <row r="53" spans="1:23" x14ac:dyDescent="0.35">
      <c r="A53" s="70"/>
      <c r="B53" s="89"/>
      <c r="C53" s="120"/>
      <c r="D53" s="121"/>
      <c r="E53" s="112"/>
      <c r="F53" s="116"/>
      <c r="G53" s="116"/>
      <c r="H53" s="94"/>
      <c r="I53" s="93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3"/>
      <c r="W53" s="71"/>
    </row>
    <row r="54" spans="1:23" x14ac:dyDescent="0.35">
      <c r="A54" s="70"/>
      <c r="B54" s="89"/>
      <c r="C54" s="120"/>
      <c r="D54" s="121"/>
      <c r="E54" s="112"/>
      <c r="F54" s="116"/>
      <c r="G54" s="116"/>
      <c r="H54" s="94"/>
      <c r="I54" s="93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3"/>
      <c r="W54" s="71"/>
    </row>
    <row r="55" spans="1:23" x14ac:dyDescent="0.35">
      <c r="A55" s="70"/>
      <c r="B55" s="89"/>
      <c r="C55" s="120"/>
      <c r="D55" s="121"/>
      <c r="E55" s="112"/>
      <c r="F55" s="116"/>
      <c r="G55" s="116"/>
      <c r="H55" s="94"/>
      <c r="I55" s="93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3"/>
      <c r="W55" s="71"/>
    </row>
    <row r="56" spans="1:23" x14ac:dyDescent="0.35">
      <c r="A56" s="70"/>
      <c r="B56" s="89"/>
      <c r="C56" s="120"/>
      <c r="D56" s="121"/>
      <c r="E56" s="112"/>
      <c r="F56" s="116"/>
      <c r="G56" s="116"/>
      <c r="H56" s="94"/>
      <c r="I56" s="93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3"/>
      <c r="W56" s="71"/>
    </row>
    <row r="57" spans="1:23" x14ac:dyDescent="0.35">
      <c r="A57" s="70"/>
      <c r="W57" s="71"/>
    </row>
    <row r="58" spans="1:23" x14ac:dyDescent="0.35">
      <c r="A58" s="70"/>
      <c r="W58" s="71"/>
    </row>
    <row r="59" spans="1:23" s="130" customFormat="1" x14ac:dyDescent="0.35">
      <c r="A59" s="122"/>
      <c r="B59" s="123"/>
      <c r="C59" s="124"/>
      <c r="D59" s="125"/>
      <c r="E59" s="123"/>
      <c r="F59" s="126"/>
      <c r="G59" s="126"/>
      <c r="H59" s="127"/>
      <c r="I59" s="128"/>
      <c r="J59" s="128"/>
      <c r="K59" s="129"/>
      <c r="L59" s="69"/>
      <c r="M59" s="69"/>
      <c r="N59" s="69"/>
      <c r="O59" s="69"/>
      <c r="P59" s="69"/>
      <c r="W59" s="131"/>
    </row>
    <row r="60" spans="1:23" s="132" customFormat="1" x14ac:dyDescent="0.35">
      <c r="A60" s="122"/>
      <c r="B60" s="123"/>
      <c r="C60" s="124" t="s">
        <v>222</v>
      </c>
      <c r="D60" s="125"/>
      <c r="F60" s="124" t="s">
        <v>223</v>
      </c>
      <c r="G60" s="124"/>
      <c r="H60" s="133"/>
      <c r="I60" s="134" t="s">
        <v>224</v>
      </c>
      <c r="J60" s="133"/>
      <c r="K60" s="135"/>
      <c r="L60" s="126"/>
      <c r="M60" s="135"/>
      <c r="N60" s="129"/>
      <c r="O60" s="69"/>
      <c r="P60" s="69"/>
      <c r="W60" s="136"/>
    </row>
    <row r="61" spans="1:23" s="138" customFormat="1" x14ac:dyDescent="0.35">
      <c r="A61" s="137"/>
      <c r="B61" s="123"/>
      <c r="C61" s="124"/>
      <c r="D61" s="125"/>
      <c r="F61" s="123"/>
      <c r="G61" s="123"/>
      <c r="H61" s="139"/>
      <c r="J61" s="139"/>
      <c r="M61" s="140"/>
      <c r="O61" s="69"/>
      <c r="P61" s="69"/>
      <c r="W61" s="141"/>
    </row>
    <row r="62" spans="1:23" s="138" customFormat="1" x14ac:dyDescent="0.35">
      <c r="A62" s="137"/>
      <c r="B62" s="123"/>
      <c r="C62" s="124"/>
      <c r="D62" s="125"/>
      <c r="F62" s="123"/>
      <c r="G62" s="123"/>
      <c r="H62" s="142"/>
      <c r="I62" s="142"/>
      <c r="J62" s="142"/>
      <c r="K62" s="142"/>
      <c r="L62" s="142"/>
      <c r="M62" s="142"/>
      <c r="O62" s="69"/>
      <c r="P62" s="69"/>
      <c r="W62" s="141"/>
    </row>
    <row r="63" spans="1:23" s="130" customFormat="1" x14ac:dyDescent="0.35">
      <c r="A63" s="137"/>
      <c r="B63" s="123"/>
      <c r="C63" s="124"/>
      <c r="D63" s="125"/>
      <c r="F63" s="123"/>
      <c r="G63" s="123"/>
      <c r="H63" s="142"/>
      <c r="I63" s="142"/>
      <c r="J63" s="142"/>
      <c r="K63" s="142"/>
      <c r="L63" s="142"/>
      <c r="M63" s="142"/>
      <c r="N63" s="138"/>
      <c r="O63" s="69"/>
      <c r="P63" s="69"/>
      <c r="W63" s="131"/>
    </row>
    <row r="64" spans="1:23" s="130" customFormat="1" x14ac:dyDescent="0.35">
      <c r="A64" s="137"/>
      <c r="B64" s="123"/>
      <c r="C64" s="124"/>
      <c r="D64" s="125"/>
      <c r="F64" s="123"/>
      <c r="G64" s="123"/>
      <c r="H64" s="142"/>
      <c r="I64" s="142"/>
      <c r="J64" s="142"/>
      <c r="K64" s="142"/>
      <c r="L64" s="142"/>
      <c r="M64" s="142"/>
      <c r="N64" s="138"/>
      <c r="O64" s="69"/>
      <c r="P64" s="69"/>
      <c r="W64" s="131"/>
    </row>
    <row r="65" spans="1:23" s="130" customFormat="1" x14ac:dyDescent="0.35">
      <c r="A65" s="143"/>
      <c r="B65" s="123"/>
      <c r="C65" s="124"/>
      <c r="D65" s="125"/>
      <c r="F65" s="123"/>
      <c r="G65" s="123"/>
      <c r="H65" s="142"/>
      <c r="I65" s="142"/>
      <c r="J65" s="142"/>
      <c r="K65" s="142"/>
      <c r="L65" s="142"/>
      <c r="M65" s="142"/>
      <c r="N65" s="144"/>
      <c r="O65" s="69"/>
      <c r="P65" s="69"/>
      <c r="W65" s="131"/>
    </row>
    <row r="66" spans="1:23" s="133" customFormat="1" x14ac:dyDescent="0.35">
      <c r="A66" s="143"/>
      <c r="B66" s="145"/>
      <c r="C66" s="146" t="s">
        <v>225</v>
      </c>
      <c r="D66" s="147"/>
      <c r="F66" s="146" t="s">
        <v>226</v>
      </c>
      <c r="G66" s="146"/>
      <c r="H66" s="146" t="s">
        <v>225</v>
      </c>
      <c r="I66" s="148"/>
      <c r="J66" s="146" t="s">
        <v>225</v>
      </c>
      <c r="K66" s="148"/>
      <c r="L66" s="148"/>
      <c r="M66" s="149"/>
      <c r="N66" s="144"/>
      <c r="O66" s="69"/>
      <c r="P66" s="69"/>
      <c r="W66" s="150"/>
    </row>
    <row r="67" spans="1:23" s="133" customFormat="1" x14ac:dyDescent="0.35">
      <c r="A67" s="143"/>
      <c r="B67" s="145"/>
      <c r="C67" s="148" t="s">
        <v>227</v>
      </c>
      <c r="D67" s="151"/>
      <c r="F67" s="148" t="s">
        <v>228</v>
      </c>
      <c r="G67" s="148"/>
      <c r="H67" s="148" t="s">
        <v>229</v>
      </c>
      <c r="I67" s="130"/>
      <c r="J67" s="148" t="s">
        <v>230</v>
      </c>
      <c r="K67" s="144"/>
      <c r="L67" s="148"/>
      <c r="M67" s="149"/>
      <c r="N67" s="144"/>
      <c r="O67" s="69"/>
      <c r="P67" s="69"/>
      <c r="W67" s="150"/>
    </row>
    <row r="68" spans="1:23" x14ac:dyDescent="0.35">
      <c r="A68" s="70"/>
      <c r="C68" s="148" t="s">
        <v>231</v>
      </c>
      <c r="F68" s="148" t="s">
        <v>231</v>
      </c>
      <c r="G68" s="148"/>
      <c r="H68" s="148" t="s">
        <v>231</v>
      </c>
      <c r="J68" s="148" t="s">
        <v>231</v>
      </c>
      <c r="W68" s="71"/>
    </row>
    <row r="69" spans="1:23" ht="16" thickBot="1" x14ac:dyDescent="0.4">
      <c r="A69" s="152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4"/>
    </row>
    <row r="70" spans="1:23" ht="16" thickTop="1" x14ac:dyDescent="0.35"/>
  </sheetData>
  <mergeCells count="16">
    <mergeCell ref="B4:V4"/>
    <mergeCell ref="B5:R5"/>
    <mergeCell ref="B7:D7"/>
    <mergeCell ref="H7:V7"/>
    <mergeCell ref="B8:D8"/>
    <mergeCell ref="H8:V8"/>
    <mergeCell ref="B9:D9"/>
    <mergeCell ref="H9:V9"/>
    <mergeCell ref="B12:B13"/>
    <mergeCell ref="C12:E13"/>
    <mergeCell ref="F12:F13"/>
    <mergeCell ref="G12:G13"/>
    <mergeCell ref="H12:H13"/>
    <mergeCell ref="I12:I13"/>
    <mergeCell ref="J12:U12"/>
    <mergeCell ref="V12:V13"/>
  </mergeCells>
  <pageMargins left="0.45" right="0.45" top="0.5" bottom="0.5" header="0.3" footer="0.3"/>
  <pageSetup paperSize="9" scale="44" orientation="landscape" horizontalDpi="4294967293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76"/>
  <sheetViews>
    <sheetView topLeftCell="A10" zoomScaleNormal="100" workbookViewId="0">
      <pane xSplit="5" ySplit="4" topLeftCell="I14" activePane="bottomRight" state="frozen"/>
      <selection activeCell="A10" sqref="A10"/>
      <selection pane="topRight" activeCell="F10" sqref="F10"/>
      <selection pane="bottomLeft" activeCell="A14" sqref="A14"/>
      <selection pane="bottomRight" activeCell="E36" sqref="E36"/>
    </sheetView>
  </sheetViews>
  <sheetFormatPr defaultColWidth="9.08984375" defaultRowHeight="15.5" x14ac:dyDescent="0.35"/>
  <cols>
    <col min="1" max="1" width="2.6328125" style="189" customWidth="1"/>
    <col min="2" max="2" width="5.36328125" style="189" bestFit="1" customWidth="1"/>
    <col min="3" max="3" width="5.36328125" style="189" customWidth="1"/>
    <col min="4" max="4" width="5" style="189" customWidth="1"/>
    <col min="5" max="5" width="74.6328125" style="189" customWidth="1"/>
    <col min="6" max="6" width="17.36328125" style="189" customWidth="1"/>
    <col min="7" max="7" width="20.36328125" style="189" customWidth="1"/>
    <col min="8" max="8" width="15.81640625" style="189" customWidth="1"/>
    <col min="9" max="9" width="29.54296875" style="277" customWidth="1"/>
    <col min="10" max="21" width="4.08984375" style="189" customWidth="1"/>
    <col min="22" max="22" width="11.90625" style="189" customWidth="1"/>
    <col min="23" max="23" width="2.6328125" style="189" customWidth="1"/>
    <col min="24" max="16384" width="9.08984375" style="189"/>
  </cols>
  <sheetData>
    <row r="1" spans="1:23" ht="16" thickTop="1" x14ac:dyDescent="0.35">
      <c r="A1" s="186"/>
      <c r="B1" s="187"/>
      <c r="C1" s="187"/>
      <c r="D1" s="187"/>
      <c r="E1" s="187"/>
      <c r="F1" s="187"/>
      <c r="G1" s="187"/>
      <c r="H1" s="187"/>
      <c r="I1" s="276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8"/>
    </row>
    <row r="2" spans="1:23" x14ac:dyDescent="0.35">
      <c r="A2" s="190"/>
      <c r="W2" s="191"/>
    </row>
    <row r="3" spans="1:23" ht="15.75" customHeight="1" x14ac:dyDescent="0.35">
      <c r="A3" s="190"/>
      <c r="W3" s="191"/>
    </row>
    <row r="4" spans="1:23" ht="21" customHeight="1" x14ac:dyDescent="0.35">
      <c r="A4" s="190"/>
      <c r="B4" s="342" t="s">
        <v>113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191"/>
    </row>
    <row r="5" spans="1:23" ht="21" customHeight="1" x14ac:dyDescent="0.35">
      <c r="A5" s="190"/>
      <c r="B5" s="343" t="s">
        <v>114</v>
      </c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W5" s="191"/>
    </row>
    <row r="6" spans="1:23" ht="16" thickBot="1" x14ac:dyDescent="0.4">
      <c r="A6" s="190"/>
      <c r="B6" s="192"/>
      <c r="C6" s="192"/>
      <c r="D6" s="192"/>
      <c r="E6" s="193"/>
      <c r="F6" s="193"/>
      <c r="G6" s="193"/>
      <c r="H6" s="193"/>
      <c r="I6" s="193"/>
      <c r="J6" s="192"/>
      <c r="K6" s="194"/>
      <c r="L6" s="192"/>
      <c r="W6" s="191"/>
    </row>
    <row r="7" spans="1:23" ht="15.75" customHeight="1" x14ac:dyDescent="0.35">
      <c r="A7" s="190"/>
      <c r="B7" s="344" t="s">
        <v>115</v>
      </c>
      <c r="C7" s="345"/>
      <c r="D7" s="346"/>
      <c r="E7" s="195"/>
      <c r="F7" s="195"/>
      <c r="G7" s="196" t="s">
        <v>116</v>
      </c>
      <c r="H7" s="347" t="s">
        <v>117</v>
      </c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9"/>
      <c r="W7" s="191"/>
    </row>
    <row r="8" spans="1:23" ht="15.75" customHeight="1" x14ac:dyDescent="0.35">
      <c r="A8" s="190"/>
      <c r="B8" s="350" t="s">
        <v>118</v>
      </c>
      <c r="C8" s="351"/>
      <c r="D8" s="352"/>
      <c r="E8" s="197"/>
      <c r="F8" s="197"/>
      <c r="G8" s="198" t="s">
        <v>119</v>
      </c>
      <c r="H8" s="353" t="s">
        <v>120</v>
      </c>
      <c r="I8" s="354"/>
      <c r="J8" s="354"/>
      <c r="K8" s="354"/>
      <c r="L8" s="354"/>
      <c r="M8" s="354"/>
      <c r="N8" s="354"/>
      <c r="O8" s="354"/>
      <c r="P8" s="354"/>
      <c r="Q8" s="354"/>
      <c r="R8" s="354"/>
      <c r="S8" s="354"/>
      <c r="T8" s="354"/>
      <c r="U8" s="354"/>
      <c r="V8" s="355"/>
      <c r="W8" s="191"/>
    </row>
    <row r="9" spans="1:23" ht="16" thickBot="1" x14ac:dyDescent="0.4">
      <c r="A9" s="190"/>
      <c r="B9" s="325" t="s">
        <v>121</v>
      </c>
      <c r="C9" s="326"/>
      <c r="D9" s="327"/>
      <c r="E9" s="199"/>
      <c r="F9" s="199"/>
      <c r="G9" s="200" t="s">
        <v>122</v>
      </c>
      <c r="H9" s="328">
        <v>2019</v>
      </c>
      <c r="I9" s="329"/>
      <c r="J9" s="329"/>
      <c r="K9" s="329"/>
      <c r="L9" s="329"/>
      <c r="M9" s="329"/>
      <c r="N9" s="329"/>
      <c r="O9" s="329"/>
      <c r="P9" s="329"/>
      <c r="Q9" s="329"/>
      <c r="R9" s="329"/>
      <c r="S9" s="329"/>
      <c r="T9" s="329"/>
      <c r="U9" s="329"/>
      <c r="V9" s="330"/>
      <c r="W9" s="191"/>
    </row>
    <row r="10" spans="1:23" x14ac:dyDescent="0.35">
      <c r="A10" s="190"/>
      <c r="W10" s="191"/>
    </row>
    <row r="11" spans="1:23" x14ac:dyDescent="0.35">
      <c r="A11" s="190"/>
      <c r="W11" s="191"/>
    </row>
    <row r="12" spans="1:23" ht="16.5" customHeight="1" x14ac:dyDescent="0.35">
      <c r="A12" s="190"/>
      <c r="B12" s="331" t="s">
        <v>2</v>
      </c>
      <c r="C12" s="333" t="s">
        <v>123</v>
      </c>
      <c r="D12" s="334"/>
      <c r="E12" s="335"/>
      <c r="F12" s="339" t="s">
        <v>124</v>
      </c>
      <c r="G12" s="339" t="s">
        <v>125</v>
      </c>
      <c r="H12" s="331" t="s">
        <v>126</v>
      </c>
      <c r="I12" s="339" t="s">
        <v>127</v>
      </c>
      <c r="J12" s="341">
        <v>2022</v>
      </c>
      <c r="K12" s="341"/>
      <c r="L12" s="341"/>
      <c r="M12" s="341"/>
      <c r="N12" s="341"/>
      <c r="O12" s="341"/>
      <c r="P12" s="341"/>
      <c r="Q12" s="341"/>
      <c r="R12" s="341"/>
      <c r="S12" s="341"/>
      <c r="T12" s="341"/>
      <c r="U12" s="341"/>
      <c r="V12" s="339" t="s">
        <v>128</v>
      </c>
      <c r="W12" s="191"/>
    </row>
    <row r="13" spans="1:23" ht="48.75" customHeight="1" thickBot="1" x14ac:dyDescent="0.4">
      <c r="A13" s="190"/>
      <c r="B13" s="332"/>
      <c r="C13" s="336"/>
      <c r="D13" s="337"/>
      <c r="E13" s="338"/>
      <c r="F13" s="340"/>
      <c r="G13" s="340"/>
      <c r="H13" s="332"/>
      <c r="I13" s="340"/>
      <c r="J13" s="270">
        <v>1</v>
      </c>
      <c r="K13" s="270">
        <v>2</v>
      </c>
      <c r="L13" s="270">
        <v>3</v>
      </c>
      <c r="M13" s="270">
        <v>4</v>
      </c>
      <c r="N13" s="270">
        <v>5</v>
      </c>
      <c r="O13" s="270">
        <v>6</v>
      </c>
      <c r="P13" s="270">
        <v>7</v>
      </c>
      <c r="Q13" s="270">
        <v>8</v>
      </c>
      <c r="R13" s="270">
        <v>9</v>
      </c>
      <c r="S13" s="270">
        <v>10</v>
      </c>
      <c r="T13" s="270">
        <v>11</v>
      </c>
      <c r="U13" s="270">
        <v>12</v>
      </c>
      <c r="V13" s="340"/>
      <c r="W13" s="191"/>
    </row>
    <row r="14" spans="1:23" x14ac:dyDescent="0.35">
      <c r="A14" s="190"/>
      <c r="B14" s="201"/>
      <c r="C14" s="202"/>
      <c r="D14" s="203"/>
      <c r="E14" s="204"/>
      <c r="F14" s="205"/>
      <c r="G14" s="205"/>
      <c r="H14" s="201"/>
      <c r="I14" s="206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6"/>
      <c r="W14" s="191"/>
    </row>
    <row r="15" spans="1:23" x14ac:dyDescent="0.35">
      <c r="A15" s="190"/>
      <c r="B15" s="208">
        <v>1</v>
      </c>
      <c r="C15" s="209" t="s">
        <v>129</v>
      </c>
      <c r="D15" s="210"/>
      <c r="E15" s="211"/>
      <c r="F15" s="212"/>
      <c r="G15" s="212"/>
      <c r="H15" s="213"/>
      <c r="I15" s="271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2"/>
      <c r="W15" s="191"/>
    </row>
    <row r="16" spans="1:23" x14ac:dyDescent="0.35">
      <c r="A16" s="190"/>
      <c r="B16" s="208"/>
      <c r="C16" s="209" t="s">
        <v>130</v>
      </c>
      <c r="D16" s="215" t="s">
        <v>131</v>
      </c>
      <c r="E16" s="211"/>
      <c r="F16" s="212"/>
      <c r="G16" s="212"/>
      <c r="H16" s="213"/>
      <c r="I16" s="271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2"/>
      <c r="W16" s="191"/>
    </row>
    <row r="17" spans="1:23" x14ac:dyDescent="0.35">
      <c r="A17" s="190"/>
      <c r="B17" s="208"/>
      <c r="C17" s="216"/>
      <c r="D17" s="217" t="s">
        <v>132</v>
      </c>
      <c r="E17" s="218"/>
      <c r="F17" s="212"/>
      <c r="G17" s="219"/>
      <c r="H17" s="213"/>
      <c r="I17" s="272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20"/>
      <c r="W17" s="191"/>
    </row>
    <row r="18" spans="1:23" x14ac:dyDescent="0.35">
      <c r="A18" s="190"/>
      <c r="B18" s="208"/>
      <c r="C18" s="216"/>
      <c r="D18" s="210"/>
      <c r="E18" s="221" t="s">
        <v>133</v>
      </c>
      <c r="F18" s="212" t="s">
        <v>134</v>
      </c>
      <c r="G18" s="222" t="s">
        <v>135</v>
      </c>
      <c r="H18" s="213" t="s">
        <v>136</v>
      </c>
      <c r="I18" s="272" t="s">
        <v>137</v>
      </c>
      <c r="J18" s="223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20"/>
      <c r="W18" s="191"/>
    </row>
    <row r="19" spans="1:23" ht="31" x14ac:dyDescent="0.35">
      <c r="A19" s="190"/>
      <c r="B19" s="208"/>
      <c r="C19" s="216"/>
      <c r="D19" s="210"/>
      <c r="E19" s="224" t="s">
        <v>138</v>
      </c>
      <c r="F19" s="212" t="s">
        <v>139</v>
      </c>
      <c r="G19" s="219" t="s">
        <v>140</v>
      </c>
      <c r="H19" s="213" t="s">
        <v>141</v>
      </c>
      <c r="I19" s="272" t="s">
        <v>142</v>
      </c>
      <c r="J19" s="223"/>
      <c r="K19" s="223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20"/>
      <c r="W19" s="191"/>
    </row>
    <row r="20" spans="1:23" ht="31" x14ac:dyDescent="0.35">
      <c r="A20" s="190"/>
      <c r="B20" s="208"/>
      <c r="C20" s="216"/>
      <c r="D20" s="210"/>
      <c r="E20" s="221" t="s">
        <v>143</v>
      </c>
      <c r="F20" s="212" t="s">
        <v>144</v>
      </c>
      <c r="G20" s="219" t="s">
        <v>145</v>
      </c>
      <c r="H20" s="213" t="s">
        <v>141</v>
      </c>
      <c r="I20" s="272" t="s">
        <v>146</v>
      </c>
      <c r="J20" s="214"/>
      <c r="K20" s="223"/>
      <c r="L20" s="223"/>
      <c r="M20" s="214"/>
      <c r="N20" s="214"/>
      <c r="O20" s="214"/>
      <c r="P20" s="214"/>
      <c r="Q20" s="214"/>
      <c r="R20" s="214"/>
      <c r="S20" s="214"/>
      <c r="T20" s="214"/>
      <c r="U20" s="214"/>
      <c r="V20" s="220"/>
      <c r="W20" s="191"/>
    </row>
    <row r="21" spans="1:23" x14ac:dyDescent="0.35">
      <c r="A21" s="190"/>
      <c r="B21" s="208"/>
      <c r="C21" s="216"/>
      <c r="D21" s="210"/>
      <c r="E21" s="218"/>
      <c r="F21" s="212"/>
      <c r="G21" s="219"/>
      <c r="H21" s="213"/>
      <c r="I21" s="272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20"/>
      <c r="W21" s="191"/>
    </row>
    <row r="22" spans="1:23" x14ac:dyDescent="0.35">
      <c r="A22" s="190"/>
      <c r="B22" s="208"/>
      <c r="C22" s="216"/>
      <c r="D22" s="217" t="s">
        <v>147</v>
      </c>
      <c r="E22" s="218"/>
      <c r="F22" s="212"/>
      <c r="G22" s="219"/>
      <c r="H22" s="213"/>
      <c r="I22" s="272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20"/>
      <c r="W22" s="191"/>
    </row>
    <row r="23" spans="1:23" ht="31" x14ac:dyDescent="0.35">
      <c r="A23" s="190"/>
      <c r="B23" s="208"/>
      <c r="C23" s="216"/>
      <c r="E23" s="224" t="s">
        <v>148</v>
      </c>
      <c r="F23" s="212" t="s">
        <v>149</v>
      </c>
      <c r="G23" s="219" t="s">
        <v>140</v>
      </c>
      <c r="H23" s="213" t="s">
        <v>141</v>
      </c>
      <c r="I23" s="272" t="s">
        <v>150</v>
      </c>
      <c r="J23" s="214"/>
      <c r="K23" s="214"/>
      <c r="L23" s="223"/>
      <c r="M23" s="223"/>
      <c r="N23" s="223"/>
      <c r="O23" s="223"/>
      <c r="P23" s="214"/>
      <c r="Q23" s="214"/>
      <c r="R23" s="214"/>
      <c r="S23" s="214"/>
      <c r="T23" s="214"/>
      <c r="U23" s="214"/>
      <c r="V23" s="220"/>
      <c r="W23" s="191"/>
    </row>
    <row r="24" spans="1:23" ht="31" x14ac:dyDescent="0.35">
      <c r="A24" s="190"/>
      <c r="B24" s="208"/>
      <c r="C24" s="216"/>
      <c r="D24" s="210"/>
      <c r="E24" s="224" t="s">
        <v>151</v>
      </c>
      <c r="F24" s="212" t="s">
        <v>149</v>
      </c>
      <c r="G24" s="219" t="s">
        <v>140</v>
      </c>
      <c r="H24" s="213" t="s">
        <v>141</v>
      </c>
      <c r="I24" s="272" t="s">
        <v>152</v>
      </c>
      <c r="J24" s="214"/>
      <c r="K24" s="214"/>
      <c r="L24" s="223"/>
      <c r="M24" s="223"/>
      <c r="N24" s="223"/>
      <c r="O24" s="223"/>
      <c r="P24" s="214"/>
      <c r="Q24" s="214"/>
      <c r="R24" s="214"/>
      <c r="S24" s="214"/>
      <c r="T24" s="214"/>
      <c r="U24" s="214"/>
      <c r="V24" s="220"/>
      <c r="W24" s="191"/>
    </row>
    <row r="25" spans="1:23" ht="31" x14ac:dyDescent="0.35">
      <c r="A25" s="190"/>
      <c r="B25" s="208"/>
      <c r="C25" s="216"/>
      <c r="D25" s="210"/>
      <c r="E25" s="358" t="s">
        <v>153</v>
      </c>
      <c r="F25" s="212" t="s">
        <v>149</v>
      </c>
      <c r="G25" s="219" t="s">
        <v>140</v>
      </c>
      <c r="H25" s="213" t="s">
        <v>141</v>
      </c>
      <c r="I25" s="272" t="s">
        <v>154</v>
      </c>
      <c r="J25" s="214"/>
      <c r="K25" s="214"/>
      <c r="L25" s="223"/>
      <c r="M25" s="223"/>
      <c r="N25" s="223"/>
      <c r="O25" s="223"/>
      <c r="P25" s="214"/>
      <c r="Q25" s="214"/>
      <c r="R25" s="214"/>
      <c r="S25" s="214"/>
      <c r="T25" s="214"/>
      <c r="U25" s="214"/>
      <c r="V25" s="220"/>
      <c r="W25" s="191"/>
    </row>
    <row r="26" spans="1:23" x14ac:dyDescent="0.35">
      <c r="A26" s="190"/>
      <c r="B26" s="208"/>
      <c r="C26" s="216"/>
      <c r="D26" s="210"/>
      <c r="E26" s="224"/>
      <c r="F26" s="212"/>
      <c r="G26" s="219"/>
      <c r="H26" s="213"/>
      <c r="I26" s="272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20"/>
      <c r="W26" s="191"/>
    </row>
    <row r="27" spans="1:23" x14ac:dyDescent="0.35">
      <c r="A27" s="190"/>
      <c r="B27" s="208"/>
      <c r="C27" s="216"/>
      <c r="D27" s="217" t="s">
        <v>166</v>
      </c>
      <c r="E27" s="218"/>
      <c r="F27" s="212"/>
      <c r="G27" s="219"/>
      <c r="H27" s="213"/>
      <c r="I27" s="272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20"/>
      <c r="W27" s="191"/>
    </row>
    <row r="28" spans="1:23" x14ac:dyDescent="0.35">
      <c r="A28" s="190"/>
      <c r="B28" s="208"/>
      <c r="C28" s="216"/>
      <c r="D28" s="210"/>
      <c r="E28" s="221" t="s">
        <v>167</v>
      </c>
      <c r="F28" s="212" t="s">
        <v>168</v>
      </c>
      <c r="G28" s="219" t="s">
        <v>140</v>
      </c>
      <c r="H28" s="213" t="s">
        <v>42</v>
      </c>
      <c r="I28" s="272" t="s">
        <v>169</v>
      </c>
      <c r="J28" s="214"/>
      <c r="K28" s="214"/>
      <c r="L28" s="214"/>
      <c r="M28" s="223"/>
      <c r="N28" s="223"/>
      <c r="O28" s="223"/>
      <c r="P28" s="223"/>
      <c r="Q28" s="223"/>
      <c r="R28" s="223"/>
      <c r="S28" s="223"/>
      <c r="T28" s="223"/>
      <c r="U28" s="223"/>
      <c r="V28" s="220"/>
      <c r="W28" s="191"/>
    </row>
    <row r="29" spans="1:23" x14ac:dyDescent="0.35">
      <c r="A29" s="190"/>
      <c r="B29" s="208"/>
      <c r="C29" s="225"/>
      <c r="D29" s="226"/>
      <c r="E29" s="211"/>
      <c r="F29" s="212"/>
      <c r="G29" s="212"/>
      <c r="H29" s="213"/>
      <c r="I29" s="272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20"/>
      <c r="W29" s="191"/>
    </row>
    <row r="30" spans="1:23" x14ac:dyDescent="0.35">
      <c r="A30" s="190"/>
      <c r="B30" s="208">
        <v>2</v>
      </c>
      <c r="C30" s="209" t="s">
        <v>174</v>
      </c>
      <c r="D30" s="210"/>
      <c r="E30" s="211"/>
      <c r="F30" s="212"/>
      <c r="G30" s="212"/>
      <c r="H30" s="213"/>
      <c r="I30" s="272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191"/>
    </row>
    <row r="31" spans="1:23" x14ac:dyDescent="0.35">
      <c r="A31" s="190"/>
      <c r="B31" s="208"/>
      <c r="C31" s="209"/>
      <c r="D31" s="215" t="s">
        <v>175</v>
      </c>
      <c r="E31" s="211"/>
      <c r="F31" s="212"/>
      <c r="G31" s="212"/>
      <c r="H31" s="213"/>
      <c r="I31" s="272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20"/>
      <c r="W31" s="191"/>
    </row>
    <row r="32" spans="1:23" x14ac:dyDescent="0.35">
      <c r="A32" s="190"/>
      <c r="B32" s="208"/>
      <c r="C32" s="216"/>
      <c r="D32" s="210" t="s">
        <v>176</v>
      </c>
      <c r="E32" s="218"/>
      <c r="F32" s="212" t="s">
        <v>177</v>
      </c>
      <c r="G32" s="212" t="s">
        <v>140</v>
      </c>
      <c r="H32" s="213" t="s">
        <v>42</v>
      </c>
      <c r="I32" s="271" t="s">
        <v>178</v>
      </c>
      <c r="J32" s="214"/>
      <c r="K32" s="214"/>
      <c r="L32" s="214"/>
      <c r="M32" s="223"/>
      <c r="N32" s="223"/>
      <c r="O32" s="223"/>
      <c r="P32" s="223"/>
      <c r="Q32" s="223"/>
      <c r="R32" s="214"/>
      <c r="S32" s="214"/>
      <c r="T32" s="214"/>
      <c r="U32" s="214"/>
      <c r="V32" s="212"/>
      <c r="W32" s="191"/>
    </row>
    <row r="33" spans="1:23" x14ac:dyDescent="0.35">
      <c r="A33" s="190"/>
      <c r="B33" s="208"/>
      <c r="C33" s="216"/>
      <c r="D33" s="210" t="s">
        <v>179</v>
      </c>
      <c r="E33" s="218"/>
      <c r="F33" s="212" t="s">
        <v>177</v>
      </c>
      <c r="G33" s="212" t="s">
        <v>140</v>
      </c>
      <c r="H33" s="213" t="s">
        <v>42</v>
      </c>
      <c r="I33" s="271" t="s">
        <v>152</v>
      </c>
      <c r="J33" s="214"/>
      <c r="K33" s="214"/>
      <c r="L33" s="214"/>
      <c r="M33" s="214"/>
      <c r="N33" s="214"/>
      <c r="O33" s="223"/>
      <c r="P33" s="223"/>
      <c r="Q33" s="223"/>
      <c r="R33" s="223"/>
      <c r="S33" s="214"/>
      <c r="T33" s="214"/>
      <c r="U33" s="214"/>
      <c r="V33" s="212"/>
      <c r="W33" s="191"/>
    </row>
    <row r="34" spans="1:23" x14ac:dyDescent="0.35">
      <c r="A34" s="190"/>
      <c r="B34" s="208"/>
      <c r="C34" s="216"/>
      <c r="D34" s="210" t="s">
        <v>180</v>
      </c>
      <c r="E34" s="218"/>
      <c r="F34" s="212" t="s">
        <v>177</v>
      </c>
      <c r="G34" s="212" t="s">
        <v>140</v>
      </c>
      <c r="H34" s="213"/>
      <c r="I34" s="271"/>
      <c r="J34" s="214"/>
      <c r="K34" s="214"/>
      <c r="L34" s="214"/>
      <c r="M34" s="214"/>
      <c r="N34" s="214"/>
      <c r="O34" s="223"/>
      <c r="P34" s="223"/>
      <c r="Q34" s="223"/>
      <c r="R34" s="223"/>
      <c r="S34" s="223"/>
      <c r="T34" s="223"/>
      <c r="U34" s="223"/>
      <c r="V34" s="212"/>
      <c r="W34" s="191"/>
    </row>
    <row r="35" spans="1:23" x14ac:dyDescent="0.35">
      <c r="A35" s="190"/>
      <c r="B35" s="208"/>
      <c r="C35" s="216"/>
      <c r="D35" s="210" t="s">
        <v>181</v>
      </c>
      <c r="E35" s="218"/>
      <c r="F35" s="212"/>
      <c r="G35" s="212"/>
      <c r="H35" s="213"/>
      <c r="I35" s="271"/>
      <c r="J35" s="214"/>
      <c r="K35" s="214"/>
      <c r="L35" s="214"/>
      <c r="M35" s="214"/>
      <c r="N35" s="214"/>
      <c r="O35" s="223"/>
      <c r="P35" s="223"/>
      <c r="Q35" s="223"/>
      <c r="R35" s="223"/>
      <c r="S35" s="223"/>
      <c r="T35" s="223"/>
      <c r="U35" s="223"/>
      <c r="V35" s="212"/>
      <c r="W35" s="191"/>
    </row>
    <row r="36" spans="1:23" x14ac:dyDescent="0.35">
      <c r="A36" s="190"/>
      <c r="B36" s="208"/>
      <c r="C36" s="216"/>
      <c r="D36" s="210" t="s">
        <v>182</v>
      </c>
      <c r="E36" s="218"/>
      <c r="F36" s="212"/>
      <c r="G36" s="212"/>
      <c r="H36" s="213"/>
      <c r="I36" s="271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2"/>
      <c r="W36" s="191"/>
    </row>
    <row r="37" spans="1:23" x14ac:dyDescent="0.35">
      <c r="A37" s="190"/>
      <c r="B37" s="208"/>
      <c r="C37" s="216"/>
      <c r="D37" s="210"/>
      <c r="E37" s="224" t="s">
        <v>183</v>
      </c>
      <c r="F37" s="212" t="s">
        <v>177</v>
      </c>
      <c r="G37" s="212" t="s">
        <v>140</v>
      </c>
      <c r="H37" s="213" t="s">
        <v>42</v>
      </c>
      <c r="I37" s="271" t="s">
        <v>45</v>
      </c>
      <c r="J37" s="214"/>
      <c r="K37" s="214"/>
      <c r="L37" s="214"/>
      <c r="M37" s="214"/>
      <c r="N37" s="223"/>
      <c r="O37" s="223"/>
      <c r="P37" s="223"/>
      <c r="Q37" s="214"/>
      <c r="R37" s="214"/>
      <c r="S37" s="214"/>
      <c r="T37" s="214"/>
      <c r="U37" s="214"/>
      <c r="V37" s="212"/>
      <c r="W37" s="191"/>
    </row>
    <row r="38" spans="1:23" x14ac:dyDescent="0.35">
      <c r="A38" s="190"/>
      <c r="B38" s="208"/>
      <c r="C38" s="216"/>
      <c r="D38" s="210"/>
      <c r="E38" s="224" t="s">
        <v>184</v>
      </c>
      <c r="F38" s="212" t="s">
        <v>177</v>
      </c>
      <c r="G38" s="212" t="s">
        <v>140</v>
      </c>
      <c r="H38" s="213" t="s">
        <v>42</v>
      </c>
      <c r="I38" s="271" t="s">
        <v>45</v>
      </c>
      <c r="J38" s="214"/>
      <c r="K38" s="214"/>
      <c r="L38" s="214"/>
      <c r="M38" s="214"/>
      <c r="N38" s="214"/>
      <c r="O38" s="214"/>
      <c r="P38" s="223"/>
      <c r="Q38" s="223"/>
      <c r="R38" s="214"/>
      <c r="S38" s="214"/>
      <c r="T38" s="214"/>
      <c r="U38" s="214"/>
      <c r="V38" s="212"/>
      <c r="W38" s="191"/>
    </row>
    <row r="39" spans="1:23" x14ac:dyDescent="0.35">
      <c r="A39" s="190"/>
      <c r="B39" s="208"/>
      <c r="C39" s="216"/>
      <c r="D39" s="210"/>
      <c r="E39" s="224"/>
      <c r="F39" s="212"/>
      <c r="G39" s="212"/>
      <c r="H39" s="213"/>
      <c r="I39" s="271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2"/>
      <c r="W39" s="191"/>
    </row>
    <row r="40" spans="1:23" x14ac:dyDescent="0.35">
      <c r="A40" s="190"/>
      <c r="B40" s="208"/>
      <c r="C40" s="209"/>
      <c r="D40" s="215" t="s">
        <v>185</v>
      </c>
      <c r="E40" s="218"/>
      <c r="F40" s="212"/>
      <c r="G40" s="212"/>
      <c r="H40" s="213"/>
      <c r="I40" s="271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2"/>
      <c r="W40" s="191"/>
    </row>
    <row r="41" spans="1:23" x14ac:dyDescent="0.35">
      <c r="A41" s="190"/>
      <c r="B41" s="208"/>
      <c r="C41" s="216"/>
      <c r="D41" s="210" t="s">
        <v>186</v>
      </c>
      <c r="E41" s="218"/>
      <c r="F41" s="212" t="s">
        <v>187</v>
      </c>
      <c r="G41" s="212" t="s">
        <v>140</v>
      </c>
      <c r="H41" s="213" t="s">
        <v>188</v>
      </c>
      <c r="I41" s="271" t="s">
        <v>189</v>
      </c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12"/>
      <c r="W41" s="191"/>
    </row>
    <row r="42" spans="1:23" x14ac:dyDescent="0.35">
      <c r="A42" s="190"/>
      <c r="B42" s="208"/>
      <c r="C42" s="216"/>
      <c r="D42" s="210"/>
      <c r="E42" s="218"/>
      <c r="F42" s="212"/>
      <c r="G42" s="212"/>
      <c r="H42" s="213"/>
      <c r="I42" s="271"/>
      <c r="J42" s="223"/>
      <c r="K42" s="223"/>
      <c r="L42" s="223"/>
      <c r="M42" s="223"/>
      <c r="N42" s="223"/>
      <c r="O42" s="223"/>
      <c r="P42" s="214"/>
      <c r="Q42" s="214"/>
      <c r="R42" s="214"/>
      <c r="S42" s="214"/>
      <c r="T42" s="214"/>
      <c r="U42" s="214"/>
      <c r="V42" s="212"/>
      <c r="W42" s="191"/>
    </row>
    <row r="43" spans="1:23" x14ac:dyDescent="0.35">
      <c r="A43" s="190"/>
      <c r="B43" s="208"/>
      <c r="C43" s="209"/>
      <c r="D43" s="227" t="s">
        <v>192</v>
      </c>
      <c r="E43" s="211"/>
      <c r="F43" s="212"/>
      <c r="G43" s="212"/>
      <c r="H43" s="213"/>
      <c r="I43" s="272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20"/>
      <c r="W43" s="191"/>
    </row>
    <row r="44" spans="1:23" x14ac:dyDescent="0.35">
      <c r="A44" s="190"/>
      <c r="B44" s="208"/>
      <c r="C44" s="209"/>
      <c r="D44" s="227"/>
      <c r="E44" s="211" t="s">
        <v>310</v>
      </c>
      <c r="F44" s="212"/>
      <c r="G44" s="212"/>
      <c r="H44" s="213"/>
      <c r="I44" s="272" t="s">
        <v>137</v>
      </c>
      <c r="J44" s="214"/>
      <c r="K44" s="214"/>
      <c r="L44" s="214"/>
      <c r="M44" s="214"/>
      <c r="N44" s="214"/>
      <c r="O44" s="356"/>
      <c r="P44" s="223"/>
      <c r="Q44" s="223"/>
      <c r="R44" s="223"/>
      <c r="S44" s="223"/>
      <c r="T44" s="223"/>
      <c r="U44" s="223"/>
      <c r="V44" s="220"/>
      <c r="W44" s="191"/>
    </row>
    <row r="45" spans="1:23" x14ac:dyDescent="0.35">
      <c r="A45" s="190"/>
      <c r="B45" s="208"/>
      <c r="C45" s="209"/>
      <c r="D45" s="226"/>
      <c r="E45" s="211"/>
      <c r="F45" s="212"/>
      <c r="G45" s="212"/>
      <c r="H45" s="213"/>
      <c r="I45" s="272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20"/>
      <c r="W45" s="191"/>
    </row>
    <row r="46" spans="1:23" x14ac:dyDescent="0.35">
      <c r="A46" s="190"/>
      <c r="B46" s="208">
        <v>3</v>
      </c>
      <c r="C46" s="209" t="s">
        <v>193</v>
      </c>
      <c r="D46" s="210"/>
      <c r="E46" s="211"/>
      <c r="F46" s="212"/>
      <c r="G46" s="212"/>
      <c r="H46" s="213"/>
      <c r="I46" s="271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2"/>
      <c r="W46" s="191"/>
    </row>
    <row r="47" spans="1:23" x14ac:dyDescent="0.35">
      <c r="A47" s="190"/>
      <c r="B47" s="208"/>
      <c r="C47" s="228"/>
      <c r="D47" s="229" t="s">
        <v>194</v>
      </c>
      <c r="E47" s="230"/>
      <c r="F47" s="212"/>
      <c r="G47" s="212"/>
      <c r="H47" s="213"/>
      <c r="I47" s="271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2"/>
      <c r="W47" s="191"/>
    </row>
    <row r="48" spans="1:23" x14ac:dyDescent="0.35">
      <c r="A48" s="190"/>
      <c r="B48" s="208"/>
      <c r="C48" s="231"/>
      <c r="D48" s="210"/>
      <c r="E48" s="232" t="s">
        <v>201</v>
      </c>
      <c r="F48" s="212" t="s">
        <v>198</v>
      </c>
      <c r="G48" s="212" t="s">
        <v>202</v>
      </c>
      <c r="H48" s="213" t="s">
        <v>199</v>
      </c>
      <c r="I48" s="272" t="s">
        <v>42</v>
      </c>
      <c r="J48" s="214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13"/>
      <c r="W48" s="191"/>
    </row>
    <row r="49" spans="1:23" x14ac:dyDescent="0.35">
      <c r="A49" s="190"/>
      <c r="B49" s="208"/>
      <c r="C49" s="231"/>
      <c r="D49" s="210"/>
      <c r="E49" s="230"/>
      <c r="F49" s="233"/>
      <c r="G49" s="233"/>
      <c r="H49" s="213"/>
      <c r="I49" s="272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3"/>
      <c r="W49" s="191"/>
    </row>
    <row r="50" spans="1:23" x14ac:dyDescent="0.35">
      <c r="A50" s="190"/>
      <c r="B50" s="208"/>
      <c r="C50" s="231"/>
      <c r="D50" s="229" t="s">
        <v>211</v>
      </c>
      <c r="E50" s="229"/>
      <c r="F50" s="233"/>
      <c r="G50" s="233"/>
      <c r="H50" s="213"/>
      <c r="I50" s="272"/>
      <c r="J50" s="214"/>
      <c r="K50" s="214"/>
      <c r="L50" s="223"/>
      <c r="M50" s="223"/>
      <c r="N50" s="214"/>
      <c r="O50" s="214"/>
      <c r="P50" s="214"/>
      <c r="Q50" s="214"/>
      <c r="R50" s="214"/>
      <c r="S50" s="214"/>
      <c r="T50" s="214"/>
      <c r="U50" s="214"/>
      <c r="V50" s="213"/>
      <c r="W50" s="191"/>
    </row>
    <row r="51" spans="1:23" x14ac:dyDescent="0.35">
      <c r="A51" s="190"/>
      <c r="B51" s="208"/>
      <c r="C51" s="228"/>
      <c r="D51" s="210"/>
      <c r="E51" s="230"/>
      <c r="F51" s="212"/>
      <c r="G51" s="212"/>
      <c r="H51" s="213"/>
      <c r="I51" s="271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2"/>
      <c r="W51" s="191"/>
    </row>
    <row r="52" spans="1:23" x14ac:dyDescent="0.35">
      <c r="A52" s="190"/>
      <c r="B52" s="208">
        <v>4</v>
      </c>
      <c r="C52" s="209" t="s">
        <v>212</v>
      </c>
      <c r="D52" s="210"/>
      <c r="E52" s="230"/>
      <c r="F52" s="234"/>
      <c r="G52" s="234"/>
      <c r="H52" s="213"/>
      <c r="I52" s="271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2"/>
      <c r="W52" s="191"/>
    </row>
    <row r="53" spans="1:23" x14ac:dyDescent="0.35">
      <c r="A53" s="190"/>
      <c r="B53" s="208"/>
      <c r="C53" s="228"/>
      <c r="D53" s="229" t="s">
        <v>213</v>
      </c>
      <c r="E53" s="218"/>
      <c r="F53" s="212"/>
      <c r="G53" s="212"/>
      <c r="H53" s="213"/>
      <c r="I53" s="272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20"/>
      <c r="W53" s="191"/>
    </row>
    <row r="54" spans="1:23" x14ac:dyDescent="0.35">
      <c r="A54" s="190"/>
      <c r="B54" s="208"/>
      <c r="C54" s="209"/>
      <c r="D54" s="229"/>
      <c r="E54" s="235" t="s">
        <v>214</v>
      </c>
      <c r="F54" s="212"/>
      <c r="G54" s="212"/>
      <c r="H54" s="213"/>
      <c r="I54" s="271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12"/>
      <c r="W54" s="191"/>
    </row>
    <row r="55" spans="1:23" x14ac:dyDescent="0.35">
      <c r="A55" s="190"/>
      <c r="B55" s="208"/>
      <c r="C55" s="228"/>
      <c r="D55" s="229"/>
      <c r="E55" s="230"/>
      <c r="F55" s="212"/>
      <c r="G55" s="212"/>
      <c r="H55" s="213"/>
      <c r="I55" s="271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2"/>
      <c r="W55" s="191"/>
    </row>
    <row r="56" spans="1:23" x14ac:dyDescent="0.35">
      <c r="A56" s="190"/>
      <c r="B56" s="208">
        <v>5</v>
      </c>
      <c r="C56" s="209" t="s">
        <v>215</v>
      </c>
      <c r="D56" s="210"/>
      <c r="E56" s="230"/>
      <c r="F56" s="234"/>
      <c r="G56" s="234"/>
      <c r="H56" s="213"/>
      <c r="I56" s="271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2"/>
      <c r="W56" s="191"/>
    </row>
    <row r="57" spans="1:23" x14ac:dyDescent="0.35">
      <c r="A57" s="190"/>
      <c r="B57" s="208"/>
      <c r="C57" s="236"/>
      <c r="D57" s="237"/>
      <c r="E57" s="230"/>
      <c r="F57" s="234"/>
      <c r="G57" s="234"/>
      <c r="H57" s="213"/>
      <c r="I57" s="271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2"/>
      <c r="W57" s="191"/>
    </row>
    <row r="58" spans="1:23" x14ac:dyDescent="0.35">
      <c r="A58" s="190"/>
      <c r="B58" s="208"/>
      <c r="C58" s="236"/>
      <c r="D58" s="237"/>
      <c r="E58" s="230"/>
      <c r="F58" s="234"/>
      <c r="G58" s="234"/>
      <c r="H58" s="213"/>
      <c r="I58" s="271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2"/>
      <c r="W58" s="191"/>
    </row>
    <row r="59" spans="1:23" x14ac:dyDescent="0.35">
      <c r="A59" s="190"/>
      <c r="B59" s="208"/>
      <c r="C59" s="236"/>
      <c r="D59" s="237"/>
      <c r="E59" s="230"/>
      <c r="F59" s="234"/>
      <c r="G59" s="234"/>
      <c r="H59" s="213"/>
      <c r="I59" s="271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2"/>
      <c r="W59" s="191"/>
    </row>
    <row r="60" spans="1:23" x14ac:dyDescent="0.35">
      <c r="A60" s="190"/>
      <c r="B60" s="208"/>
      <c r="C60" s="236"/>
      <c r="D60" s="237"/>
      <c r="E60" s="230"/>
      <c r="F60" s="234"/>
      <c r="G60" s="234"/>
      <c r="H60" s="213"/>
      <c r="I60" s="271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2"/>
      <c r="W60" s="191"/>
    </row>
    <row r="61" spans="1:23" x14ac:dyDescent="0.35">
      <c r="A61" s="190"/>
      <c r="B61" s="208"/>
      <c r="C61" s="236"/>
      <c r="D61" s="237"/>
      <c r="E61" s="230"/>
      <c r="F61" s="234"/>
      <c r="G61" s="234"/>
      <c r="H61" s="213"/>
      <c r="I61" s="271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2"/>
      <c r="W61" s="191"/>
    </row>
    <row r="62" spans="1:23" x14ac:dyDescent="0.35">
      <c r="A62" s="190"/>
      <c r="B62" s="208"/>
      <c r="C62" s="236"/>
      <c r="D62" s="237"/>
      <c r="E62" s="230"/>
      <c r="F62" s="234"/>
      <c r="G62" s="234"/>
      <c r="H62" s="213"/>
      <c r="I62" s="271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2"/>
      <c r="W62" s="191"/>
    </row>
    <row r="63" spans="1:23" x14ac:dyDescent="0.35">
      <c r="A63" s="190"/>
      <c r="W63" s="191"/>
    </row>
    <row r="64" spans="1:23" x14ac:dyDescent="0.35">
      <c r="A64" s="190"/>
      <c r="W64" s="191"/>
    </row>
    <row r="65" spans="1:23" s="246" customFormat="1" x14ac:dyDescent="0.35">
      <c r="A65" s="238"/>
      <c r="B65" s="239"/>
      <c r="C65" s="240"/>
      <c r="D65" s="241"/>
      <c r="E65" s="239"/>
      <c r="F65" s="242"/>
      <c r="G65" s="242"/>
      <c r="H65" s="243"/>
      <c r="I65" s="273"/>
      <c r="J65" s="244"/>
      <c r="K65" s="245"/>
      <c r="L65" s="189"/>
      <c r="M65" s="189"/>
      <c r="N65" s="189"/>
      <c r="O65" s="189"/>
      <c r="P65" s="189"/>
      <c r="W65" s="247"/>
    </row>
    <row r="66" spans="1:23" s="248" customFormat="1" x14ac:dyDescent="0.35">
      <c r="A66" s="238"/>
      <c r="B66" s="239"/>
      <c r="C66" s="240" t="s">
        <v>222</v>
      </c>
      <c r="D66" s="241"/>
      <c r="F66" s="240" t="s">
        <v>223</v>
      </c>
      <c r="G66" s="240"/>
      <c r="H66" s="249"/>
      <c r="I66" s="250" t="s">
        <v>224</v>
      </c>
      <c r="J66" s="249"/>
      <c r="K66" s="246"/>
      <c r="L66" s="242"/>
      <c r="M66" s="246"/>
      <c r="N66" s="245"/>
      <c r="O66" s="189"/>
      <c r="P66" s="189"/>
      <c r="W66" s="251"/>
    </row>
    <row r="67" spans="1:23" s="253" customFormat="1" x14ac:dyDescent="0.35">
      <c r="A67" s="252"/>
      <c r="B67" s="239"/>
      <c r="C67" s="240"/>
      <c r="D67" s="241"/>
      <c r="F67" s="239"/>
      <c r="G67" s="239"/>
      <c r="H67" s="254"/>
      <c r="I67" s="274"/>
      <c r="J67" s="254"/>
      <c r="M67" s="255"/>
      <c r="O67" s="189"/>
      <c r="P67" s="189"/>
      <c r="W67" s="256"/>
    </row>
    <row r="68" spans="1:23" s="253" customFormat="1" x14ac:dyDescent="0.35">
      <c r="A68" s="252"/>
      <c r="B68" s="239"/>
      <c r="C68" s="240"/>
      <c r="D68" s="241"/>
      <c r="F68" s="239"/>
      <c r="G68" s="239"/>
      <c r="H68" s="257"/>
      <c r="I68" s="257"/>
      <c r="J68" s="257"/>
      <c r="K68" s="257"/>
      <c r="L68" s="257"/>
      <c r="M68" s="257"/>
      <c r="O68" s="189"/>
      <c r="P68" s="189"/>
      <c r="W68" s="256"/>
    </row>
    <row r="69" spans="1:23" s="246" customFormat="1" x14ac:dyDescent="0.35">
      <c r="A69" s="252"/>
      <c r="B69" s="239"/>
      <c r="C69" s="240"/>
      <c r="D69" s="241"/>
      <c r="F69" s="239"/>
      <c r="G69" s="239"/>
      <c r="H69" s="257"/>
      <c r="I69" s="257"/>
      <c r="J69" s="257"/>
      <c r="K69" s="257"/>
      <c r="L69" s="257"/>
      <c r="M69" s="257"/>
      <c r="N69" s="253"/>
      <c r="O69" s="189"/>
      <c r="P69" s="189"/>
      <c r="W69" s="247"/>
    </row>
    <row r="70" spans="1:23" s="246" customFormat="1" x14ac:dyDescent="0.35">
      <c r="A70" s="252"/>
      <c r="B70" s="239"/>
      <c r="C70" s="240"/>
      <c r="D70" s="241"/>
      <c r="F70" s="239"/>
      <c r="G70" s="239"/>
      <c r="H70" s="257"/>
      <c r="I70" s="257"/>
      <c r="J70" s="257"/>
      <c r="K70" s="257"/>
      <c r="L70" s="257"/>
      <c r="M70" s="257"/>
      <c r="N70" s="253"/>
      <c r="O70" s="189"/>
      <c r="P70" s="189"/>
      <c r="W70" s="247"/>
    </row>
    <row r="71" spans="1:23" s="246" customFormat="1" x14ac:dyDescent="0.35">
      <c r="A71" s="258"/>
      <c r="B71" s="239"/>
      <c r="C71" s="240"/>
      <c r="D71" s="241"/>
      <c r="F71" s="239"/>
      <c r="G71" s="239"/>
      <c r="H71" s="257"/>
      <c r="I71" s="257"/>
      <c r="J71" s="257"/>
      <c r="K71" s="257"/>
      <c r="L71" s="257"/>
      <c r="M71" s="257"/>
      <c r="N71" s="259"/>
      <c r="O71" s="189"/>
      <c r="P71" s="189"/>
      <c r="W71" s="247"/>
    </row>
    <row r="72" spans="1:23" s="249" customFormat="1" x14ac:dyDescent="0.35">
      <c r="A72" s="258"/>
      <c r="B72" s="260"/>
      <c r="C72" s="261" t="s">
        <v>225</v>
      </c>
      <c r="D72" s="262"/>
      <c r="F72" s="261" t="s">
        <v>226</v>
      </c>
      <c r="G72" s="261"/>
      <c r="H72" s="261" t="s">
        <v>225</v>
      </c>
      <c r="I72" s="275"/>
      <c r="J72" s="261" t="s">
        <v>225</v>
      </c>
      <c r="K72" s="263"/>
      <c r="L72" s="263"/>
      <c r="M72" s="264"/>
      <c r="N72" s="259"/>
      <c r="O72" s="189"/>
      <c r="P72" s="189"/>
      <c r="W72" s="265"/>
    </row>
    <row r="73" spans="1:23" s="249" customFormat="1" x14ac:dyDescent="0.35">
      <c r="A73" s="258"/>
      <c r="B73" s="260"/>
      <c r="C73" s="263" t="s">
        <v>227</v>
      </c>
      <c r="D73" s="266"/>
      <c r="F73" s="263" t="s">
        <v>228</v>
      </c>
      <c r="G73" s="263"/>
      <c r="H73" s="263" t="s">
        <v>229</v>
      </c>
      <c r="I73" s="245"/>
      <c r="J73" s="263" t="s">
        <v>230</v>
      </c>
      <c r="K73" s="259"/>
      <c r="L73" s="263"/>
      <c r="M73" s="264"/>
      <c r="N73" s="259"/>
      <c r="O73" s="189"/>
      <c r="P73" s="189"/>
      <c r="W73" s="265"/>
    </row>
    <row r="74" spans="1:23" x14ac:dyDescent="0.35">
      <c r="A74" s="190"/>
      <c r="C74" s="263" t="s">
        <v>231</v>
      </c>
      <c r="F74" s="263" t="s">
        <v>231</v>
      </c>
      <c r="G74" s="263"/>
      <c r="H74" s="263" t="s">
        <v>231</v>
      </c>
      <c r="J74" s="263" t="s">
        <v>231</v>
      </c>
      <c r="W74" s="191"/>
    </row>
    <row r="75" spans="1:23" ht="16" thickBot="1" x14ac:dyDescent="0.4">
      <c r="A75" s="267"/>
      <c r="B75" s="268"/>
      <c r="C75" s="268"/>
      <c r="D75" s="268"/>
      <c r="E75" s="268"/>
      <c r="F75" s="268"/>
      <c r="G75" s="268"/>
      <c r="H75" s="268"/>
      <c r="I75" s="27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9"/>
    </row>
    <row r="76" spans="1:23" ht="16" thickTop="1" x14ac:dyDescent="0.35"/>
  </sheetData>
  <mergeCells count="16">
    <mergeCell ref="B4:V4"/>
    <mergeCell ref="B5:R5"/>
    <mergeCell ref="B7:D7"/>
    <mergeCell ref="H7:V7"/>
    <mergeCell ref="B8:D8"/>
    <mergeCell ref="H8:V8"/>
    <mergeCell ref="B9:D9"/>
    <mergeCell ref="H9:V9"/>
    <mergeCell ref="B12:B13"/>
    <mergeCell ref="C12:E13"/>
    <mergeCell ref="F12:F13"/>
    <mergeCell ref="G12:G13"/>
    <mergeCell ref="H12:H13"/>
    <mergeCell ref="I12:I13"/>
    <mergeCell ref="J12:U12"/>
    <mergeCell ref="V12:V13"/>
  </mergeCells>
  <pageMargins left="0.45" right="0.45" top="0.5" bottom="0.5" header="0.3" footer="0.3"/>
  <pageSetup paperSize="9" scale="44" orientation="landscape" horizontalDpi="4294967293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C23" sqref="C23"/>
    </sheetView>
  </sheetViews>
  <sheetFormatPr defaultRowHeight="12" x14ac:dyDescent="0.3"/>
  <cols>
    <col min="1" max="1" width="23" style="360" bestFit="1" customWidth="1"/>
    <col min="2" max="2" width="1.81640625" style="360" customWidth="1"/>
    <col min="3" max="3" width="151.08984375" style="360" bestFit="1" customWidth="1"/>
    <col min="4" max="4" width="16.08984375" style="361" customWidth="1"/>
    <col min="5" max="5" width="19.54296875" style="360" customWidth="1"/>
    <col min="6" max="6" width="20.1796875" style="360" customWidth="1"/>
    <col min="7" max="16384" width="8.7265625" style="360"/>
  </cols>
  <sheetData>
    <row r="1" spans="1:4" x14ac:dyDescent="0.3">
      <c r="A1" s="359" t="s">
        <v>311</v>
      </c>
      <c r="C1" s="365" t="s">
        <v>352</v>
      </c>
      <c r="D1" s="361" t="s">
        <v>319</v>
      </c>
    </row>
    <row r="2" spans="1:4" x14ac:dyDescent="0.3">
      <c r="A2" s="360" t="s">
        <v>312</v>
      </c>
      <c r="C2" s="362" t="s">
        <v>313</v>
      </c>
      <c r="D2" s="361" t="s">
        <v>318</v>
      </c>
    </row>
    <row r="3" spans="1:4" x14ac:dyDescent="0.3">
      <c r="C3" s="362" t="s">
        <v>314</v>
      </c>
      <c r="D3" s="361" t="s">
        <v>320</v>
      </c>
    </row>
    <row r="4" spans="1:4" x14ac:dyDescent="0.3">
      <c r="C4" s="362" t="s">
        <v>315</v>
      </c>
      <c r="D4" s="361" t="s">
        <v>321</v>
      </c>
    </row>
    <row r="5" spans="1:4" x14ac:dyDescent="0.3">
      <c r="C5" s="362" t="s">
        <v>316</v>
      </c>
      <c r="D5" s="361" t="s">
        <v>320</v>
      </c>
    </row>
    <row r="6" spans="1:4" x14ac:dyDescent="0.3">
      <c r="C6" s="362" t="s">
        <v>317</v>
      </c>
      <c r="D6" s="361" t="s">
        <v>322</v>
      </c>
    </row>
    <row r="8" spans="1:4" x14ac:dyDescent="0.3">
      <c r="A8" s="359" t="s">
        <v>323</v>
      </c>
      <c r="C8" s="360" t="s">
        <v>327</v>
      </c>
    </row>
    <row r="9" spans="1:4" x14ac:dyDescent="0.3">
      <c r="C9" s="363"/>
    </row>
    <row r="10" spans="1:4" ht="13" x14ac:dyDescent="0.3">
      <c r="A10" s="367" t="s">
        <v>324</v>
      </c>
      <c r="B10" s="360" t="s">
        <v>130</v>
      </c>
      <c r="C10" s="364" t="s">
        <v>331</v>
      </c>
    </row>
    <row r="11" spans="1:4" x14ac:dyDescent="0.3">
      <c r="C11" s="363" t="s">
        <v>330</v>
      </c>
    </row>
    <row r="12" spans="1:4" x14ac:dyDescent="0.3">
      <c r="A12" s="366" t="s">
        <v>338</v>
      </c>
      <c r="C12" s="363"/>
    </row>
    <row r="13" spans="1:4" x14ac:dyDescent="0.3">
      <c r="A13" s="360" t="s">
        <v>325</v>
      </c>
      <c r="C13" s="360" t="s">
        <v>329</v>
      </c>
    </row>
    <row r="14" spans="1:4" x14ac:dyDescent="0.3">
      <c r="A14" s="360" t="s">
        <v>326</v>
      </c>
      <c r="C14" s="360" t="s">
        <v>328</v>
      </c>
    </row>
    <row r="16" spans="1:4" x14ac:dyDescent="0.3">
      <c r="C16" s="360" t="s">
        <v>339</v>
      </c>
    </row>
    <row r="19" spans="2:3" ht="13" x14ac:dyDescent="0.3">
      <c r="B19" s="360" t="s">
        <v>281</v>
      </c>
      <c r="C19" s="364" t="s">
        <v>332</v>
      </c>
    </row>
    <row r="20" spans="2:3" x14ac:dyDescent="0.3">
      <c r="C20" s="363" t="s">
        <v>351</v>
      </c>
    </row>
    <row r="21" spans="2:3" x14ac:dyDescent="0.3">
      <c r="C21" s="360" t="s">
        <v>333</v>
      </c>
    </row>
    <row r="22" spans="2:3" x14ac:dyDescent="0.3">
      <c r="C22" s="360" t="s">
        <v>334</v>
      </c>
    </row>
    <row r="23" spans="2:3" x14ac:dyDescent="0.3">
      <c r="C23" s="366" t="s">
        <v>335</v>
      </c>
    </row>
    <row r="24" spans="2:3" x14ac:dyDescent="0.3">
      <c r="C24" s="366" t="s">
        <v>336</v>
      </c>
    </row>
    <row r="25" spans="2:3" x14ac:dyDescent="0.3">
      <c r="C25" s="363"/>
    </row>
    <row r="26" spans="2:3" x14ac:dyDescent="0.3">
      <c r="C26" s="360" t="s">
        <v>337</v>
      </c>
    </row>
    <row r="27" spans="2:3" x14ac:dyDescent="0.3">
      <c r="C27" s="363" t="s">
        <v>341</v>
      </c>
    </row>
    <row r="28" spans="2:3" x14ac:dyDescent="0.3">
      <c r="C28" s="363" t="s">
        <v>342</v>
      </c>
    </row>
    <row r="29" spans="2:3" x14ac:dyDescent="0.3">
      <c r="C29" s="363" t="s">
        <v>343</v>
      </c>
    </row>
    <row r="31" spans="2:3" x14ac:dyDescent="0.3">
      <c r="C31" s="360" t="s">
        <v>357</v>
      </c>
    </row>
    <row r="34" spans="2:3" ht="13" x14ac:dyDescent="0.3">
      <c r="B34" s="360" t="s">
        <v>284</v>
      </c>
      <c r="C34" s="364" t="s">
        <v>340</v>
      </c>
    </row>
    <row r="35" spans="2:3" x14ac:dyDescent="0.3">
      <c r="C35" s="363" t="s">
        <v>350</v>
      </c>
    </row>
    <row r="36" spans="2:3" x14ac:dyDescent="0.3">
      <c r="C36" s="360" t="s">
        <v>333</v>
      </c>
    </row>
    <row r="37" spans="2:3" x14ac:dyDescent="0.3">
      <c r="C37" s="366" t="s">
        <v>344</v>
      </c>
    </row>
    <row r="38" spans="2:3" x14ac:dyDescent="0.3">
      <c r="C38" s="366" t="s">
        <v>345</v>
      </c>
    </row>
    <row r="39" spans="2:3" x14ac:dyDescent="0.3">
      <c r="C39" s="366" t="s">
        <v>346</v>
      </c>
    </row>
    <row r="40" spans="2:3" x14ac:dyDescent="0.3">
      <c r="C40" s="363" t="s">
        <v>359</v>
      </c>
    </row>
    <row r="41" spans="2:3" x14ac:dyDescent="0.3">
      <c r="C41" s="363"/>
    </row>
    <row r="42" spans="2:3" x14ac:dyDescent="0.3">
      <c r="C42" s="360" t="s">
        <v>337</v>
      </c>
    </row>
    <row r="43" spans="2:3" x14ac:dyDescent="0.3">
      <c r="C43" s="360" t="s">
        <v>347</v>
      </c>
    </row>
    <row r="44" spans="2:3" x14ac:dyDescent="0.3">
      <c r="C44" s="360" t="s">
        <v>348</v>
      </c>
    </row>
    <row r="45" spans="2:3" x14ac:dyDescent="0.3">
      <c r="C45" s="360" t="s">
        <v>349</v>
      </c>
    </row>
    <row r="46" spans="2:3" x14ac:dyDescent="0.3">
      <c r="C46" s="360" t="s">
        <v>361</v>
      </c>
    </row>
    <row r="48" spans="2:3" x14ac:dyDescent="0.3">
      <c r="C48" s="360" t="s">
        <v>360</v>
      </c>
    </row>
    <row r="51" spans="2:3" ht="13" x14ac:dyDescent="0.3">
      <c r="B51" s="360" t="s">
        <v>288</v>
      </c>
      <c r="C51" s="364" t="s">
        <v>353</v>
      </c>
    </row>
    <row r="52" spans="2:3" x14ac:dyDescent="0.3">
      <c r="C52" s="363" t="s">
        <v>355</v>
      </c>
    </row>
    <row r="53" spans="2:3" x14ac:dyDescent="0.3">
      <c r="C53" s="360" t="s">
        <v>333</v>
      </c>
    </row>
    <row r="54" spans="2:3" x14ac:dyDescent="0.3">
      <c r="C54" s="366" t="s">
        <v>354</v>
      </c>
    </row>
    <row r="55" spans="2:3" x14ac:dyDescent="0.3">
      <c r="C55" s="363"/>
    </row>
    <row r="56" spans="2:3" x14ac:dyDescent="0.3">
      <c r="C56" s="360" t="s">
        <v>337</v>
      </c>
    </row>
    <row r="57" spans="2:3" x14ac:dyDescent="0.3">
      <c r="C57" s="360" t="s">
        <v>356</v>
      </c>
    </row>
    <row r="59" spans="2:3" x14ac:dyDescent="0.3">
      <c r="C59" s="360" t="s">
        <v>358</v>
      </c>
    </row>
    <row r="62" spans="2:3" ht="13" x14ac:dyDescent="0.3">
      <c r="C62" s="364"/>
    </row>
    <row r="63" spans="2:3" x14ac:dyDescent="0.3">
      <c r="C63" s="363"/>
    </row>
    <row r="65" spans="3:3" x14ac:dyDescent="0.3">
      <c r="C65" s="366"/>
    </row>
    <row r="66" spans="3:3" x14ac:dyDescent="0.3">
      <c r="C66" s="36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70"/>
  <sheetViews>
    <sheetView topLeftCell="A10" zoomScaleNormal="100" workbookViewId="0">
      <pane xSplit="5" ySplit="4" topLeftCell="F14" activePane="bottomRight" state="frozen"/>
      <selection activeCell="A10" sqref="A10"/>
      <selection pane="topRight" activeCell="F10" sqref="F10"/>
      <selection pane="bottomLeft" activeCell="A14" sqref="A14"/>
      <selection pane="bottomRight" activeCell="G17" sqref="G17"/>
    </sheetView>
  </sheetViews>
  <sheetFormatPr defaultColWidth="9.08984375" defaultRowHeight="15.5" x14ac:dyDescent="0.35"/>
  <cols>
    <col min="1" max="1" width="2.6328125" style="69" customWidth="1"/>
    <col min="2" max="2" width="5.36328125" style="69" bestFit="1" customWidth="1"/>
    <col min="3" max="3" width="5.36328125" style="69" customWidth="1"/>
    <col min="4" max="4" width="5" style="69" customWidth="1"/>
    <col min="5" max="5" width="74.6328125" style="69" customWidth="1"/>
    <col min="6" max="6" width="17.36328125" style="69" customWidth="1"/>
    <col min="7" max="7" width="20.36328125" style="69" customWidth="1"/>
    <col min="8" max="8" width="15.81640625" style="69" customWidth="1"/>
    <col min="9" max="9" width="16.81640625" style="69" customWidth="1"/>
    <col min="10" max="21" width="4.08984375" style="69" customWidth="1"/>
    <col min="22" max="22" width="11.90625" style="69" customWidth="1"/>
    <col min="23" max="23" width="2.6328125" style="69" customWidth="1"/>
    <col min="24" max="16384" width="9.08984375" style="69"/>
  </cols>
  <sheetData>
    <row r="1" spans="1:23" ht="16" thickTop="1" x14ac:dyDescent="0.3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</row>
    <row r="2" spans="1:23" x14ac:dyDescent="0.35">
      <c r="A2" s="70"/>
      <c r="W2" s="71"/>
    </row>
    <row r="3" spans="1:23" ht="15.75" customHeight="1" x14ac:dyDescent="0.35">
      <c r="A3" s="70"/>
      <c r="W3" s="71"/>
    </row>
    <row r="4" spans="1:23" ht="21" customHeight="1" x14ac:dyDescent="0.35">
      <c r="A4" s="70"/>
      <c r="B4" s="311" t="s">
        <v>113</v>
      </c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71"/>
    </row>
    <row r="5" spans="1:23" ht="21" customHeight="1" x14ac:dyDescent="0.35">
      <c r="A5" s="70"/>
      <c r="B5" s="312" t="s">
        <v>114</v>
      </c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W5" s="71"/>
    </row>
    <row r="6" spans="1:23" ht="16" thickBot="1" x14ac:dyDescent="0.4">
      <c r="A6" s="70"/>
      <c r="B6" s="72"/>
      <c r="C6" s="72"/>
      <c r="D6" s="72"/>
      <c r="E6" s="73"/>
      <c r="F6" s="73"/>
      <c r="G6" s="73"/>
      <c r="H6" s="73"/>
      <c r="I6" s="73"/>
      <c r="J6" s="72"/>
      <c r="K6" s="74"/>
      <c r="L6" s="72"/>
      <c r="W6" s="71"/>
    </row>
    <row r="7" spans="1:23" ht="15.75" customHeight="1" x14ac:dyDescent="0.35">
      <c r="A7" s="70"/>
      <c r="B7" s="313" t="s">
        <v>115</v>
      </c>
      <c r="C7" s="314"/>
      <c r="D7" s="315"/>
      <c r="E7" s="75"/>
      <c r="F7" s="75"/>
      <c r="G7" s="76" t="s">
        <v>116</v>
      </c>
      <c r="H7" s="316" t="s">
        <v>117</v>
      </c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8"/>
      <c r="W7" s="71"/>
    </row>
    <row r="8" spans="1:23" ht="15.75" customHeight="1" x14ac:dyDescent="0.35">
      <c r="A8" s="70"/>
      <c r="B8" s="319" t="s">
        <v>118</v>
      </c>
      <c r="C8" s="320"/>
      <c r="D8" s="321"/>
      <c r="E8" s="77"/>
      <c r="F8" s="77"/>
      <c r="G8" s="78" t="s">
        <v>119</v>
      </c>
      <c r="H8" s="322" t="s">
        <v>120</v>
      </c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4"/>
      <c r="W8" s="71"/>
    </row>
    <row r="9" spans="1:23" ht="16" thickBot="1" x14ac:dyDescent="0.4">
      <c r="A9" s="70"/>
      <c r="B9" s="292" t="s">
        <v>121</v>
      </c>
      <c r="C9" s="293"/>
      <c r="D9" s="294"/>
      <c r="E9" s="79"/>
      <c r="F9" s="79"/>
      <c r="G9" s="80" t="s">
        <v>122</v>
      </c>
      <c r="H9" s="295">
        <v>2019</v>
      </c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7"/>
      <c r="W9" s="71"/>
    </row>
    <row r="10" spans="1:23" x14ac:dyDescent="0.35">
      <c r="A10" s="70"/>
      <c r="W10" s="71"/>
    </row>
    <row r="11" spans="1:23" x14ac:dyDescent="0.35">
      <c r="A11" s="70"/>
      <c r="W11" s="71"/>
    </row>
    <row r="12" spans="1:23" ht="16.5" customHeight="1" x14ac:dyDescent="0.35">
      <c r="A12" s="70"/>
      <c r="B12" s="298" t="s">
        <v>2</v>
      </c>
      <c r="C12" s="300" t="s">
        <v>123</v>
      </c>
      <c r="D12" s="301"/>
      <c r="E12" s="302"/>
      <c r="F12" s="306" t="s">
        <v>124</v>
      </c>
      <c r="G12" s="306" t="s">
        <v>125</v>
      </c>
      <c r="H12" s="298" t="s">
        <v>126</v>
      </c>
      <c r="I12" s="306" t="s">
        <v>127</v>
      </c>
      <c r="J12" s="308">
        <v>2022</v>
      </c>
      <c r="K12" s="308"/>
      <c r="L12" s="308"/>
      <c r="M12" s="308"/>
      <c r="N12" s="308"/>
      <c r="O12" s="308"/>
      <c r="P12" s="308"/>
      <c r="Q12" s="308"/>
      <c r="R12" s="308"/>
      <c r="S12" s="308"/>
      <c r="T12" s="308"/>
      <c r="U12" s="308"/>
      <c r="V12" s="306" t="s">
        <v>128</v>
      </c>
      <c r="W12" s="71"/>
    </row>
    <row r="13" spans="1:23" ht="48.75" customHeight="1" thickBot="1" x14ac:dyDescent="0.4">
      <c r="A13" s="70"/>
      <c r="B13" s="299"/>
      <c r="C13" s="303"/>
      <c r="D13" s="304"/>
      <c r="E13" s="305"/>
      <c r="F13" s="307"/>
      <c r="G13" s="307"/>
      <c r="H13" s="299"/>
      <c r="I13" s="307"/>
      <c r="J13" s="81">
        <v>1</v>
      </c>
      <c r="K13" s="81">
        <v>2</v>
      </c>
      <c r="L13" s="81">
        <v>3</v>
      </c>
      <c r="M13" s="81">
        <v>4</v>
      </c>
      <c r="N13" s="81">
        <v>5</v>
      </c>
      <c r="O13" s="81">
        <v>6</v>
      </c>
      <c r="P13" s="81">
        <v>7</v>
      </c>
      <c r="Q13" s="81">
        <v>8</v>
      </c>
      <c r="R13" s="81">
        <v>9</v>
      </c>
      <c r="S13" s="81">
        <v>10</v>
      </c>
      <c r="T13" s="81">
        <v>11</v>
      </c>
      <c r="U13" s="81">
        <v>12</v>
      </c>
      <c r="V13" s="307"/>
      <c r="W13" s="71"/>
    </row>
    <row r="14" spans="1:23" x14ac:dyDescent="0.35">
      <c r="A14" s="70"/>
      <c r="B14" s="82"/>
      <c r="C14" s="83"/>
      <c r="D14" s="84"/>
      <c r="E14" s="85"/>
      <c r="F14" s="86"/>
      <c r="G14" s="86"/>
      <c r="H14" s="82"/>
      <c r="I14" s="87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7"/>
      <c r="W14" s="71"/>
    </row>
    <row r="15" spans="1:23" x14ac:dyDescent="0.35">
      <c r="A15" s="70"/>
      <c r="B15" s="89">
        <v>1</v>
      </c>
      <c r="C15" s="90" t="s">
        <v>129</v>
      </c>
      <c r="D15" s="91"/>
      <c r="E15" s="92"/>
      <c r="F15" s="93"/>
      <c r="G15" s="93"/>
      <c r="H15" s="94"/>
      <c r="I15" s="93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3"/>
      <c r="W15" s="71"/>
    </row>
    <row r="16" spans="1:23" x14ac:dyDescent="0.35">
      <c r="A16" s="70"/>
      <c r="B16" s="89"/>
      <c r="C16" s="90" t="s">
        <v>130</v>
      </c>
      <c r="D16" s="96" t="s">
        <v>131</v>
      </c>
      <c r="E16" s="92"/>
      <c r="F16" s="93"/>
      <c r="G16" s="93"/>
      <c r="H16" s="94"/>
      <c r="I16" s="93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3"/>
      <c r="W16" s="71"/>
    </row>
    <row r="17" spans="1:23" x14ac:dyDescent="0.35">
      <c r="A17" s="70"/>
      <c r="B17" s="89"/>
      <c r="C17" s="90"/>
      <c r="D17" s="96" t="s">
        <v>235</v>
      </c>
      <c r="E17" s="92"/>
      <c r="F17" s="93" t="s">
        <v>238</v>
      </c>
      <c r="G17" s="93"/>
      <c r="H17" s="94" t="s">
        <v>34</v>
      </c>
      <c r="I17" s="93" t="s">
        <v>189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3"/>
      <c r="W17" s="71"/>
    </row>
    <row r="18" spans="1:23" x14ac:dyDescent="0.35">
      <c r="A18" s="70"/>
      <c r="B18" s="89"/>
      <c r="C18" s="90"/>
      <c r="D18" s="96"/>
      <c r="E18" s="92"/>
      <c r="F18" s="93"/>
      <c r="G18" s="93"/>
      <c r="H18" s="94"/>
      <c r="I18" s="93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3"/>
      <c r="W18" s="71"/>
    </row>
    <row r="19" spans="1:23" x14ac:dyDescent="0.35">
      <c r="A19" s="70"/>
      <c r="B19" s="89"/>
      <c r="C19" s="90"/>
      <c r="D19" s="96" t="s">
        <v>236</v>
      </c>
      <c r="E19" s="92"/>
      <c r="F19" s="93" t="s">
        <v>237</v>
      </c>
      <c r="G19" s="93"/>
      <c r="H19" s="94" t="s">
        <v>34</v>
      </c>
      <c r="I19" s="93" t="s">
        <v>189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3"/>
      <c r="W19" s="71"/>
    </row>
    <row r="20" spans="1:23" x14ac:dyDescent="0.35">
      <c r="A20" s="70"/>
      <c r="B20" s="89"/>
      <c r="C20" s="107"/>
      <c r="D20" s="108"/>
      <c r="E20" s="92"/>
      <c r="F20" s="93"/>
      <c r="G20" s="93"/>
      <c r="H20" s="94"/>
      <c r="I20" s="101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101"/>
      <c r="W20" s="71"/>
    </row>
    <row r="21" spans="1:23" x14ac:dyDescent="0.35">
      <c r="A21" s="70"/>
      <c r="B21" s="89">
        <v>2</v>
      </c>
      <c r="C21" s="90" t="s">
        <v>174</v>
      </c>
      <c r="D21" s="91"/>
      <c r="E21" s="92"/>
      <c r="F21" s="93"/>
      <c r="G21" s="93"/>
      <c r="H21" s="94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71"/>
    </row>
    <row r="22" spans="1:23" x14ac:dyDescent="0.35">
      <c r="A22" s="70"/>
      <c r="B22" s="89"/>
      <c r="C22" s="97"/>
      <c r="D22" s="91"/>
      <c r="E22" s="105"/>
      <c r="F22" s="93"/>
      <c r="G22" s="93"/>
      <c r="H22" s="94"/>
      <c r="I22" s="93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3"/>
      <c r="W22" s="71"/>
    </row>
    <row r="23" spans="1:23" x14ac:dyDescent="0.35">
      <c r="A23" s="70"/>
      <c r="B23" s="89"/>
      <c r="C23" s="90"/>
      <c r="D23" s="96" t="s">
        <v>185</v>
      </c>
      <c r="E23" s="99"/>
      <c r="F23" s="93"/>
      <c r="G23" s="93"/>
      <c r="H23" s="94"/>
      <c r="I23" s="93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3"/>
      <c r="W23" s="71"/>
    </row>
    <row r="24" spans="1:23" x14ac:dyDescent="0.35">
      <c r="A24" s="70"/>
      <c r="B24" s="89"/>
      <c r="C24" s="97"/>
      <c r="D24" s="91" t="s">
        <v>190</v>
      </c>
      <c r="E24" s="99"/>
      <c r="F24" s="93" t="s">
        <v>191</v>
      </c>
      <c r="G24" s="93" t="s">
        <v>140</v>
      </c>
      <c r="H24" s="94" t="s">
        <v>34</v>
      </c>
      <c r="I24" s="93" t="s">
        <v>189</v>
      </c>
      <c r="J24" s="104"/>
      <c r="K24" s="104"/>
      <c r="L24" s="104"/>
      <c r="M24" s="104"/>
      <c r="N24" s="104"/>
      <c r="O24" s="104"/>
      <c r="P24" s="95"/>
      <c r="Q24" s="95"/>
      <c r="R24" s="95"/>
      <c r="S24" s="95"/>
      <c r="T24" s="95"/>
      <c r="U24" s="95"/>
      <c r="V24" s="93"/>
      <c r="W24" s="71"/>
    </row>
    <row r="25" spans="1:23" x14ac:dyDescent="0.35">
      <c r="A25" s="70"/>
      <c r="B25" s="89"/>
      <c r="C25" s="97"/>
      <c r="D25" s="91"/>
      <c r="E25" s="99"/>
      <c r="F25" s="93"/>
      <c r="G25" s="93"/>
      <c r="H25" s="94"/>
      <c r="I25" s="93"/>
      <c r="J25" s="104"/>
      <c r="K25" s="104"/>
      <c r="L25" s="104"/>
      <c r="M25" s="104"/>
      <c r="N25" s="104"/>
      <c r="O25" s="104"/>
      <c r="P25" s="95"/>
      <c r="Q25" s="95"/>
      <c r="R25" s="95"/>
      <c r="S25" s="95"/>
      <c r="T25" s="95"/>
      <c r="U25" s="95"/>
      <c r="V25" s="93"/>
      <c r="W25" s="71"/>
    </row>
    <row r="26" spans="1:23" x14ac:dyDescent="0.35">
      <c r="A26" s="70"/>
      <c r="B26" s="89"/>
      <c r="C26" s="90"/>
      <c r="D26" s="109" t="s">
        <v>192</v>
      </c>
      <c r="E26" s="92"/>
      <c r="F26" s="93"/>
      <c r="G26" s="93"/>
      <c r="H26" s="94"/>
      <c r="I26" s="101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101"/>
      <c r="W26" s="71"/>
    </row>
    <row r="27" spans="1:23" x14ac:dyDescent="0.35">
      <c r="A27" s="70"/>
      <c r="B27" s="89"/>
      <c r="C27" s="90"/>
      <c r="D27" s="91" t="s">
        <v>232</v>
      </c>
      <c r="E27" s="92"/>
      <c r="F27" s="93" t="s">
        <v>233</v>
      </c>
      <c r="G27" s="93"/>
      <c r="H27" s="94" t="s">
        <v>34</v>
      </c>
      <c r="I27" s="101" t="s">
        <v>234</v>
      </c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101"/>
      <c r="W27" s="71"/>
    </row>
    <row r="28" spans="1:23" x14ac:dyDescent="0.35">
      <c r="A28" s="70"/>
      <c r="B28" s="89"/>
      <c r="C28" s="90"/>
      <c r="D28" s="108"/>
      <c r="E28" s="92"/>
      <c r="F28" s="93"/>
      <c r="G28" s="93"/>
      <c r="H28" s="94"/>
      <c r="I28" s="101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101"/>
      <c r="W28" s="71"/>
    </row>
    <row r="29" spans="1:23" x14ac:dyDescent="0.35">
      <c r="A29" s="70"/>
      <c r="B29" s="89">
        <v>3</v>
      </c>
      <c r="C29" s="90" t="s">
        <v>193</v>
      </c>
      <c r="D29" s="91"/>
      <c r="E29" s="92"/>
      <c r="F29" s="93"/>
      <c r="G29" s="93"/>
      <c r="H29" s="94"/>
      <c r="I29" s="93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3"/>
      <c r="W29" s="71"/>
    </row>
    <row r="30" spans="1:23" x14ac:dyDescent="0.35">
      <c r="A30" s="70"/>
      <c r="B30" s="89"/>
      <c r="C30" s="110"/>
      <c r="D30" s="111" t="s">
        <v>194</v>
      </c>
      <c r="E30" s="112"/>
      <c r="F30" s="93"/>
      <c r="G30" s="93"/>
      <c r="H30" s="94"/>
      <c r="I30" s="93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3"/>
      <c r="W30" s="71"/>
    </row>
    <row r="31" spans="1:23" x14ac:dyDescent="0.35">
      <c r="A31" s="70"/>
      <c r="B31" s="89"/>
      <c r="C31" s="113"/>
      <c r="D31" s="91"/>
      <c r="E31" s="114" t="s">
        <v>195</v>
      </c>
      <c r="F31" s="93" t="s">
        <v>134</v>
      </c>
      <c r="G31" s="93" t="s">
        <v>196</v>
      </c>
      <c r="H31" s="94" t="s">
        <v>136</v>
      </c>
      <c r="I31" s="94" t="s">
        <v>137</v>
      </c>
      <c r="J31" s="104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4"/>
      <c r="W31" s="71"/>
    </row>
    <row r="32" spans="1:23" x14ac:dyDescent="0.35">
      <c r="A32" s="70"/>
      <c r="B32" s="89"/>
      <c r="C32" s="113"/>
      <c r="D32" s="91"/>
      <c r="E32" s="114" t="s">
        <v>197</v>
      </c>
      <c r="F32" s="93" t="s">
        <v>198</v>
      </c>
      <c r="G32" s="93" t="s">
        <v>140</v>
      </c>
      <c r="H32" s="94" t="s">
        <v>199</v>
      </c>
      <c r="I32" s="94" t="s">
        <v>200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94"/>
      <c r="W32" s="71"/>
    </row>
    <row r="33" spans="1:23" x14ac:dyDescent="0.35">
      <c r="A33" s="70"/>
      <c r="B33" s="89"/>
      <c r="C33" s="113"/>
      <c r="D33" s="91"/>
      <c r="E33" s="114" t="s">
        <v>201</v>
      </c>
      <c r="F33" s="93" t="s">
        <v>198</v>
      </c>
      <c r="G33" s="93" t="s">
        <v>202</v>
      </c>
      <c r="H33" s="94" t="s">
        <v>199</v>
      </c>
      <c r="I33" s="94" t="s">
        <v>42</v>
      </c>
      <c r="J33" s="95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94"/>
      <c r="W33" s="71"/>
    </row>
    <row r="34" spans="1:23" ht="31" x14ac:dyDescent="0.35">
      <c r="A34" s="70"/>
      <c r="B34" s="89"/>
      <c r="C34" s="113"/>
      <c r="D34" s="91"/>
      <c r="E34" s="114" t="s">
        <v>203</v>
      </c>
      <c r="F34" s="93" t="s">
        <v>204</v>
      </c>
      <c r="G34" s="93" t="s">
        <v>140</v>
      </c>
      <c r="H34" s="94" t="s">
        <v>199</v>
      </c>
      <c r="I34" s="94" t="s">
        <v>200</v>
      </c>
      <c r="J34" s="95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94"/>
      <c r="W34" s="71"/>
    </row>
    <row r="35" spans="1:23" x14ac:dyDescent="0.35">
      <c r="A35" s="70"/>
      <c r="B35" s="89"/>
      <c r="C35" s="113"/>
      <c r="D35" s="91" t="s">
        <v>205</v>
      </c>
      <c r="E35" s="112"/>
      <c r="F35" s="115"/>
      <c r="G35" s="115"/>
      <c r="H35" s="94"/>
      <c r="I35" s="94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4"/>
      <c r="W35" s="71"/>
    </row>
    <row r="36" spans="1:23" x14ac:dyDescent="0.35">
      <c r="A36" s="70"/>
      <c r="B36" s="89"/>
      <c r="C36" s="113"/>
      <c r="D36" s="91" t="s">
        <v>206</v>
      </c>
      <c r="E36" s="112"/>
      <c r="F36" s="115"/>
      <c r="G36" s="115"/>
      <c r="H36" s="94"/>
      <c r="I36" s="94" t="s">
        <v>142</v>
      </c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4"/>
      <c r="W36" s="71"/>
    </row>
    <row r="37" spans="1:23" x14ac:dyDescent="0.35">
      <c r="A37" s="70"/>
      <c r="B37" s="89"/>
      <c r="C37" s="113"/>
      <c r="D37" s="91"/>
      <c r="E37" s="112"/>
      <c r="F37" s="115"/>
      <c r="G37" s="115"/>
      <c r="H37" s="94"/>
      <c r="I37" s="94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4"/>
      <c r="W37" s="71"/>
    </row>
    <row r="38" spans="1:23" x14ac:dyDescent="0.35">
      <c r="A38" s="70"/>
      <c r="B38" s="89"/>
      <c r="C38" s="113"/>
      <c r="D38" s="111" t="s">
        <v>207</v>
      </c>
      <c r="E38" s="112"/>
      <c r="F38" s="115"/>
      <c r="G38" s="115"/>
      <c r="H38" s="94"/>
      <c r="I38" s="94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4"/>
      <c r="W38" s="71"/>
    </row>
    <row r="39" spans="1:23" x14ac:dyDescent="0.35">
      <c r="A39" s="70"/>
      <c r="B39" s="89"/>
      <c r="C39" s="113"/>
      <c r="D39" s="91"/>
      <c r="E39" s="114" t="s">
        <v>208</v>
      </c>
      <c r="F39" s="93" t="s">
        <v>209</v>
      </c>
      <c r="G39" s="115"/>
      <c r="H39" s="94" t="s">
        <v>199</v>
      </c>
      <c r="I39" s="94" t="s">
        <v>210</v>
      </c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94"/>
      <c r="W39" s="71"/>
    </row>
    <row r="40" spans="1:23" x14ac:dyDescent="0.35">
      <c r="A40" s="70"/>
      <c r="B40" s="89"/>
      <c r="C40" s="113"/>
      <c r="D40" s="91"/>
      <c r="E40" s="112"/>
      <c r="F40" s="115"/>
      <c r="G40" s="115"/>
      <c r="H40" s="94"/>
      <c r="I40" s="94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4"/>
      <c r="W40" s="71"/>
    </row>
    <row r="41" spans="1:23" x14ac:dyDescent="0.35">
      <c r="A41" s="70"/>
      <c r="B41" s="89">
        <v>4</v>
      </c>
      <c r="C41" s="90" t="s">
        <v>212</v>
      </c>
      <c r="D41" s="91"/>
      <c r="E41" s="112"/>
      <c r="F41" s="116"/>
      <c r="G41" s="116"/>
      <c r="H41" s="94"/>
      <c r="I41" s="93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3"/>
      <c r="W41" s="71"/>
    </row>
    <row r="42" spans="1:23" x14ac:dyDescent="0.35">
      <c r="A42" s="70"/>
      <c r="B42" s="89"/>
      <c r="C42" s="110"/>
      <c r="D42" s="111"/>
      <c r="E42" s="99"/>
      <c r="F42" s="93"/>
      <c r="G42" s="93"/>
      <c r="H42" s="94"/>
      <c r="I42" s="101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101"/>
      <c r="W42" s="71"/>
    </row>
    <row r="43" spans="1:23" x14ac:dyDescent="0.35">
      <c r="A43" s="70"/>
      <c r="B43" s="89"/>
      <c r="C43" s="90"/>
      <c r="D43" s="111"/>
      <c r="E43" s="117"/>
      <c r="F43" s="93"/>
      <c r="G43" s="93"/>
      <c r="H43" s="94"/>
      <c r="I43" s="93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93"/>
      <c r="W43" s="71"/>
    </row>
    <row r="44" spans="1:23" x14ac:dyDescent="0.35">
      <c r="A44" s="70"/>
      <c r="B44" s="89"/>
      <c r="C44" s="90"/>
      <c r="D44" s="111"/>
      <c r="E44" s="117"/>
      <c r="F44" s="93"/>
      <c r="G44" s="93"/>
      <c r="H44" s="94"/>
      <c r="I44" s="93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3"/>
      <c r="W44" s="71"/>
    </row>
    <row r="45" spans="1:23" x14ac:dyDescent="0.35">
      <c r="A45" s="70"/>
      <c r="B45" s="89"/>
      <c r="C45" s="110"/>
      <c r="D45" s="111"/>
      <c r="E45" s="112"/>
      <c r="F45" s="93"/>
      <c r="G45" s="93"/>
      <c r="H45" s="94"/>
      <c r="I45" s="93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3"/>
      <c r="W45" s="71"/>
    </row>
    <row r="46" spans="1:23" x14ac:dyDescent="0.35">
      <c r="A46" s="70"/>
      <c r="B46" s="89">
        <v>5</v>
      </c>
      <c r="C46" s="90" t="s">
        <v>215</v>
      </c>
      <c r="D46" s="91"/>
      <c r="E46" s="112"/>
      <c r="F46" s="116"/>
      <c r="G46" s="116"/>
      <c r="H46" s="94"/>
      <c r="I46" s="93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3"/>
      <c r="W46" s="71"/>
    </row>
    <row r="47" spans="1:23" x14ac:dyDescent="0.35">
      <c r="A47" s="70"/>
      <c r="B47" s="89"/>
      <c r="C47" s="110"/>
      <c r="D47" s="111" t="s">
        <v>216</v>
      </c>
      <c r="E47" s="112"/>
      <c r="F47" s="116"/>
      <c r="G47" s="116"/>
      <c r="H47" s="94"/>
      <c r="I47" s="93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3"/>
      <c r="W47" s="71"/>
    </row>
    <row r="48" spans="1:23" x14ac:dyDescent="0.35">
      <c r="A48" s="70"/>
      <c r="B48" s="89"/>
      <c r="C48" s="110"/>
      <c r="D48" s="111"/>
      <c r="E48" s="114" t="s">
        <v>217</v>
      </c>
      <c r="F48" s="118" t="s">
        <v>258</v>
      </c>
      <c r="G48" s="119"/>
      <c r="H48" s="94" t="s">
        <v>136</v>
      </c>
      <c r="I48" s="93" t="s">
        <v>219</v>
      </c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93"/>
      <c r="W48" s="71"/>
    </row>
    <row r="49" spans="1:23" x14ac:dyDescent="0.35">
      <c r="A49" s="70"/>
      <c r="B49" s="89"/>
      <c r="C49" s="110"/>
      <c r="D49" s="111"/>
      <c r="E49" s="114" t="s">
        <v>220</v>
      </c>
      <c r="F49" s="118" t="s">
        <v>221</v>
      </c>
      <c r="G49" s="116" t="s">
        <v>140</v>
      </c>
      <c r="H49" s="94" t="s">
        <v>136</v>
      </c>
      <c r="I49" s="93" t="s">
        <v>189</v>
      </c>
      <c r="J49" s="104"/>
      <c r="K49" s="104"/>
      <c r="L49" s="104"/>
      <c r="M49" s="95"/>
      <c r="N49" s="95"/>
      <c r="O49" s="95"/>
      <c r="P49" s="95"/>
      <c r="Q49" s="95"/>
      <c r="R49" s="95"/>
      <c r="S49" s="95"/>
      <c r="T49" s="95"/>
      <c r="U49" s="95"/>
      <c r="V49" s="93"/>
      <c r="W49" s="71"/>
    </row>
    <row r="50" spans="1:23" x14ac:dyDescent="0.35">
      <c r="A50" s="70"/>
      <c r="B50" s="89"/>
      <c r="C50" s="110"/>
      <c r="D50" s="111"/>
      <c r="E50" s="112"/>
      <c r="F50" s="116"/>
      <c r="G50" s="116"/>
      <c r="H50" s="94"/>
      <c r="I50" s="94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4"/>
      <c r="W50" s="71"/>
    </row>
    <row r="51" spans="1:23" x14ac:dyDescent="0.35">
      <c r="A51" s="70"/>
      <c r="B51" s="89"/>
      <c r="C51" s="120"/>
      <c r="D51" s="121"/>
      <c r="E51" s="112"/>
      <c r="F51" s="116"/>
      <c r="G51" s="116"/>
      <c r="H51" s="94"/>
      <c r="I51" s="93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3"/>
      <c r="W51" s="71"/>
    </row>
    <row r="52" spans="1:23" x14ac:dyDescent="0.35">
      <c r="A52" s="70"/>
      <c r="B52" s="89"/>
      <c r="C52" s="120"/>
      <c r="D52" s="121"/>
      <c r="E52" s="112"/>
      <c r="F52" s="116"/>
      <c r="G52" s="116"/>
      <c r="H52" s="94"/>
      <c r="I52" s="93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3"/>
      <c r="W52" s="71"/>
    </row>
    <row r="53" spans="1:23" x14ac:dyDescent="0.35">
      <c r="A53" s="70"/>
      <c r="B53" s="89"/>
      <c r="C53" s="120"/>
      <c r="D53" s="121"/>
      <c r="E53" s="112"/>
      <c r="F53" s="116"/>
      <c r="G53" s="116"/>
      <c r="H53" s="94"/>
      <c r="I53" s="93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3"/>
      <c r="W53" s="71"/>
    </row>
    <row r="54" spans="1:23" x14ac:dyDescent="0.35">
      <c r="A54" s="70"/>
      <c r="B54" s="89"/>
      <c r="C54" s="120"/>
      <c r="D54" s="121"/>
      <c r="E54" s="112"/>
      <c r="F54" s="116"/>
      <c r="G54" s="116"/>
      <c r="H54" s="94"/>
      <c r="I54" s="93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3"/>
      <c r="W54" s="71"/>
    </row>
    <row r="55" spans="1:23" x14ac:dyDescent="0.35">
      <c r="A55" s="70"/>
      <c r="B55" s="89"/>
      <c r="C55" s="120"/>
      <c r="D55" s="121"/>
      <c r="E55" s="112"/>
      <c r="F55" s="116"/>
      <c r="G55" s="116"/>
      <c r="H55" s="94"/>
      <c r="I55" s="93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3"/>
      <c r="W55" s="71"/>
    </row>
    <row r="56" spans="1:23" x14ac:dyDescent="0.35">
      <c r="A56" s="70"/>
      <c r="B56" s="89"/>
      <c r="C56" s="120"/>
      <c r="D56" s="121"/>
      <c r="E56" s="112"/>
      <c r="F56" s="116"/>
      <c r="G56" s="116"/>
      <c r="H56" s="94"/>
      <c r="I56" s="93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3"/>
      <c r="W56" s="71"/>
    </row>
    <row r="57" spans="1:23" x14ac:dyDescent="0.35">
      <c r="A57" s="70"/>
      <c r="W57" s="71"/>
    </row>
    <row r="58" spans="1:23" x14ac:dyDescent="0.35">
      <c r="A58" s="70"/>
      <c r="W58" s="71"/>
    </row>
    <row r="59" spans="1:23" s="130" customFormat="1" x14ac:dyDescent="0.35">
      <c r="A59" s="122"/>
      <c r="B59" s="123"/>
      <c r="C59" s="124"/>
      <c r="D59" s="125"/>
      <c r="E59" s="123"/>
      <c r="F59" s="126"/>
      <c r="G59" s="126"/>
      <c r="H59" s="127"/>
      <c r="I59" s="128"/>
      <c r="J59" s="128"/>
      <c r="K59" s="129"/>
      <c r="L59" s="69"/>
      <c r="M59" s="69"/>
      <c r="N59" s="69"/>
      <c r="O59" s="69"/>
      <c r="P59" s="69"/>
      <c r="W59" s="131"/>
    </row>
    <row r="60" spans="1:23" s="132" customFormat="1" x14ac:dyDescent="0.35">
      <c r="A60" s="122"/>
      <c r="B60" s="123"/>
      <c r="C60" s="124" t="s">
        <v>222</v>
      </c>
      <c r="D60" s="125"/>
      <c r="F60" s="124" t="s">
        <v>223</v>
      </c>
      <c r="G60" s="124"/>
      <c r="H60" s="133"/>
      <c r="I60" s="134" t="s">
        <v>224</v>
      </c>
      <c r="J60" s="133"/>
      <c r="K60" s="135"/>
      <c r="L60" s="126"/>
      <c r="M60" s="135"/>
      <c r="N60" s="129"/>
      <c r="O60" s="69"/>
      <c r="P60" s="69"/>
      <c r="W60" s="136"/>
    </row>
    <row r="61" spans="1:23" s="138" customFormat="1" x14ac:dyDescent="0.35">
      <c r="A61" s="137"/>
      <c r="B61" s="123"/>
      <c r="C61" s="124"/>
      <c r="D61" s="125"/>
      <c r="F61" s="123"/>
      <c r="G61" s="123"/>
      <c r="H61" s="139"/>
      <c r="J61" s="139"/>
      <c r="M61" s="140"/>
      <c r="O61" s="69"/>
      <c r="P61" s="69"/>
      <c r="W61" s="141"/>
    </row>
    <row r="62" spans="1:23" s="138" customFormat="1" x14ac:dyDescent="0.35">
      <c r="A62" s="137"/>
      <c r="B62" s="123"/>
      <c r="C62" s="124"/>
      <c r="D62" s="125"/>
      <c r="F62" s="123"/>
      <c r="G62" s="123"/>
      <c r="H62" s="142"/>
      <c r="I62" s="142"/>
      <c r="J62" s="142"/>
      <c r="K62" s="142"/>
      <c r="L62" s="142"/>
      <c r="M62" s="142"/>
      <c r="O62" s="69"/>
      <c r="P62" s="69"/>
      <c r="W62" s="141"/>
    </row>
    <row r="63" spans="1:23" s="130" customFormat="1" x14ac:dyDescent="0.35">
      <c r="A63" s="137"/>
      <c r="B63" s="123"/>
      <c r="C63" s="124"/>
      <c r="D63" s="125"/>
      <c r="F63" s="123"/>
      <c r="G63" s="123"/>
      <c r="H63" s="142"/>
      <c r="I63" s="142"/>
      <c r="J63" s="142"/>
      <c r="K63" s="142"/>
      <c r="L63" s="142"/>
      <c r="M63" s="142"/>
      <c r="N63" s="138"/>
      <c r="O63" s="69"/>
      <c r="P63" s="69"/>
      <c r="W63" s="131"/>
    </row>
    <row r="64" spans="1:23" s="130" customFormat="1" x14ac:dyDescent="0.35">
      <c r="A64" s="137"/>
      <c r="B64" s="123"/>
      <c r="C64" s="124"/>
      <c r="D64" s="125"/>
      <c r="F64" s="123"/>
      <c r="G64" s="123"/>
      <c r="H64" s="142"/>
      <c r="I64" s="142"/>
      <c r="J64" s="142"/>
      <c r="K64" s="142"/>
      <c r="L64" s="142"/>
      <c r="M64" s="142"/>
      <c r="N64" s="138"/>
      <c r="O64" s="69"/>
      <c r="P64" s="69"/>
      <c r="W64" s="131"/>
    </row>
    <row r="65" spans="1:23" s="130" customFormat="1" x14ac:dyDescent="0.35">
      <c r="A65" s="143"/>
      <c r="B65" s="123"/>
      <c r="C65" s="124"/>
      <c r="D65" s="125"/>
      <c r="F65" s="123"/>
      <c r="G65" s="123"/>
      <c r="H65" s="142"/>
      <c r="I65" s="142"/>
      <c r="J65" s="142"/>
      <c r="K65" s="142"/>
      <c r="L65" s="142"/>
      <c r="M65" s="142"/>
      <c r="N65" s="144"/>
      <c r="O65" s="69"/>
      <c r="P65" s="69"/>
      <c r="W65" s="131"/>
    </row>
    <row r="66" spans="1:23" s="133" customFormat="1" x14ac:dyDescent="0.35">
      <c r="A66" s="143"/>
      <c r="B66" s="145"/>
      <c r="C66" s="146" t="s">
        <v>225</v>
      </c>
      <c r="D66" s="147"/>
      <c r="F66" s="146" t="s">
        <v>226</v>
      </c>
      <c r="G66" s="146"/>
      <c r="H66" s="146" t="s">
        <v>225</v>
      </c>
      <c r="I66" s="148"/>
      <c r="J66" s="146" t="s">
        <v>225</v>
      </c>
      <c r="K66" s="148"/>
      <c r="L66" s="148"/>
      <c r="M66" s="149"/>
      <c r="N66" s="144"/>
      <c r="O66" s="69"/>
      <c r="P66" s="69"/>
      <c r="W66" s="150"/>
    </row>
    <row r="67" spans="1:23" s="133" customFormat="1" x14ac:dyDescent="0.35">
      <c r="A67" s="143"/>
      <c r="B67" s="145"/>
      <c r="C67" s="148" t="s">
        <v>227</v>
      </c>
      <c r="D67" s="151"/>
      <c r="F67" s="148" t="s">
        <v>228</v>
      </c>
      <c r="G67" s="148"/>
      <c r="H67" s="148" t="s">
        <v>229</v>
      </c>
      <c r="I67" s="130"/>
      <c r="J67" s="148" t="s">
        <v>230</v>
      </c>
      <c r="K67" s="144"/>
      <c r="L67" s="148"/>
      <c r="M67" s="149"/>
      <c r="N67" s="144"/>
      <c r="O67" s="69"/>
      <c r="P67" s="69"/>
      <c r="W67" s="150"/>
    </row>
    <row r="68" spans="1:23" x14ac:dyDescent="0.35">
      <c r="A68" s="70"/>
      <c r="C68" s="148" t="s">
        <v>231</v>
      </c>
      <c r="F68" s="148" t="s">
        <v>231</v>
      </c>
      <c r="G68" s="148"/>
      <c r="H68" s="148" t="s">
        <v>231</v>
      </c>
      <c r="J68" s="148" t="s">
        <v>231</v>
      </c>
      <c r="W68" s="71"/>
    </row>
    <row r="69" spans="1:23" ht="16" thickBot="1" x14ac:dyDescent="0.4">
      <c r="A69" s="152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4"/>
    </row>
    <row r="70" spans="1:23" ht="16" thickTop="1" x14ac:dyDescent="0.35"/>
  </sheetData>
  <mergeCells count="16">
    <mergeCell ref="B4:V4"/>
    <mergeCell ref="B5:R5"/>
    <mergeCell ref="B7:D7"/>
    <mergeCell ref="H7:V7"/>
    <mergeCell ref="B8:D8"/>
    <mergeCell ref="H8:V8"/>
    <mergeCell ref="B9:D9"/>
    <mergeCell ref="H9:V9"/>
    <mergeCell ref="B12:B13"/>
    <mergeCell ref="C12:E13"/>
    <mergeCell ref="F12:F13"/>
    <mergeCell ref="G12:G13"/>
    <mergeCell ref="H12:H13"/>
    <mergeCell ref="I12:I13"/>
    <mergeCell ref="J12:U12"/>
    <mergeCell ref="V12:V13"/>
  </mergeCells>
  <pageMargins left="0.45" right="0.45" top="0.5" bottom="0.5" header="0.3" footer="0.3"/>
  <pageSetup paperSize="9" scale="44" orientation="landscape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New KPI Scoring</vt:lpstr>
      <vt:lpstr>KPI 2022 Corp stra&amp; IA</vt:lpstr>
      <vt:lpstr>AP Div Head</vt:lpstr>
      <vt:lpstr>AP Int. Audit</vt:lpstr>
      <vt:lpstr>AP Data Science</vt:lpstr>
      <vt:lpstr>STRUCTURE FLOW METRICS EC</vt:lpstr>
      <vt:lpstr>AP OSM</vt:lpstr>
      <vt:lpstr>'AP Data Science'!Print_Area</vt:lpstr>
      <vt:lpstr>'AP Div Head'!Print_Area</vt:lpstr>
      <vt:lpstr>'AP Int. Audit'!Print_Area</vt:lpstr>
      <vt:lpstr>'AP OSM'!Print_Area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Hartono</dc:creator>
  <cp:lastModifiedBy>ARRY HUTOMO</cp:lastModifiedBy>
  <dcterms:created xsi:type="dcterms:W3CDTF">2021-11-12T04:08:36Z</dcterms:created>
  <dcterms:modified xsi:type="dcterms:W3CDTF">2022-03-08T06:58:57Z</dcterms:modified>
</cp:coreProperties>
</file>