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T\MAP Compliance\map_compliance_project\"/>
    </mc:Choice>
  </mc:AlternateContent>
  <xr:revisionPtr revIDLastSave="0" documentId="8_{61404289-4BE7-443D-98C6-E6F9E1E1B207}" xr6:coauthVersionLast="47" xr6:coauthVersionMax="47" xr10:uidLastSave="{00000000-0000-0000-0000-000000000000}"/>
  <bookViews>
    <workbookView xWindow="-110" yWindow="-110" windowWidth="19420" windowHeight="11020" xr2:uid="{13BC6D7D-0178-4B73-B91E-E0E42F98BD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2" i="1"/>
  <c r="K2" i="1" s="1"/>
</calcChain>
</file>

<file path=xl/sharedStrings.xml><?xml version="1.0" encoding="utf-8"?>
<sst xmlns="http://schemas.openxmlformats.org/spreadsheetml/2006/main" count="611" uniqueCount="383">
  <si>
    <t>SKU</t>
  </si>
  <si>
    <t>PL</t>
  </si>
  <si>
    <t>Category</t>
  </si>
  <si>
    <t>Sub_category</t>
  </si>
  <si>
    <t>homologated_name</t>
  </si>
  <si>
    <t>MAP_Price</t>
  </si>
  <si>
    <t>LPP</t>
  </si>
  <si>
    <t>Advertised_price</t>
  </si>
  <si>
    <t>Season</t>
  </si>
  <si>
    <t>Violation_date</t>
  </si>
  <si>
    <t>G0L15B</t>
  </si>
  <si>
    <t>DELLG0_SUP_INK</t>
  </si>
  <si>
    <t>Supply</t>
  </si>
  <si>
    <t>INK</t>
  </si>
  <si>
    <t>Repro Books-On-Demand</t>
  </si>
  <si>
    <t>Staples</t>
  </si>
  <si>
    <t>7Y4T6QB</t>
  </si>
  <si>
    <t>DELL7Y_PC_Desktop</t>
  </si>
  <si>
    <t>PC</t>
  </si>
  <si>
    <t>Desktop</t>
  </si>
  <si>
    <t>Darshita Mobiles</t>
  </si>
  <si>
    <t>Walmart</t>
  </si>
  <si>
    <t>4K0V8PA</t>
  </si>
  <si>
    <t>HP4K_SUP_INK</t>
  </si>
  <si>
    <t>Brand Authorized Sales</t>
  </si>
  <si>
    <t>Publix Super Markets</t>
  </si>
  <si>
    <t>385Z7PA</t>
  </si>
  <si>
    <t>HP38_PC_Desktop</t>
  </si>
  <si>
    <t>NJSelect</t>
  </si>
  <si>
    <t>Petco</t>
  </si>
  <si>
    <t>T6M05AA</t>
  </si>
  <si>
    <t>HPT6_SUP_INK</t>
  </si>
  <si>
    <t>Zakheza_Enterprise</t>
  </si>
  <si>
    <t>Ingles</t>
  </si>
  <si>
    <t>C4Q32B</t>
  </si>
  <si>
    <t>DELLC4_SUP_INK</t>
  </si>
  <si>
    <t>uRead-Store</t>
  </si>
  <si>
    <t>Discount Tire</t>
  </si>
  <si>
    <t>03V96QB</t>
  </si>
  <si>
    <t>DELL03_PC_Laptop</t>
  </si>
  <si>
    <t>Laptop</t>
  </si>
  <si>
    <t>ONPOINTZ</t>
  </si>
  <si>
    <t>Casey's General Store</t>
  </si>
  <si>
    <t>509O6B</t>
  </si>
  <si>
    <t>DELL50_SUP_INK</t>
  </si>
  <si>
    <t>Leader_Cycle</t>
  </si>
  <si>
    <t>Northeast Grocery</t>
  </si>
  <si>
    <t>952X8QB</t>
  </si>
  <si>
    <t>DELL95_PC_Laptop</t>
  </si>
  <si>
    <t>Roshfort</t>
  </si>
  <si>
    <t>My Demoulas</t>
  </si>
  <si>
    <t>R3723BG</t>
  </si>
  <si>
    <t>DELLR3_SUP_TON</t>
  </si>
  <si>
    <t>Toner</t>
  </si>
  <si>
    <t>V Guard Industries Ltd(Official)</t>
  </si>
  <si>
    <t>Verizon Wireless</t>
  </si>
  <si>
    <t>6X4B9PA</t>
  </si>
  <si>
    <t>HP6X_PC_Desktop</t>
  </si>
  <si>
    <t>LEOPAX</t>
  </si>
  <si>
    <t>Lululemon</t>
  </si>
  <si>
    <t>3YM22AA</t>
  </si>
  <si>
    <t>HP3Y_SUP_INK</t>
  </si>
  <si>
    <t>VRPRIME TRADERS</t>
  </si>
  <si>
    <t>AVB Brandsource</t>
  </si>
  <si>
    <t>3ED50A</t>
  </si>
  <si>
    <t>HP3E_SUP_INK</t>
  </si>
  <si>
    <t>iBELL</t>
  </si>
  <si>
    <t>Walgreens Boots Alliance</t>
  </si>
  <si>
    <t>780A5PA</t>
  </si>
  <si>
    <t>HP78_PC_Desktop</t>
  </si>
  <si>
    <t>SHAYONAM®</t>
  </si>
  <si>
    <t>Chedraui</t>
  </si>
  <si>
    <t>935M7QB</t>
  </si>
  <si>
    <t>DELL93_PC_Laptop</t>
  </si>
  <si>
    <t>Mojisto Enterprise</t>
  </si>
  <si>
    <t>J.C. Penney Company</t>
  </si>
  <si>
    <t>8L164PA</t>
  </si>
  <si>
    <t>HP8L_PC_Laptop</t>
  </si>
  <si>
    <t>Darshita Electronics</t>
  </si>
  <si>
    <t>AutoZone</t>
  </si>
  <si>
    <t>Z7Y83A</t>
  </si>
  <si>
    <t>HPZ7_SUP_TON</t>
  </si>
  <si>
    <t>myhoodwinkofficials</t>
  </si>
  <si>
    <t>Neiman Marcus</t>
  </si>
  <si>
    <t>CF501A</t>
  </si>
  <si>
    <t>HPCF_SUP_TON</t>
  </si>
  <si>
    <t>PERDANT</t>
  </si>
  <si>
    <t>CVS Health Corporation</t>
  </si>
  <si>
    <t>9D3N5PA</t>
  </si>
  <si>
    <t>HP9D_PC_Laptop</t>
  </si>
  <si>
    <t>Color Papers</t>
  </si>
  <si>
    <t>Victoria's Secret</t>
  </si>
  <si>
    <t>U9X27B</t>
  </si>
  <si>
    <t>DELLU9_PH_IJ</t>
  </si>
  <si>
    <t>Print Hardware</t>
  </si>
  <si>
    <t>Inkjet</t>
  </si>
  <si>
    <t>INDIAN DECOR</t>
  </si>
  <si>
    <t>Dollar Tree</t>
  </si>
  <si>
    <t>CF502A</t>
  </si>
  <si>
    <t>beAAtho</t>
  </si>
  <si>
    <t>Defense Commissary Agency</t>
  </si>
  <si>
    <t>W2090A</t>
  </si>
  <si>
    <t>HPW2_SUP_TON</t>
  </si>
  <si>
    <t>Emarat Impex</t>
  </si>
  <si>
    <t>Wegmans Food Market</t>
  </si>
  <si>
    <t>W1370A</t>
  </si>
  <si>
    <t>HPW1_SUP_TON</t>
  </si>
  <si>
    <t>ARIES LIFESTYLE</t>
  </si>
  <si>
    <t>Lowe's Companies</t>
  </si>
  <si>
    <t>805X2PA</t>
  </si>
  <si>
    <t>HP80_PC_Laptop</t>
  </si>
  <si>
    <t>STPL Exclusive Online</t>
  </si>
  <si>
    <t>Bath &amp; Body Works</t>
  </si>
  <si>
    <t>492W7B</t>
  </si>
  <si>
    <t>DELL49_PH_LJ</t>
  </si>
  <si>
    <t>Laserjet</t>
  </si>
  <si>
    <t>INFINITE BOOKS</t>
  </si>
  <si>
    <t>Good Neighbor Pharmacy</t>
  </si>
  <si>
    <t>P2V64A</t>
  </si>
  <si>
    <t>HPP2_SUP_INK</t>
  </si>
  <si>
    <t>GALACY</t>
  </si>
  <si>
    <t>Signet Jewelers</t>
  </si>
  <si>
    <t>3F3Z5B7</t>
  </si>
  <si>
    <t>DELL3F_PC_Monitor</t>
  </si>
  <si>
    <t>Monitor</t>
  </si>
  <si>
    <t>BlendLife India Pvt Ltd</t>
  </si>
  <si>
    <t>Chewy.com</t>
  </si>
  <si>
    <t>381U0A</t>
  </si>
  <si>
    <t>HP38_PH_LJ</t>
  </si>
  <si>
    <t>Wakefit Innovations Pvt Ltd</t>
  </si>
  <si>
    <t>Costco Wholesale</t>
  </si>
  <si>
    <t>3I1O2BB</t>
  </si>
  <si>
    <t>DELL3I_PC_Monitor</t>
  </si>
  <si>
    <t>HOMECLOUD</t>
  </si>
  <si>
    <t>Qurate Retail</t>
  </si>
  <si>
    <t>9G9A4QB</t>
  </si>
  <si>
    <t>DELL9G_PC_Laptop</t>
  </si>
  <si>
    <t>Bright Lifecare Private Limited</t>
  </si>
  <si>
    <t>Dell Technologies</t>
  </si>
  <si>
    <t>F9J66A</t>
  </si>
  <si>
    <t>HPF9_SUP_INK</t>
  </si>
  <si>
    <t>Ash &amp; Roh®</t>
  </si>
  <si>
    <t>Southeastern Grocers</t>
  </si>
  <si>
    <t>DG513Y</t>
  </si>
  <si>
    <t>DELLDG_SUP_TON</t>
  </si>
  <si>
    <t>Campusactivewear</t>
  </si>
  <si>
    <t>Academy Sports</t>
  </si>
  <si>
    <t>Z7Y82A</t>
  </si>
  <si>
    <t>Rewup</t>
  </si>
  <si>
    <t>Apple Stores / iTunes</t>
  </si>
  <si>
    <t>0R043QB</t>
  </si>
  <si>
    <t>DELL0R_PC_Desktop</t>
  </si>
  <si>
    <t>Hoteon Trading Pvt. Ltd.,</t>
  </si>
  <si>
    <t>Giant Eagle</t>
  </si>
  <si>
    <t>9Y2V1QB</t>
  </si>
  <si>
    <t>DELL9Y_PC_Laptop</t>
  </si>
  <si>
    <t>Moxie Beauty</t>
  </si>
  <si>
    <t>True Value Co.</t>
  </si>
  <si>
    <t>DF422B</t>
  </si>
  <si>
    <t>DELLDF_SUP_TON</t>
  </si>
  <si>
    <t>harekrishnavilla®</t>
  </si>
  <si>
    <t>Amway</t>
  </si>
  <si>
    <t>8L4A4QB</t>
  </si>
  <si>
    <t>DELL8L_PC_Desktop</t>
  </si>
  <si>
    <t>Arham World -Click Here for Help on Email Delivery</t>
  </si>
  <si>
    <t>Target</t>
  </si>
  <si>
    <t>7O5F9BB</t>
  </si>
  <si>
    <t>DELL7O_PC_Monitor</t>
  </si>
  <si>
    <t>KANISH BRAND..</t>
  </si>
  <si>
    <t>Meijer</t>
  </si>
  <si>
    <t>81B19PA</t>
  </si>
  <si>
    <t>HP81_PC_Laptop</t>
  </si>
  <si>
    <t>SIFOZ</t>
  </si>
  <si>
    <t>Amazon.com</t>
  </si>
  <si>
    <t>CN046AA</t>
  </si>
  <si>
    <t>HPCN_SUP_INK</t>
  </si>
  <si>
    <t>Airtel Brand</t>
  </si>
  <si>
    <t>Barnes and Noble Booksellers</t>
  </si>
  <si>
    <t>M1T17BB</t>
  </si>
  <si>
    <t>DELLM1_SUP_UNK</t>
  </si>
  <si>
    <t>UNK</t>
  </si>
  <si>
    <t>MAA ENTERPRISE-1</t>
  </si>
  <si>
    <t>Dillard's</t>
  </si>
  <si>
    <t>8L145PA</t>
  </si>
  <si>
    <t>H2H Innovations Pvt. Ltd.</t>
  </si>
  <si>
    <t>Camping World</t>
  </si>
  <si>
    <t>Z7Y78A</t>
  </si>
  <si>
    <t>RynoGear®</t>
  </si>
  <si>
    <t>Hobby Lobby Stores</t>
  </si>
  <si>
    <t>3A725B</t>
  </si>
  <si>
    <t>DELL3A_PH_LJ</t>
  </si>
  <si>
    <t>Cart2Globe</t>
  </si>
  <si>
    <t>Exxon Mobil Corporation</t>
  </si>
  <si>
    <t>7L0K3QB</t>
  </si>
  <si>
    <t>DELL7L_PC_Laptop</t>
  </si>
  <si>
    <t>HIRVAX</t>
  </si>
  <si>
    <t>Piggly Wiggly</t>
  </si>
  <si>
    <t>CF256X</t>
  </si>
  <si>
    <t>Furny</t>
  </si>
  <si>
    <t>AT&amp;T Wireless</t>
  </si>
  <si>
    <t>G0K77B</t>
  </si>
  <si>
    <t>What the book</t>
  </si>
  <si>
    <t>Office Depot</t>
  </si>
  <si>
    <t>9M9Q6QB</t>
  </si>
  <si>
    <t>DELL9M_PC_Laptop</t>
  </si>
  <si>
    <t>ULUPI EXIM</t>
  </si>
  <si>
    <t>Best Buy</t>
  </si>
  <si>
    <t>4S6X5PA</t>
  </si>
  <si>
    <t>HP4S_SUP_INK</t>
  </si>
  <si>
    <t>Sabta Crafts</t>
  </si>
  <si>
    <t>Shell Oil Company</t>
  </si>
  <si>
    <t>CE320A</t>
  </si>
  <si>
    <t>HPCE_SUP_TON</t>
  </si>
  <si>
    <t>amiciKart</t>
  </si>
  <si>
    <t>O'Reilly Auto Parts</t>
  </si>
  <si>
    <t>DA218BB</t>
  </si>
  <si>
    <t>DELLDA_SUP_INK</t>
  </si>
  <si>
    <t>DIPL INDIA</t>
  </si>
  <si>
    <t>Burlington</t>
  </si>
  <si>
    <t>3WX00A</t>
  </si>
  <si>
    <t>HP3W_SUP_INK</t>
  </si>
  <si>
    <t>VRP Telematics</t>
  </si>
  <si>
    <t>Royal Ahold Delhaize USA</t>
  </si>
  <si>
    <t>DG388B</t>
  </si>
  <si>
    <t>Arcatron Mobility</t>
  </si>
  <si>
    <t>Menards</t>
  </si>
  <si>
    <t>CN054AA</t>
  </si>
  <si>
    <t>Book Universe 2021</t>
  </si>
  <si>
    <t>Health Mart Systems</t>
  </si>
  <si>
    <t>7O5E7BB</t>
  </si>
  <si>
    <t>#GreenMobiles</t>
  </si>
  <si>
    <t>TJX Companies</t>
  </si>
  <si>
    <t>DG512B</t>
  </si>
  <si>
    <t>Digital Hub</t>
  </si>
  <si>
    <t>Dollar General</t>
  </si>
  <si>
    <t>CN636A</t>
  </si>
  <si>
    <t>Konvio</t>
  </si>
  <si>
    <t>Sprouts Farmers Market</t>
  </si>
  <si>
    <t>9T680PA</t>
  </si>
  <si>
    <t>HP9T_PC_Desktop</t>
  </si>
  <si>
    <t>Pillbox Pharmacy</t>
  </si>
  <si>
    <t>Nordstrom</t>
  </si>
  <si>
    <t>4XY49B</t>
  </si>
  <si>
    <t>DELL4X_SUP_INK</t>
  </si>
  <si>
    <t>UMA-ENTERPRISE</t>
  </si>
  <si>
    <t>Ulta Beauty</t>
  </si>
  <si>
    <t>C9380A</t>
  </si>
  <si>
    <t>HPC9_SUP_INK</t>
  </si>
  <si>
    <t>MANAV BOOK POINTS</t>
  </si>
  <si>
    <t>Raley's Supermarkets</t>
  </si>
  <si>
    <t>DF091B</t>
  </si>
  <si>
    <t>Used.Yet.New</t>
  </si>
  <si>
    <t>Bass Pro</t>
  </si>
  <si>
    <t>4FE88B</t>
  </si>
  <si>
    <t>DELL4F_SUP_INK</t>
  </si>
  <si>
    <t>Earth Rhythm</t>
  </si>
  <si>
    <t>Williams-Sonoma</t>
  </si>
  <si>
    <t>J3M70A</t>
  </si>
  <si>
    <t>HPJ3_SUP_UNK</t>
  </si>
  <si>
    <t>ABOUT SPACE</t>
  </si>
  <si>
    <t>The Kroger Co.</t>
  </si>
  <si>
    <t>C2P24AA</t>
  </si>
  <si>
    <t>HPC2_SUP_INK</t>
  </si>
  <si>
    <t>Ravelcare</t>
  </si>
  <si>
    <t>Advance Auto</t>
  </si>
  <si>
    <t>P2V27A</t>
  </si>
  <si>
    <t>Fenmanindia</t>
  </si>
  <si>
    <t>Dick's Sporting Goods</t>
  </si>
  <si>
    <t>CB543A</t>
  </si>
  <si>
    <t>HPCB_SUP_TON</t>
  </si>
  <si>
    <t>Varni shipper</t>
  </si>
  <si>
    <t>Ikea North American Svcs</t>
  </si>
  <si>
    <t>M1T68BB</t>
  </si>
  <si>
    <t>DELLM1_SUP_INK</t>
  </si>
  <si>
    <t>GALAXY of BOOKS</t>
  </si>
  <si>
    <t>PetSmart</t>
  </si>
  <si>
    <t>CN635A</t>
  </si>
  <si>
    <t>LifeKrafts</t>
  </si>
  <si>
    <t>Big Lots</t>
  </si>
  <si>
    <t>8Q815QB</t>
  </si>
  <si>
    <t>DELL8Q_PC_Laptop</t>
  </si>
  <si>
    <t>Shop Pulse®</t>
  </si>
  <si>
    <t>Hudson's Bay</t>
  </si>
  <si>
    <t>U9X26B</t>
  </si>
  <si>
    <t>Seller</t>
  </si>
  <si>
    <t>3YP94AA</t>
  </si>
  <si>
    <t>TCCO ENTERPRISE</t>
  </si>
  <si>
    <t>DG474B</t>
  </si>
  <si>
    <t>Spigen India</t>
  </si>
  <si>
    <t>WinCo Foods</t>
  </si>
  <si>
    <t>891B6QB</t>
  </si>
  <si>
    <t>DELL89_PC_Desktop</t>
  </si>
  <si>
    <t>Codies</t>
  </si>
  <si>
    <t>American Eagle</t>
  </si>
  <si>
    <t>9X3L6PA</t>
  </si>
  <si>
    <t>HP9X_PC_Laptop</t>
  </si>
  <si>
    <t>SNMMIFER</t>
  </si>
  <si>
    <t>Weis Markets</t>
  </si>
  <si>
    <t>7K667PA</t>
  </si>
  <si>
    <t>HP7K_PC_Desktop</t>
  </si>
  <si>
    <t>What's Up Wellness</t>
  </si>
  <si>
    <t>Stater Bros Holdings</t>
  </si>
  <si>
    <t>8U6Y8PA</t>
  </si>
  <si>
    <t>HP8U_PC_Laptop</t>
  </si>
  <si>
    <t>TechEzy</t>
  </si>
  <si>
    <t>DG343B</t>
  </si>
  <si>
    <t>Zeroharm Sciences</t>
  </si>
  <si>
    <t>BJ's Wholesale Club</t>
  </si>
  <si>
    <t>2H0N1AA</t>
  </si>
  <si>
    <t>HP2H_PC_Monitor</t>
  </si>
  <si>
    <t>Shorey YogAyush</t>
  </si>
  <si>
    <t>Harbor Freight Tools</t>
  </si>
  <si>
    <t>L2763A</t>
  </si>
  <si>
    <t>HPL2_PH_SJ</t>
  </si>
  <si>
    <t>SJ</t>
  </si>
  <si>
    <t>Essentialsquad</t>
  </si>
  <si>
    <t>6ZD61AA</t>
  </si>
  <si>
    <t>HP6Z_SUP_UNK</t>
  </si>
  <si>
    <t>AZRMOH</t>
  </si>
  <si>
    <t>515M8D</t>
  </si>
  <si>
    <t>DELL51_PH_IJ</t>
  </si>
  <si>
    <t>GINOYA BROTHERS</t>
  </si>
  <si>
    <t>P2V83A</t>
  </si>
  <si>
    <t>MAPPERZ</t>
  </si>
  <si>
    <t>Foot Locker</t>
  </si>
  <si>
    <t>8L146PA</t>
  </si>
  <si>
    <t>Hamilton Housewares</t>
  </si>
  <si>
    <t>4SB24A</t>
  </si>
  <si>
    <t>HP4S_PH_IJ</t>
  </si>
  <si>
    <t>Jeena Sikho Lifecare Limited</t>
  </si>
  <si>
    <t>Aldi</t>
  </si>
  <si>
    <t>7Y5C6QB</t>
  </si>
  <si>
    <t>DELICATE™</t>
  </si>
  <si>
    <t>8L107PA</t>
  </si>
  <si>
    <t>HP8L_PC_Desktop</t>
  </si>
  <si>
    <t>Gracious Mart</t>
  </si>
  <si>
    <t>Gap</t>
  </si>
  <si>
    <t>9G7E4QB</t>
  </si>
  <si>
    <t>Anu Creation</t>
  </si>
  <si>
    <t>Wakefern / ShopRite</t>
  </si>
  <si>
    <t>W2092A</t>
  </si>
  <si>
    <t>Vesta Homes IN</t>
  </si>
  <si>
    <t>Hy Vee</t>
  </si>
  <si>
    <t>X2446Y</t>
  </si>
  <si>
    <t>DELLX2_SUP_TON</t>
  </si>
  <si>
    <t>GlobalBees-Brands</t>
  </si>
  <si>
    <t>Y5F89BB</t>
  </si>
  <si>
    <t>DELLY5_SUP_INK</t>
  </si>
  <si>
    <t>Darkside Collection</t>
  </si>
  <si>
    <t>Macy's</t>
  </si>
  <si>
    <t>90N54PA</t>
  </si>
  <si>
    <t>HP90_PC_Laptop</t>
  </si>
  <si>
    <t>Plantex India</t>
  </si>
  <si>
    <t>Tapestry</t>
  </si>
  <si>
    <t>CN047AA</t>
  </si>
  <si>
    <t>Gowall</t>
  </si>
  <si>
    <t>Schnucks</t>
  </si>
  <si>
    <t>87G01PA</t>
  </si>
  <si>
    <t>HP87_PC_Desktop</t>
  </si>
  <si>
    <t>SND DIGITAL</t>
  </si>
  <si>
    <t>H.E. Butt Grocery</t>
  </si>
  <si>
    <t>L0S60AA</t>
  </si>
  <si>
    <t>HPL0_SUP_INK</t>
  </si>
  <si>
    <t>CrediKart</t>
  </si>
  <si>
    <t>CH645A</t>
  </si>
  <si>
    <t>HPCH_SUP_INK</t>
  </si>
  <si>
    <t>Apollo Pharmacies Limited South</t>
  </si>
  <si>
    <t>7KW56A</t>
  </si>
  <si>
    <t>HP7K_PH_LJ</t>
  </si>
  <si>
    <t>Shophere Retail</t>
  </si>
  <si>
    <t>Kohl's</t>
  </si>
  <si>
    <t>X2214B</t>
  </si>
  <si>
    <t>AZZOTE IND</t>
  </si>
  <si>
    <t>8F8Z3PA</t>
  </si>
  <si>
    <t>HP8F_PC_Laptop</t>
  </si>
  <si>
    <t>MENHOOD</t>
  </si>
  <si>
    <t>77S54PA</t>
  </si>
  <si>
    <t>HP77_PC_Laptop</t>
  </si>
  <si>
    <t>Oliveware</t>
  </si>
  <si>
    <t>B3P21A</t>
  </si>
  <si>
    <t>HPB3_SUP_INK</t>
  </si>
  <si>
    <t>RAIYARAJ ENTERPRISE™®</t>
  </si>
  <si>
    <t>seller_name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</si>
</sst>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1815-DEA3-44E0-AB68-3B9029E02738}">
  <dimension ref="A1:K101"/>
  <sheetViews>
    <sheetView tabSelected="1" workbookViewId="0">
      <selection activeCell="F1" sqref="F1"/>
    </sheetView>
  </sheetViews>
  <sheetFormatPr defaultRowHeight="14.5" x14ac:dyDescent="0.35"/>
  <cols>
    <col min="9" max="9" width="13.7265625" style="1" customWidth="1"/>
    <col min="10" max="10" width="8.7265625" style="2"/>
    <col min="11" max="11" width="14.08984375" style="2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382</v>
      </c>
      <c r="F1" t="s">
        <v>4</v>
      </c>
      <c r="G1" t="s">
        <v>5</v>
      </c>
      <c r="H1" t="s">
        <v>6</v>
      </c>
      <c r="I1" s="1" t="s">
        <v>7</v>
      </c>
      <c r="J1" s="2" t="s">
        <v>8</v>
      </c>
      <c r="K1" s="2" t="s">
        <v>9</v>
      </c>
    </row>
    <row r="2" spans="1:11" x14ac:dyDescent="0.3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9900</v>
      </c>
      <c r="H2">
        <v>9553.5</v>
      </c>
      <c r="I2" s="1">
        <f ca="1">IF(RAND()&lt;0.7,$H2+RAND()*($G2-$H2),$H2*(0.9+RAND()*0.05))</f>
        <v>9734.6130867326847</v>
      </c>
      <c r="J2" s="2" t="str">
        <f ca="1">IF(OR(MONTH(TODAY())=11, MONTH(TODAY())=12, MONTH(TODAY())=1), "Q1",
 IF(AND(MONTH(TODAY())&gt;=2, MONTH(TODAY())&lt;=4), "Q2",
 IF(AND(MONTH(TODAY())&gt;=5, MONTH(TODAY())&lt;=7), "Q3", "Q4")))</f>
        <v>Q4</v>
      </c>
      <c r="K2" s="3" t="str">
        <f ca="1">IF(I2&lt;H2,TODAY(),"")</f>
        <v/>
      </c>
    </row>
    <row r="3" spans="1:11" x14ac:dyDescent="0.3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v>67545</v>
      </c>
      <c r="H3">
        <v>65991.464999999997</v>
      </c>
      <c r="I3" s="1">
        <f t="shared" ref="I3:I66" ca="1" si="0">IF(RAND()&lt;0.7,$H3+RAND()*($G3-$H3),$H3*(0.9+RAND()*0.05))</f>
        <v>66466.07250429556</v>
      </c>
      <c r="J3" s="2" t="str">
        <f t="shared" ref="J3:J66" ca="1" si="1">IF(OR(MONTH(TODAY())=11, MONTH(TODAY())=12, MONTH(TODAY())=1), "Q1",
 IF(AND(MONTH(TODAY())&gt;=2, MONTH(TODAY())&lt;=4), "Q2",
 IF(AND(MONTH(TODAY())&gt;=5, MONTH(TODAY())&lt;=7), "Q3", "Q4")))</f>
        <v>Q4</v>
      </c>
      <c r="K3" s="3" t="str">
        <f t="shared" ref="K3:K66" ca="1" si="2">IF(I3&lt;H3,TODAY(),"")</f>
        <v/>
      </c>
    </row>
    <row r="4" spans="1:11" x14ac:dyDescent="0.35">
      <c r="A4" t="s">
        <v>22</v>
      </c>
      <c r="B4" t="s">
        <v>23</v>
      </c>
      <c r="C4" t="s">
        <v>12</v>
      </c>
      <c r="D4" t="s">
        <v>13</v>
      </c>
      <c r="E4" t="s">
        <v>24</v>
      </c>
      <c r="F4" t="s">
        <v>25</v>
      </c>
      <c r="G4">
        <v>1080</v>
      </c>
      <c r="H4">
        <v>1009.8000000000001</v>
      </c>
      <c r="I4" s="1">
        <f t="shared" ca="1" si="0"/>
        <v>931.4047894585126</v>
      </c>
      <c r="J4" s="2" t="str">
        <f t="shared" ca="1" si="1"/>
        <v>Q4</v>
      </c>
      <c r="K4" s="3">
        <f t="shared" ca="1" si="2"/>
        <v>45927</v>
      </c>
    </row>
    <row r="5" spans="1:11" x14ac:dyDescent="0.35">
      <c r="A5" t="s">
        <v>26</v>
      </c>
      <c r="B5" t="s">
        <v>27</v>
      </c>
      <c r="C5" t="s">
        <v>18</v>
      </c>
      <c r="D5" t="s">
        <v>19</v>
      </c>
      <c r="E5" t="s">
        <v>28</v>
      </c>
      <c r="F5" t="s">
        <v>29</v>
      </c>
      <c r="G5">
        <v>50366</v>
      </c>
      <c r="H5">
        <v>45782.694000000003</v>
      </c>
      <c r="I5" s="1">
        <f t="shared" ca="1" si="0"/>
        <v>49479.685391239123</v>
      </c>
      <c r="J5" s="2" t="str">
        <f t="shared" ca="1" si="1"/>
        <v>Q4</v>
      </c>
      <c r="K5" s="3" t="str">
        <f t="shared" ca="1" si="2"/>
        <v/>
      </c>
    </row>
    <row r="6" spans="1:11" x14ac:dyDescent="0.35">
      <c r="A6" t="s">
        <v>30</v>
      </c>
      <c r="B6" t="s">
        <v>31</v>
      </c>
      <c r="C6" t="s">
        <v>12</v>
      </c>
      <c r="D6" t="s">
        <v>13</v>
      </c>
      <c r="E6" t="s">
        <v>32</v>
      </c>
      <c r="F6" t="s">
        <v>33</v>
      </c>
      <c r="G6">
        <v>2478</v>
      </c>
      <c r="H6">
        <v>2316.9300000000003</v>
      </c>
      <c r="I6" s="1">
        <f t="shared" ca="1" si="0"/>
        <v>2435.1624162728708</v>
      </c>
      <c r="J6" s="2" t="str">
        <f t="shared" ca="1" si="1"/>
        <v>Q4</v>
      </c>
      <c r="K6" s="3" t="str">
        <f t="shared" ca="1" si="2"/>
        <v/>
      </c>
    </row>
    <row r="7" spans="1:11" x14ac:dyDescent="0.35">
      <c r="A7" t="s">
        <v>34</v>
      </c>
      <c r="B7" t="s">
        <v>35</v>
      </c>
      <c r="C7" t="s">
        <v>12</v>
      </c>
      <c r="D7" t="s">
        <v>13</v>
      </c>
      <c r="E7" t="s">
        <v>36</v>
      </c>
      <c r="F7" t="s">
        <v>37</v>
      </c>
      <c r="G7">
        <v>6659</v>
      </c>
      <c r="H7">
        <v>6425.9349999999995</v>
      </c>
      <c r="I7" s="1">
        <f t="shared" ca="1" si="0"/>
        <v>6572.9857144057632</v>
      </c>
      <c r="J7" s="2" t="str">
        <f t="shared" ca="1" si="1"/>
        <v>Q4</v>
      </c>
      <c r="K7" s="3" t="str">
        <f t="shared" ca="1" si="2"/>
        <v/>
      </c>
    </row>
    <row r="8" spans="1:11" x14ac:dyDescent="0.35">
      <c r="A8" t="s">
        <v>38</v>
      </c>
      <c r="B8" t="s">
        <v>39</v>
      </c>
      <c r="C8" t="s">
        <v>18</v>
      </c>
      <c r="D8" t="s">
        <v>40</v>
      </c>
      <c r="E8" t="s">
        <v>41</v>
      </c>
      <c r="F8" t="s">
        <v>42</v>
      </c>
      <c r="G8">
        <v>123894</v>
      </c>
      <c r="H8">
        <v>114230.26800000001</v>
      </c>
      <c r="I8" s="1">
        <f t="shared" ca="1" si="0"/>
        <v>105040.81048218774</v>
      </c>
      <c r="J8" s="2" t="str">
        <f t="shared" ca="1" si="1"/>
        <v>Q4</v>
      </c>
      <c r="K8" s="3">
        <f t="shared" ca="1" si="2"/>
        <v>45927</v>
      </c>
    </row>
    <row r="9" spans="1:11" x14ac:dyDescent="0.35">
      <c r="A9" t="s">
        <v>43</v>
      </c>
      <c r="B9" t="s">
        <v>44</v>
      </c>
      <c r="C9" t="s">
        <v>12</v>
      </c>
      <c r="D9" t="s">
        <v>13</v>
      </c>
      <c r="E9" t="s">
        <v>45</v>
      </c>
      <c r="F9" t="s">
        <v>46</v>
      </c>
      <c r="G9">
        <v>6191</v>
      </c>
      <c r="H9">
        <v>5974.3149999999996</v>
      </c>
      <c r="I9" s="1">
        <f t="shared" ca="1" si="0"/>
        <v>6129.8044979541019</v>
      </c>
      <c r="J9" s="2" t="str">
        <f t="shared" ca="1" si="1"/>
        <v>Q4</v>
      </c>
      <c r="K9" s="3" t="str">
        <f t="shared" ca="1" si="2"/>
        <v/>
      </c>
    </row>
    <row r="10" spans="1:11" x14ac:dyDescent="0.35">
      <c r="A10" t="s">
        <v>47</v>
      </c>
      <c r="B10" t="s">
        <v>48</v>
      </c>
      <c r="C10" t="s">
        <v>18</v>
      </c>
      <c r="D10" t="s">
        <v>40</v>
      </c>
      <c r="E10" t="s">
        <v>49</v>
      </c>
      <c r="F10" t="s">
        <v>50</v>
      </c>
      <c r="G10">
        <v>39342</v>
      </c>
      <c r="H10">
        <v>36273.324000000001</v>
      </c>
      <c r="I10" s="1">
        <f t="shared" ca="1" si="0"/>
        <v>32761.223673804641</v>
      </c>
      <c r="J10" s="2" t="str">
        <f t="shared" ca="1" si="1"/>
        <v>Q4</v>
      </c>
      <c r="K10" s="3">
        <f t="shared" ca="1" si="2"/>
        <v>45927</v>
      </c>
    </row>
    <row r="11" spans="1:11" x14ac:dyDescent="0.35">
      <c r="A11" t="s">
        <v>51</v>
      </c>
      <c r="B11" t="s">
        <v>52</v>
      </c>
      <c r="C11" t="s">
        <v>12</v>
      </c>
      <c r="D11" t="s">
        <v>53</v>
      </c>
      <c r="E11" t="s">
        <v>54</v>
      </c>
      <c r="F11" t="s">
        <v>55</v>
      </c>
      <c r="G11">
        <v>14596</v>
      </c>
      <c r="H11">
        <v>14260.291999999999</v>
      </c>
      <c r="I11" s="1">
        <f t="shared" ca="1" si="0"/>
        <v>14567.917367599512</v>
      </c>
      <c r="J11" s="2" t="str">
        <f t="shared" ca="1" si="1"/>
        <v>Q4</v>
      </c>
      <c r="K11" s="3" t="str">
        <f t="shared" ca="1" si="2"/>
        <v/>
      </c>
    </row>
    <row r="12" spans="1:11" x14ac:dyDescent="0.35">
      <c r="A12" t="s">
        <v>56</v>
      </c>
      <c r="B12" t="s">
        <v>57</v>
      </c>
      <c r="C12" t="s">
        <v>18</v>
      </c>
      <c r="D12" t="s">
        <v>19</v>
      </c>
      <c r="E12" t="s">
        <v>58</v>
      </c>
      <c r="F12" t="s">
        <v>59</v>
      </c>
      <c r="G12">
        <v>60624</v>
      </c>
      <c r="H12">
        <v>55107.216</v>
      </c>
      <c r="I12" s="1">
        <f t="shared" ca="1" si="0"/>
        <v>51210.679737913517</v>
      </c>
      <c r="J12" s="2" t="str">
        <f t="shared" ca="1" si="1"/>
        <v>Q4</v>
      </c>
      <c r="K12" s="3">
        <f t="shared" ca="1" si="2"/>
        <v>45927</v>
      </c>
    </row>
    <row r="13" spans="1:11" x14ac:dyDescent="0.35">
      <c r="A13" t="s">
        <v>60</v>
      </c>
      <c r="B13" t="s">
        <v>61</v>
      </c>
      <c r="C13" t="s">
        <v>12</v>
      </c>
      <c r="D13" t="s">
        <v>13</v>
      </c>
      <c r="E13" t="s">
        <v>62</v>
      </c>
      <c r="F13" t="s">
        <v>63</v>
      </c>
      <c r="G13">
        <v>3939</v>
      </c>
      <c r="H13">
        <v>3682.9650000000001</v>
      </c>
      <c r="I13" s="1">
        <f t="shared" ca="1" si="0"/>
        <v>3916.1410159127049</v>
      </c>
      <c r="J13" s="2" t="str">
        <f t="shared" ca="1" si="1"/>
        <v>Q4</v>
      </c>
      <c r="K13" s="3" t="str">
        <f t="shared" ca="1" si="2"/>
        <v/>
      </c>
    </row>
    <row r="14" spans="1:11" x14ac:dyDescent="0.35">
      <c r="A14" t="s">
        <v>64</v>
      </c>
      <c r="B14" t="s">
        <v>65</v>
      </c>
      <c r="C14" t="s">
        <v>12</v>
      </c>
      <c r="D14" t="s">
        <v>13</v>
      </c>
      <c r="E14" t="s">
        <v>66</v>
      </c>
      <c r="F14" t="s">
        <v>67</v>
      </c>
      <c r="G14">
        <v>10709</v>
      </c>
      <c r="H14">
        <v>10012.915000000001</v>
      </c>
      <c r="I14" s="1">
        <f t="shared" ca="1" si="0"/>
        <v>9325.8670289206784</v>
      </c>
      <c r="J14" s="2" t="str">
        <f t="shared" ca="1" si="1"/>
        <v>Q4</v>
      </c>
      <c r="K14" s="3">
        <f t="shared" ca="1" si="2"/>
        <v>45927</v>
      </c>
    </row>
    <row r="15" spans="1:11" x14ac:dyDescent="0.35">
      <c r="A15" t="s">
        <v>68</v>
      </c>
      <c r="B15" t="s">
        <v>69</v>
      </c>
      <c r="C15" t="s">
        <v>18</v>
      </c>
      <c r="D15" t="s">
        <v>19</v>
      </c>
      <c r="E15" t="s">
        <v>70</v>
      </c>
      <c r="F15" t="s">
        <v>71</v>
      </c>
      <c r="G15">
        <v>84149</v>
      </c>
      <c r="H15">
        <v>76491.441000000006</v>
      </c>
      <c r="I15" s="1">
        <f t="shared" ca="1" si="0"/>
        <v>84112.71631448128</v>
      </c>
      <c r="J15" s="2" t="str">
        <f t="shared" ca="1" si="1"/>
        <v>Q4</v>
      </c>
      <c r="K15" s="3" t="str">
        <f t="shared" ca="1" si="2"/>
        <v/>
      </c>
    </row>
    <row r="16" spans="1:11" x14ac:dyDescent="0.35">
      <c r="A16" t="s">
        <v>72</v>
      </c>
      <c r="B16" t="s">
        <v>73</v>
      </c>
      <c r="C16" t="s">
        <v>18</v>
      </c>
      <c r="D16" t="s">
        <v>40</v>
      </c>
      <c r="E16" t="s">
        <v>74</v>
      </c>
      <c r="F16" t="s">
        <v>75</v>
      </c>
      <c r="G16">
        <v>36359</v>
      </c>
      <c r="H16">
        <v>33522.998</v>
      </c>
      <c r="I16" s="1">
        <f t="shared" ca="1" si="0"/>
        <v>35454.036101023128</v>
      </c>
      <c r="J16" s="2" t="str">
        <f t="shared" ca="1" si="1"/>
        <v>Q4</v>
      </c>
      <c r="K16" s="3" t="str">
        <f t="shared" ca="1" si="2"/>
        <v/>
      </c>
    </row>
    <row r="17" spans="1:11" x14ac:dyDescent="0.35">
      <c r="A17" t="s">
        <v>76</v>
      </c>
      <c r="B17" t="s">
        <v>77</v>
      </c>
      <c r="C17" t="s">
        <v>18</v>
      </c>
      <c r="D17" t="s">
        <v>40</v>
      </c>
      <c r="E17" t="s">
        <v>78</v>
      </c>
      <c r="F17" t="s">
        <v>79</v>
      </c>
      <c r="G17">
        <v>331344</v>
      </c>
      <c r="H17">
        <v>320078.304</v>
      </c>
      <c r="I17" s="1">
        <f t="shared" ca="1" si="0"/>
        <v>330295.30041410407</v>
      </c>
      <c r="J17" s="2" t="str">
        <f t="shared" ca="1" si="1"/>
        <v>Q4</v>
      </c>
      <c r="K17" s="3" t="str">
        <f t="shared" ca="1" si="2"/>
        <v/>
      </c>
    </row>
    <row r="18" spans="1:11" x14ac:dyDescent="0.35">
      <c r="A18" t="s">
        <v>80</v>
      </c>
      <c r="B18" t="s">
        <v>81</v>
      </c>
      <c r="C18" t="s">
        <v>12</v>
      </c>
      <c r="D18" t="s">
        <v>53</v>
      </c>
      <c r="E18" t="s">
        <v>82</v>
      </c>
      <c r="F18" t="s">
        <v>83</v>
      </c>
      <c r="G18">
        <v>469</v>
      </c>
      <c r="H18">
        <v>426.32100000000003</v>
      </c>
      <c r="I18" s="1">
        <f t="shared" ca="1" si="0"/>
        <v>458.06956212638892</v>
      </c>
      <c r="J18" s="2" t="str">
        <f t="shared" ca="1" si="1"/>
        <v>Q4</v>
      </c>
      <c r="K18" s="3" t="str">
        <f t="shared" ca="1" si="2"/>
        <v/>
      </c>
    </row>
    <row r="19" spans="1:11" x14ac:dyDescent="0.35">
      <c r="A19" t="s">
        <v>84</v>
      </c>
      <c r="B19" t="s">
        <v>85</v>
      </c>
      <c r="C19" t="s">
        <v>12</v>
      </c>
      <c r="D19" t="s">
        <v>53</v>
      </c>
      <c r="E19" t="s">
        <v>86</v>
      </c>
      <c r="F19" t="s">
        <v>87</v>
      </c>
      <c r="G19">
        <v>8549</v>
      </c>
      <c r="H19">
        <v>7771.0410000000002</v>
      </c>
      <c r="I19" s="1">
        <f t="shared" ca="1" si="0"/>
        <v>7941.8702145444749</v>
      </c>
      <c r="J19" s="2" t="str">
        <f t="shared" ca="1" si="1"/>
        <v>Q4</v>
      </c>
      <c r="K19" s="3" t="str">
        <f t="shared" ca="1" si="2"/>
        <v/>
      </c>
    </row>
    <row r="20" spans="1:11" x14ac:dyDescent="0.35">
      <c r="A20" t="s">
        <v>88</v>
      </c>
      <c r="B20" t="s">
        <v>89</v>
      </c>
      <c r="C20" t="s">
        <v>18</v>
      </c>
      <c r="D20" t="s">
        <v>40</v>
      </c>
      <c r="E20" t="s">
        <v>90</v>
      </c>
      <c r="F20" t="s">
        <v>91</v>
      </c>
      <c r="G20">
        <v>38447</v>
      </c>
      <c r="H20">
        <v>37139.801999999996</v>
      </c>
      <c r="I20" s="1">
        <f t="shared" ca="1" si="0"/>
        <v>37578.740102722964</v>
      </c>
      <c r="J20" s="2" t="str">
        <f t="shared" ca="1" si="1"/>
        <v>Q4</v>
      </c>
      <c r="K20" s="3" t="str">
        <f t="shared" ca="1" si="2"/>
        <v/>
      </c>
    </row>
    <row r="21" spans="1:11" x14ac:dyDescent="0.35">
      <c r="A21" t="s">
        <v>92</v>
      </c>
      <c r="B21" t="s">
        <v>93</v>
      </c>
      <c r="C21" t="s">
        <v>94</v>
      </c>
      <c r="D21" t="s">
        <v>95</v>
      </c>
      <c r="E21" t="s">
        <v>96</v>
      </c>
      <c r="F21" t="s">
        <v>97</v>
      </c>
      <c r="G21">
        <v>494392</v>
      </c>
      <c r="H21">
        <v>466706.04799999995</v>
      </c>
      <c r="I21" s="1">
        <f t="shared" ca="1" si="0"/>
        <v>486825.79510897945</v>
      </c>
      <c r="J21" s="2" t="str">
        <f t="shared" ca="1" si="1"/>
        <v>Q4</v>
      </c>
      <c r="K21" s="3" t="str">
        <f t="shared" ca="1" si="2"/>
        <v/>
      </c>
    </row>
    <row r="22" spans="1:11" x14ac:dyDescent="0.35">
      <c r="A22" t="s">
        <v>98</v>
      </c>
      <c r="B22" t="s">
        <v>85</v>
      </c>
      <c r="C22" t="s">
        <v>12</v>
      </c>
      <c r="D22" t="s">
        <v>53</v>
      </c>
      <c r="E22" t="s">
        <v>99</v>
      </c>
      <c r="F22" t="s">
        <v>100</v>
      </c>
      <c r="G22">
        <v>8112</v>
      </c>
      <c r="H22">
        <v>7373.808</v>
      </c>
      <c r="I22" s="1">
        <f t="shared" ca="1" si="0"/>
        <v>7937.3745438582473</v>
      </c>
      <c r="J22" s="2" t="str">
        <f t="shared" ca="1" si="1"/>
        <v>Q4</v>
      </c>
      <c r="K22" s="3" t="str">
        <f t="shared" ca="1" si="2"/>
        <v/>
      </c>
    </row>
    <row r="23" spans="1:11" x14ac:dyDescent="0.35">
      <c r="A23" t="s">
        <v>101</v>
      </c>
      <c r="B23" t="s">
        <v>102</v>
      </c>
      <c r="C23" t="s">
        <v>12</v>
      </c>
      <c r="D23" t="s">
        <v>53</v>
      </c>
      <c r="E23" t="s">
        <v>103</v>
      </c>
      <c r="F23" t="s">
        <v>104</v>
      </c>
      <c r="G23">
        <v>4183</v>
      </c>
      <c r="H23">
        <v>3802.3470000000002</v>
      </c>
      <c r="I23" s="1">
        <f t="shared" ca="1" si="0"/>
        <v>3501.4909171019713</v>
      </c>
      <c r="J23" s="2" t="str">
        <f t="shared" ca="1" si="1"/>
        <v>Q4</v>
      </c>
      <c r="K23" s="3">
        <f t="shared" ca="1" si="2"/>
        <v>45927</v>
      </c>
    </row>
    <row r="24" spans="1:11" x14ac:dyDescent="0.35">
      <c r="A24" t="s">
        <v>105</v>
      </c>
      <c r="B24" t="s">
        <v>106</v>
      </c>
      <c r="C24" t="s">
        <v>12</v>
      </c>
      <c r="D24" t="s">
        <v>53</v>
      </c>
      <c r="E24" t="s">
        <v>107</v>
      </c>
      <c r="F24" t="s">
        <v>108</v>
      </c>
      <c r="G24">
        <v>4930</v>
      </c>
      <c r="H24">
        <v>4481.37</v>
      </c>
      <c r="I24" s="1">
        <f t="shared" ca="1" si="0"/>
        <v>4054.1337278978376</v>
      </c>
      <c r="J24" s="2" t="str">
        <f t="shared" ca="1" si="1"/>
        <v>Q4</v>
      </c>
      <c r="K24" s="3">
        <f t="shared" ca="1" si="2"/>
        <v>45927</v>
      </c>
    </row>
    <row r="25" spans="1:11" x14ac:dyDescent="0.35">
      <c r="A25" t="s">
        <v>109</v>
      </c>
      <c r="B25" t="s">
        <v>110</v>
      </c>
      <c r="C25" t="s">
        <v>18</v>
      </c>
      <c r="D25" t="s">
        <v>40</v>
      </c>
      <c r="E25" t="s">
        <v>111</v>
      </c>
      <c r="F25" t="s">
        <v>112</v>
      </c>
      <c r="G25">
        <v>67343</v>
      </c>
      <c r="H25">
        <v>65053.337999999996</v>
      </c>
      <c r="I25" s="1">
        <f t="shared" ca="1" si="0"/>
        <v>65548.396221974879</v>
      </c>
      <c r="J25" s="2" t="str">
        <f t="shared" ca="1" si="1"/>
        <v>Q4</v>
      </c>
      <c r="K25" s="3" t="str">
        <f t="shared" ca="1" si="2"/>
        <v/>
      </c>
    </row>
    <row r="26" spans="1:11" x14ac:dyDescent="0.35">
      <c r="A26" t="s">
        <v>113</v>
      </c>
      <c r="B26" t="s">
        <v>114</v>
      </c>
      <c r="C26" t="s">
        <v>94</v>
      </c>
      <c r="D26" t="s">
        <v>115</v>
      </c>
      <c r="E26" t="s">
        <v>116</v>
      </c>
      <c r="F26" t="s">
        <v>117</v>
      </c>
      <c r="G26">
        <v>15189</v>
      </c>
      <c r="H26">
        <v>14657.385</v>
      </c>
      <c r="I26" s="1">
        <f t="shared" ca="1" si="0"/>
        <v>13495.702710986623</v>
      </c>
      <c r="J26" s="2" t="str">
        <f t="shared" ca="1" si="1"/>
        <v>Q4</v>
      </c>
      <c r="K26" s="3">
        <f t="shared" ca="1" si="2"/>
        <v>45927</v>
      </c>
    </row>
    <row r="27" spans="1:11" x14ac:dyDescent="0.35">
      <c r="A27" t="s">
        <v>118</v>
      </c>
      <c r="B27" t="s">
        <v>119</v>
      </c>
      <c r="C27" t="s">
        <v>12</v>
      </c>
      <c r="D27" t="s">
        <v>13</v>
      </c>
      <c r="E27" t="s">
        <v>120</v>
      </c>
      <c r="F27" t="s">
        <v>121</v>
      </c>
      <c r="G27">
        <v>5788</v>
      </c>
      <c r="H27">
        <v>5411.7800000000007</v>
      </c>
      <c r="I27" s="1">
        <f t="shared" ca="1" si="0"/>
        <v>4947.9098588853867</v>
      </c>
      <c r="J27" s="2" t="str">
        <f t="shared" ca="1" si="1"/>
        <v>Q4</v>
      </c>
      <c r="K27" s="3">
        <f t="shared" ca="1" si="2"/>
        <v>45927</v>
      </c>
    </row>
    <row r="28" spans="1:11" x14ac:dyDescent="0.35">
      <c r="A28" t="s">
        <v>122</v>
      </c>
      <c r="B28" t="s">
        <v>123</v>
      </c>
      <c r="C28" t="s">
        <v>18</v>
      </c>
      <c r="D28" t="s">
        <v>124</v>
      </c>
      <c r="E28" t="s">
        <v>125</v>
      </c>
      <c r="F28" t="s">
        <v>126</v>
      </c>
      <c r="G28">
        <v>10520</v>
      </c>
      <c r="H28">
        <v>9930.8799999999992</v>
      </c>
      <c r="I28" s="1">
        <f t="shared" ca="1" si="0"/>
        <v>9212.0350195671344</v>
      </c>
      <c r="J28" s="2" t="str">
        <f t="shared" ca="1" si="1"/>
        <v>Q4</v>
      </c>
      <c r="K28" s="3">
        <f t="shared" ca="1" si="2"/>
        <v>45927</v>
      </c>
    </row>
    <row r="29" spans="1:11" x14ac:dyDescent="0.35">
      <c r="A29" t="s">
        <v>127</v>
      </c>
      <c r="B29" t="s">
        <v>128</v>
      </c>
      <c r="C29" t="s">
        <v>94</v>
      </c>
      <c r="D29" t="s">
        <v>115</v>
      </c>
      <c r="E29" t="s">
        <v>129</v>
      </c>
      <c r="F29" t="s">
        <v>130</v>
      </c>
      <c r="G29">
        <v>18899</v>
      </c>
      <c r="H29">
        <v>17670.565000000002</v>
      </c>
      <c r="I29" s="1">
        <f t="shared" ca="1" si="0"/>
        <v>18682.005528843667</v>
      </c>
      <c r="J29" s="2" t="str">
        <f t="shared" ca="1" si="1"/>
        <v>Q4</v>
      </c>
      <c r="K29" s="3" t="str">
        <f t="shared" ca="1" si="2"/>
        <v/>
      </c>
    </row>
    <row r="30" spans="1:11" x14ac:dyDescent="0.35">
      <c r="A30" t="s">
        <v>131</v>
      </c>
      <c r="B30" t="s">
        <v>132</v>
      </c>
      <c r="C30" t="s">
        <v>18</v>
      </c>
      <c r="D30" t="s">
        <v>124</v>
      </c>
      <c r="E30" t="s">
        <v>133</v>
      </c>
      <c r="F30" t="s">
        <v>134</v>
      </c>
      <c r="G30">
        <v>12539</v>
      </c>
      <c r="H30">
        <v>11836.815999999999</v>
      </c>
      <c r="I30" s="1">
        <f t="shared" ca="1" si="0"/>
        <v>12234.607296986447</v>
      </c>
      <c r="J30" s="2" t="str">
        <f t="shared" ca="1" si="1"/>
        <v>Q4</v>
      </c>
      <c r="K30" s="3" t="str">
        <f t="shared" ca="1" si="2"/>
        <v/>
      </c>
    </row>
    <row r="31" spans="1:11" x14ac:dyDescent="0.35">
      <c r="A31" t="s">
        <v>135</v>
      </c>
      <c r="B31" t="s">
        <v>136</v>
      </c>
      <c r="C31" t="s">
        <v>18</v>
      </c>
      <c r="D31" t="s">
        <v>40</v>
      </c>
      <c r="E31" t="s">
        <v>137</v>
      </c>
      <c r="F31" t="s">
        <v>138</v>
      </c>
      <c r="G31">
        <v>253333</v>
      </c>
      <c r="H31">
        <v>233573.02600000001</v>
      </c>
      <c r="I31" s="1">
        <f t="shared" ca="1" si="0"/>
        <v>249441.22192166283</v>
      </c>
      <c r="J31" s="2" t="str">
        <f t="shared" ca="1" si="1"/>
        <v>Q4</v>
      </c>
      <c r="K31" s="3" t="str">
        <f t="shared" ca="1" si="2"/>
        <v/>
      </c>
    </row>
    <row r="32" spans="1:11" x14ac:dyDescent="0.35">
      <c r="A32" t="s">
        <v>139</v>
      </c>
      <c r="B32" t="s">
        <v>140</v>
      </c>
      <c r="C32" t="s">
        <v>12</v>
      </c>
      <c r="D32" t="s">
        <v>13</v>
      </c>
      <c r="E32" t="s">
        <v>141</v>
      </c>
      <c r="F32" t="s">
        <v>142</v>
      </c>
      <c r="G32">
        <v>6892</v>
      </c>
      <c r="H32">
        <v>6444.02</v>
      </c>
      <c r="I32" s="1">
        <f t="shared" ca="1" si="0"/>
        <v>6454.8843191647129</v>
      </c>
      <c r="J32" s="2" t="str">
        <f t="shared" ca="1" si="1"/>
        <v>Q4</v>
      </c>
      <c r="K32" s="3" t="str">
        <f t="shared" ca="1" si="2"/>
        <v/>
      </c>
    </row>
    <row r="33" spans="1:11" x14ac:dyDescent="0.35">
      <c r="A33" t="s">
        <v>143</v>
      </c>
      <c r="B33" t="s">
        <v>144</v>
      </c>
      <c r="C33" t="s">
        <v>12</v>
      </c>
      <c r="D33" t="s">
        <v>53</v>
      </c>
      <c r="E33" t="s">
        <v>145</v>
      </c>
      <c r="F33" t="s">
        <v>146</v>
      </c>
      <c r="G33">
        <v>10857</v>
      </c>
      <c r="H33">
        <v>10607.289000000001</v>
      </c>
      <c r="I33" s="1">
        <f t="shared" ca="1" si="0"/>
        <v>10653.585536016912</v>
      </c>
      <c r="J33" s="2" t="str">
        <f t="shared" ca="1" si="1"/>
        <v>Q4</v>
      </c>
      <c r="K33" s="3" t="str">
        <f t="shared" ca="1" si="2"/>
        <v/>
      </c>
    </row>
    <row r="34" spans="1:11" x14ac:dyDescent="0.35">
      <c r="A34" t="s">
        <v>147</v>
      </c>
      <c r="B34" t="s">
        <v>81</v>
      </c>
      <c r="C34" t="s">
        <v>12</v>
      </c>
      <c r="D34" t="s">
        <v>53</v>
      </c>
      <c r="E34" t="s">
        <v>148</v>
      </c>
      <c r="F34" t="s">
        <v>149</v>
      </c>
      <c r="G34">
        <v>6060</v>
      </c>
      <c r="H34">
        <v>5508.54</v>
      </c>
      <c r="I34" s="1">
        <f t="shared" ca="1" si="0"/>
        <v>5814.8386475173229</v>
      </c>
      <c r="J34" s="2" t="str">
        <f t="shared" ca="1" si="1"/>
        <v>Q4</v>
      </c>
      <c r="K34" s="3" t="str">
        <f t="shared" ca="1" si="2"/>
        <v/>
      </c>
    </row>
    <row r="35" spans="1:11" x14ac:dyDescent="0.35">
      <c r="A35" t="s">
        <v>150</v>
      </c>
      <c r="B35" t="s">
        <v>151</v>
      </c>
      <c r="C35" t="s">
        <v>18</v>
      </c>
      <c r="D35" t="s">
        <v>19</v>
      </c>
      <c r="E35" t="s">
        <v>152</v>
      </c>
      <c r="F35" t="s">
        <v>153</v>
      </c>
      <c r="G35">
        <v>51457</v>
      </c>
      <c r="H35">
        <v>50273.489000000001</v>
      </c>
      <c r="I35" s="1">
        <f t="shared" ca="1" si="0"/>
        <v>47338.805113653798</v>
      </c>
      <c r="J35" s="2" t="str">
        <f t="shared" ca="1" si="1"/>
        <v>Q4</v>
      </c>
      <c r="K35" s="3">
        <f t="shared" ca="1" si="2"/>
        <v>45927</v>
      </c>
    </row>
    <row r="36" spans="1:11" x14ac:dyDescent="0.35">
      <c r="A36" t="s">
        <v>154</v>
      </c>
      <c r="B36" t="s">
        <v>155</v>
      </c>
      <c r="C36" t="s">
        <v>18</v>
      </c>
      <c r="D36" t="s">
        <v>40</v>
      </c>
      <c r="E36" t="s">
        <v>156</v>
      </c>
      <c r="F36" t="s">
        <v>157</v>
      </c>
      <c r="G36">
        <v>228192</v>
      </c>
      <c r="H36">
        <v>210393.024</v>
      </c>
      <c r="I36" s="1">
        <f t="shared" ca="1" si="0"/>
        <v>218503.30629874225</v>
      </c>
      <c r="J36" s="2" t="str">
        <f t="shared" ca="1" si="1"/>
        <v>Q4</v>
      </c>
      <c r="K36" s="3" t="str">
        <f t="shared" ca="1" si="2"/>
        <v/>
      </c>
    </row>
    <row r="37" spans="1:11" x14ac:dyDescent="0.35">
      <c r="A37" t="s">
        <v>158</v>
      </c>
      <c r="B37" t="s">
        <v>159</v>
      </c>
      <c r="C37" t="s">
        <v>12</v>
      </c>
      <c r="D37" t="s">
        <v>53</v>
      </c>
      <c r="E37" t="s">
        <v>160</v>
      </c>
      <c r="F37" t="s">
        <v>161</v>
      </c>
      <c r="G37">
        <v>6592</v>
      </c>
      <c r="H37">
        <v>6440.384</v>
      </c>
      <c r="I37" s="1">
        <f t="shared" ca="1" si="0"/>
        <v>5852.48871488032</v>
      </c>
      <c r="J37" s="2" t="str">
        <f t="shared" ca="1" si="1"/>
        <v>Q4</v>
      </c>
      <c r="K37" s="3">
        <f t="shared" ca="1" si="2"/>
        <v>45927</v>
      </c>
    </row>
    <row r="38" spans="1:11" x14ac:dyDescent="0.35">
      <c r="A38" t="s">
        <v>162</v>
      </c>
      <c r="B38" t="s">
        <v>163</v>
      </c>
      <c r="C38" t="s">
        <v>18</v>
      </c>
      <c r="D38" t="s">
        <v>19</v>
      </c>
      <c r="E38" t="s">
        <v>164</v>
      </c>
      <c r="F38" t="s">
        <v>165</v>
      </c>
      <c r="G38">
        <v>56006</v>
      </c>
      <c r="H38">
        <v>54717.862000000001</v>
      </c>
      <c r="I38" s="1">
        <f t="shared" ca="1" si="0"/>
        <v>55763.987518991475</v>
      </c>
      <c r="J38" s="2" t="str">
        <f t="shared" ca="1" si="1"/>
        <v>Q4</v>
      </c>
      <c r="K38" s="3" t="str">
        <f t="shared" ca="1" si="2"/>
        <v/>
      </c>
    </row>
    <row r="39" spans="1:11" x14ac:dyDescent="0.35">
      <c r="A39" t="s">
        <v>166</v>
      </c>
      <c r="B39" t="s">
        <v>167</v>
      </c>
      <c r="C39" t="s">
        <v>18</v>
      </c>
      <c r="D39" t="s">
        <v>124</v>
      </c>
      <c r="E39" t="s">
        <v>168</v>
      </c>
      <c r="F39" t="s">
        <v>169</v>
      </c>
      <c r="G39">
        <v>14829</v>
      </c>
      <c r="H39">
        <v>13998.575999999999</v>
      </c>
      <c r="I39" s="1">
        <f t="shared" ca="1" si="0"/>
        <v>13237.057508270769</v>
      </c>
      <c r="J39" s="2" t="str">
        <f t="shared" ca="1" si="1"/>
        <v>Q4</v>
      </c>
      <c r="K39" s="3">
        <f t="shared" ca="1" si="2"/>
        <v>45927</v>
      </c>
    </row>
    <row r="40" spans="1:11" x14ac:dyDescent="0.35">
      <c r="A40" t="s">
        <v>170</v>
      </c>
      <c r="B40" t="s">
        <v>171</v>
      </c>
      <c r="C40" t="s">
        <v>18</v>
      </c>
      <c r="D40" t="s">
        <v>40</v>
      </c>
      <c r="E40" t="s">
        <v>172</v>
      </c>
      <c r="F40" t="s">
        <v>173</v>
      </c>
      <c r="G40">
        <v>86329</v>
      </c>
      <c r="H40">
        <v>83393.813999999998</v>
      </c>
      <c r="I40" s="1">
        <f t="shared" ca="1" si="0"/>
        <v>77147.869695381902</v>
      </c>
      <c r="J40" s="2" t="str">
        <f t="shared" ca="1" si="1"/>
        <v>Q4</v>
      </c>
      <c r="K40" s="3">
        <f t="shared" ca="1" si="2"/>
        <v>45927</v>
      </c>
    </row>
    <row r="41" spans="1:11" x14ac:dyDescent="0.35">
      <c r="A41" t="s">
        <v>174</v>
      </c>
      <c r="B41" t="s">
        <v>175</v>
      </c>
      <c r="C41" t="s">
        <v>12</v>
      </c>
      <c r="D41" t="s">
        <v>13</v>
      </c>
      <c r="E41" t="s">
        <v>176</v>
      </c>
      <c r="F41" t="s">
        <v>177</v>
      </c>
      <c r="G41">
        <v>3506</v>
      </c>
      <c r="H41">
        <v>3278.11</v>
      </c>
      <c r="I41" s="1">
        <f t="shared" ca="1" si="0"/>
        <v>3430.62775350026</v>
      </c>
      <c r="J41" s="2" t="str">
        <f t="shared" ca="1" si="1"/>
        <v>Q4</v>
      </c>
      <c r="K41" s="3" t="str">
        <f t="shared" ca="1" si="2"/>
        <v/>
      </c>
    </row>
    <row r="42" spans="1:11" x14ac:dyDescent="0.35">
      <c r="A42" t="s">
        <v>178</v>
      </c>
      <c r="B42" t="s">
        <v>179</v>
      </c>
      <c r="C42" t="s">
        <v>12</v>
      </c>
      <c r="D42" t="s">
        <v>180</v>
      </c>
      <c r="E42" t="s">
        <v>181</v>
      </c>
      <c r="F42" t="s">
        <v>182</v>
      </c>
      <c r="G42">
        <v>12510</v>
      </c>
      <c r="H42">
        <v>12510</v>
      </c>
      <c r="I42" s="1">
        <f t="shared" ca="1" si="0"/>
        <v>11409.630845563888</v>
      </c>
      <c r="J42" s="2" t="str">
        <f t="shared" ca="1" si="1"/>
        <v>Q4</v>
      </c>
      <c r="K42" s="3">
        <f t="shared" ca="1" si="2"/>
        <v>45927</v>
      </c>
    </row>
    <row r="43" spans="1:11" x14ac:dyDescent="0.35">
      <c r="A43" t="s">
        <v>183</v>
      </c>
      <c r="B43" t="s">
        <v>77</v>
      </c>
      <c r="C43" t="s">
        <v>18</v>
      </c>
      <c r="D43" t="s">
        <v>40</v>
      </c>
      <c r="E43" t="s">
        <v>184</v>
      </c>
      <c r="F43" t="s">
        <v>185</v>
      </c>
      <c r="G43">
        <v>160079</v>
      </c>
      <c r="H43">
        <v>154636.31399999998</v>
      </c>
      <c r="I43" s="1">
        <f t="shared" ca="1" si="0"/>
        <v>158876.93445098997</v>
      </c>
      <c r="J43" s="2" t="str">
        <f t="shared" ca="1" si="1"/>
        <v>Q4</v>
      </c>
      <c r="K43" s="3" t="str">
        <f t="shared" ca="1" si="2"/>
        <v/>
      </c>
    </row>
    <row r="44" spans="1:11" x14ac:dyDescent="0.35">
      <c r="A44" t="s">
        <v>186</v>
      </c>
      <c r="B44" t="s">
        <v>81</v>
      </c>
      <c r="C44" t="s">
        <v>12</v>
      </c>
      <c r="D44" t="s">
        <v>53</v>
      </c>
      <c r="E44" t="s">
        <v>187</v>
      </c>
      <c r="F44" t="s">
        <v>188</v>
      </c>
      <c r="G44">
        <v>14364</v>
      </c>
      <c r="H44">
        <v>13056.876</v>
      </c>
      <c r="I44" s="1">
        <f t="shared" ca="1" si="0"/>
        <v>13270.764383862686</v>
      </c>
      <c r="J44" s="2" t="str">
        <f t="shared" ca="1" si="1"/>
        <v>Q4</v>
      </c>
      <c r="K44" s="3" t="str">
        <f t="shared" ca="1" si="2"/>
        <v/>
      </c>
    </row>
    <row r="45" spans="1:11" x14ac:dyDescent="0.35">
      <c r="A45" t="s">
        <v>189</v>
      </c>
      <c r="B45" t="s">
        <v>190</v>
      </c>
      <c r="C45" t="s">
        <v>94</v>
      </c>
      <c r="D45" t="s">
        <v>115</v>
      </c>
      <c r="E45" t="s">
        <v>191</v>
      </c>
      <c r="F45" t="s">
        <v>192</v>
      </c>
      <c r="G45">
        <v>28300</v>
      </c>
      <c r="H45">
        <v>27309.5</v>
      </c>
      <c r="I45" s="1">
        <f t="shared" ca="1" si="0"/>
        <v>24810.851437405465</v>
      </c>
      <c r="J45" s="2" t="str">
        <f t="shared" ca="1" si="1"/>
        <v>Q4</v>
      </c>
      <c r="K45" s="3">
        <f t="shared" ca="1" si="2"/>
        <v>45927</v>
      </c>
    </row>
    <row r="46" spans="1:11" x14ac:dyDescent="0.35">
      <c r="A46" t="s">
        <v>193</v>
      </c>
      <c r="B46" t="s">
        <v>194</v>
      </c>
      <c r="C46" t="s">
        <v>18</v>
      </c>
      <c r="D46" t="s">
        <v>40</v>
      </c>
      <c r="E46" t="s">
        <v>195</v>
      </c>
      <c r="F46" t="s">
        <v>196</v>
      </c>
      <c r="G46">
        <v>71225</v>
      </c>
      <c r="H46">
        <v>65669.45</v>
      </c>
      <c r="I46" s="1">
        <f t="shared" ca="1" si="0"/>
        <v>68850.302658045606</v>
      </c>
      <c r="J46" s="2" t="str">
        <f t="shared" ca="1" si="1"/>
        <v>Q4</v>
      </c>
      <c r="K46" s="3" t="str">
        <f t="shared" ca="1" si="2"/>
        <v/>
      </c>
    </row>
    <row r="47" spans="1:11" x14ac:dyDescent="0.35">
      <c r="A47" t="s">
        <v>197</v>
      </c>
      <c r="B47" t="s">
        <v>85</v>
      </c>
      <c r="C47" t="s">
        <v>12</v>
      </c>
      <c r="D47" t="s">
        <v>53</v>
      </c>
      <c r="E47" t="s">
        <v>198</v>
      </c>
      <c r="F47" t="s">
        <v>199</v>
      </c>
      <c r="G47">
        <v>3012</v>
      </c>
      <c r="H47">
        <v>2737.9079999999999</v>
      </c>
      <c r="I47" s="1">
        <f t="shared" ca="1" si="0"/>
        <v>2787.6362605203931</v>
      </c>
      <c r="J47" s="2" t="str">
        <f t="shared" ca="1" si="1"/>
        <v>Q4</v>
      </c>
      <c r="K47" s="3" t="str">
        <f t="shared" ca="1" si="2"/>
        <v/>
      </c>
    </row>
    <row r="48" spans="1:11" x14ac:dyDescent="0.35">
      <c r="A48" t="s">
        <v>200</v>
      </c>
      <c r="B48" t="s">
        <v>11</v>
      </c>
      <c r="C48" t="s">
        <v>12</v>
      </c>
      <c r="D48" t="s">
        <v>13</v>
      </c>
      <c r="E48" t="s">
        <v>201</v>
      </c>
      <c r="F48" t="s">
        <v>202</v>
      </c>
      <c r="G48">
        <v>6749</v>
      </c>
      <c r="H48">
        <v>6512.7849999999999</v>
      </c>
      <c r="I48" s="1">
        <f t="shared" ca="1" si="0"/>
        <v>6589.291618314207</v>
      </c>
      <c r="J48" s="2" t="str">
        <f t="shared" ca="1" si="1"/>
        <v>Q4</v>
      </c>
      <c r="K48" s="3" t="str">
        <f t="shared" ca="1" si="2"/>
        <v/>
      </c>
    </row>
    <row r="49" spans="1:11" x14ac:dyDescent="0.35">
      <c r="A49" t="s">
        <v>203</v>
      </c>
      <c r="B49" t="s">
        <v>204</v>
      </c>
      <c r="C49" t="s">
        <v>18</v>
      </c>
      <c r="D49" t="s">
        <v>40</v>
      </c>
      <c r="E49" t="s">
        <v>205</v>
      </c>
      <c r="F49" t="s">
        <v>206</v>
      </c>
      <c r="G49">
        <v>146261</v>
      </c>
      <c r="H49">
        <v>134852.64199999999</v>
      </c>
      <c r="I49" s="1">
        <f t="shared" ca="1" si="0"/>
        <v>139075.25126616846</v>
      </c>
      <c r="J49" s="2" t="str">
        <f t="shared" ca="1" si="1"/>
        <v>Q4</v>
      </c>
      <c r="K49" s="3" t="str">
        <f t="shared" ca="1" si="2"/>
        <v/>
      </c>
    </row>
    <row r="50" spans="1:11" x14ac:dyDescent="0.35">
      <c r="A50" t="s">
        <v>207</v>
      </c>
      <c r="B50" t="s">
        <v>208</v>
      </c>
      <c r="C50" t="s">
        <v>12</v>
      </c>
      <c r="D50" t="s">
        <v>13</v>
      </c>
      <c r="E50" t="s">
        <v>209</v>
      </c>
      <c r="F50" t="s">
        <v>210</v>
      </c>
      <c r="G50">
        <v>2308</v>
      </c>
      <c r="H50">
        <v>2157.98</v>
      </c>
      <c r="I50" s="1">
        <f t="shared" ca="1" si="0"/>
        <v>2236.0125013706474</v>
      </c>
      <c r="J50" s="2" t="str">
        <f t="shared" ca="1" si="1"/>
        <v>Q4</v>
      </c>
      <c r="K50" s="3" t="str">
        <f t="shared" ca="1" si="2"/>
        <v/>
      </c>
    </row>
    <row r="51" spans="1:11" x14ac:dyDescent="0.35">
      <c r="A51" t="s">
        <v>211</v>
      </c>
      <c r="B51" t="s">
        <v>212</v>
      </c>
      <c r="C51" t="s">
        <v>12</v>
      </c>
      <c r="D51" t="s">
        <v>53</v>
      </c>
      <c r="E51" t="s">
        <v>213</v>
      </c>
      <c r="F51" t="s">
        <v>214</v>
      </c>
      <c r="G51">
        <v>7120</v>
      </c>
      <c r="H51">
        <v>6472.08</v>
      </c>
      <c r="I51" s="1">
        <f t="shared" ca="1" si="0"/>
        <v>5925.2522075678953</v>
      </c>
      <c r="J51" s="2" t="str">
        <f t="shared" ca="1" si="1"/>
        <v>Q4</v>
      </c>
      <c r="K51" s="3">
        <f t="shared" ca="1" si="2"/>
        <v>45927</v>
      </c>
    </row>
    <row r="52" spans="1:11" x14ac:dyDescent="0.35">
      <c r="A52" t="s">
        <v>215</v>
      </c>
      <c r="B52" t="s">
        <v>216</v>
      </c>
      <c r="C52" t="s">
        <v>12</v>
      </c>
      <c r="D52" t="s">
        <v>13</v>
      </c>
      <c r="E52" t="s">
        <v>217</v>
      </c>
      <c r="F52" t="s">
        <v>218</v>
      </c>
      <c r="G52">
        <v>900</v>
      </c>
      <c r="H52">
        <v>868.5</v>
      </c>
      <c r="I52" s="1">
        <f t="shared" ca="1" si="0"/>
        <v>883.1081573890666</v>
      </c>
      <c r="J52" s="2" t="str">
        <f t="shared" ca="1" si="1"/>
        <v>Q4</v>
      </c>
      <c r="K52" s="3" t="str">
        <f t="shared" ca="1" si="2"/>
        <v/>
      </c>
    </row>
    <row r="53" spans="1:11" x14ac:dyDescent="0.35">
      <c r="A53" t="s">
        <v>219</v>
      </c>
      <c r="B53" t="s">
        <v>220</v>
      </c>
      <c r="C53" t="s">
        <v>12</v>
      </c>
      <c r="D53" t="s">
        <v>13</v>
      </c>
      <c r="E53" t="s">
        <v>221</v>
      </c>
      <c r="F53" t="s">
        <v>222</v>
      </c>
      <c r="G53">
        <v>2893</v>
      </c>
      <c r="H53">
        <v>2704.9549999999999</v>
      </c>
      <c r="I53" s="1">
        <f t="shared" ca="1" si="0"/>
        <v>2772.3631701772674</v>
      </c>
      <c r="J53" s="2" t="str">
        <f t="shared" ca="1" si="1"/>
        <v>Q4</v>
      </c>
      <c r="K53" s="3" t="str">
        <f t="shared" ca="1" si="2"/>
        <v/>
      </c>
    </row>
    <row r="54" spans="1:11" x14ac:dyDescent="0.35">
      <c r="A54" t="s">
        <v>223</v>
      </c>
      <c r="B54" t="s">
        <v>144</v>
      </c>
      <c r="C54" t="s">
        <v>12</v>
      </c>
      <c r="D54" t="s">
        <v>53</v>
      </c>
      <c r="E54" t="s">
        <v>224</v>
      </c>
      <c r="F54" t="s">
        <v>225</v>
      </c>
      <c r="G54">
        <v>10317</v>
      </c>
      <c r="H54">
        <v>10079.708999999999</v>
      </c>
      <c r="I54" s="1">
        <f t="shared" ca="1" si="0"/>
        <v>10290.034496163011</v>
      </c>
      <c r="J54" s="2" t="str">
        <f t="shared" ca="1" si="1"/>
        <v>Q4</v>
      </c>
      <c r="K54" s="3" t="str">
        <f t="shared" ca="1" si="2"/>
        <v/>
      </c>
    </row>
    <row r="55" spans="1:11" x14ac:dyDescent="0.35">
      <c r="A55" t="s">
        <v>226</v>
      </c>
      <c r="B55" t="s">
        <v>175</v>
      </c>
      <c r="C55" t="s">
        <v>12</v>
      </c>
      <c r="D55" t="s">
        <v>13</v>
      </c>
      <c r="E55" t="s">
        <v>227</v>
      </c>
      <c r="F55" t="s">
        <v>228</v>
      </c>
      <c r="G55">
        <v>2079</v>
      </c>
      <c r="H55">
        <v>1943.865</v>
      </c>
      <c r="I55" s="1">
        <f t="shared" ca="1" si="0"/>
        <v>2044.9747048069596</v>
      </c>
      <c r="J55" s="2" t="str">
        <f t="shared" ca="1" si="1"/>
        <v>Q4</v>
      </c>
      <c r="K55" s="3" t="str">
        <f t="shared" ca="1" si="2"/>
        <v/>
      </c>
    </row>
    <row r="56" spans="1:11" x14ac:dyDescent="0.35">
      <c r="A56" t="s">
        <v>229</v>
      </c>
      <c r="B56" t="s">
        <v>167</v>
      </c>
      <c r="C56" t="s">
        <v>18</v>
      </c>
      <c r="D56" t="s">
        <v>124</v>
      </c>
      <c r="E56" t="s">
        <v>230</v>
      </c>
      <c r="F56" t="s">
        <v>231</v>
      </c>
      <c r="G56">
        <v>60387</v>
      </c>
      <c r="H56">
        <v>57005.327999999994</v>
      </c>
      <c r="I56" s="1">
        <f t="shared" ca="1" si="0"/>
        <v>59617.674563602588</v>
      </c>
      <c r="J56" s="2" t="str">
        <f t="shared" ca="1" si="1"/>
        <v>Q4</v>
      </c>
      <c r="K56" s="3" t="str">
        <f t="shared" ca="1" si="2"/>
        <v/>
      </c>
    </row>
    <row r="57" spans="1:11" x14ac:dyDescent="0.35">
      <c r="A57" t="s">
        <v>232</v>
      </c>
      <c r="B57" t="s">
        <v>144</v>
      </c>
      <c r="C57" t="s">
        <v>12</v>
      </c>
      <c r="D57" t="s">
        <v>53</v>
      </c>
      <c r="E57" t="s">
        <v>233</v>
      </c>
      <c r="F57" t="s">
        <v>234</v>
      </c>
      <c r="G57">
        <v>9036</v>
      </c>
      <c r="H57">
        <v>8828.1720000000005</v>
      </c>
      <c r="I57" s="1">
        <f t="shared" ca="1" si="0"/>
        <v>8988.3465201079853</v>
      </c>
      <c r="J57" s="2" t="str">
        <f t="shared" ca="1" si="1"/>
        <v>Q4</v>
      </c>
      <c r="K57" s="3" t="str">
        <f t="shared" ca="1" si="2"/>
        <v/>
      </c>
    </row>
    <row r="58" spans="1:11" x14ac:dyDescent="0.35">
      <c r="A58" t="s">
        <v>235</v>
      </c>
      <c r="B58" t="s">
        <v>175</v>
      </c>
      <c r="C58" t="s">
        <v>12</v>
      </c>
      <c r="D58" t="s">
        <v>13</v>
      </c>
      <c r="E58" t="s">
        <v>236</v>
      </c>
      <c r="F58" t="s">
        <v>237</v>
      </c>
      <c r="G58">
        <v>9627</v>
      </c>
      <c r="H58">
        <v>9001.2450000000008</v>
      </c>
      <c r="I58" s="1">
        <f t="shared" ca="1" si="0"/>
        <v>9078.0135514683479</v>
      </c>
      <c r="J58" s="2" t="str">
        <f t="shared" ca="1" si="1"/>
        <v>Q4</v>
      </c>
      <c r="K58" s="3" t="str">
        <f t="shared" ca="1" si="2"/>
        <v/>
      </c>
    </row>
    <row r="59" spans="1:11" x14ac:dyDescent="0.35">
      <c r="A59" t="s">
        <v>238</v>
      </c>
      <c r="B59" t="s">
        <v>239</v>
      </c>
      <c r="C59" t="s">
        <v>18</v>
      </c>
      <c r="D59" t="s">
        <v>19</v>
      </c>
      <c r="E59" t="s">
        <v>240</v>
      </c>
      <c r="F59" t="s">
        <v>241</v>
      </c>
      <c r="G59">
        <v>40419</v>
      </c>
      <c r="H59">
        <v>36740.870999999999</v>
      </c>
      <c r="I59" s="1">
        <f t="shared" ca="1" si="0"/>
        <v>34851.188388284259</v>
      </c>
      <c r="J59" s="2" t="str">
        <f t="shared" ca="1" si="1"/>
        <v>Q4</v>
      </c>
      <c r="K59" s="3">
        <f t="shared" ca="1" si="2"/>
        <v>45927</v>
      </c>
    </row>
    <row r="60" spans="1:11" x14ac:dyDescent="0.35">
      <c r="A60" t="s">
        <v>242</v>
      </c>
      <c r="B60" t="s">
        <v>243</v>
      </c>
      <c r="C60" t="s">
        <v>12</v>
      </c>
      <c r="D60" t="s">
        <v>13</v>
      </c>
      <c r="E60" t="s">
        <v>244</v>
      </c>
      <c r="F60" t="s">
        <v>245</v>
      </c>
      <c r="G60">
        <v>7118</v>
      </c>
      <c r="H60">
        <v>6868.87</v>
      </c>
      <c r="I60" s="1">
        <f t="shared" ca="1" si="0"/>
        <v>6969.3720826881581</v>
      </c>
      <c r="J60" s="2" t="str">
        <f t="shared" ca="1" si="1"/>
        <v>Q4</v>
      </c>
      <c r="K60" s="3" t="str">
        <f t="shared" ca="1" si="2"/>
        <v/>
      </c>
    </row>
    <row r="61" spans="1:11" x14ac:dyDescent="0.35">
      <c r="A61" t="s">
        <v>246</v>
      </c>
      <c r="B61" t="s">
        <v>247</v>
      </c>
      <c r="C61" t="s">
        <v>12</v>
      </c>
      <c r="D61" t="s">
        <v>13</v>
      </c>
      <c r="E61" t="s">
        <v>248</v>
      </c>
      <c r="F61" t="s">
        <v>249</v>
      </c>
      <c r="G61">
        <v>5710</v>
      </c>
      <c r="H61">
        <v>5338.85</v>
      </c>
      <c r="I61" s="1">
        <f t="shared" ca="1" si="0"/>
        <v>5507.8770254712708</v>
      </c>
      <c r="J61" s="2" t="str">
        <f t="shared" ca="1" si="1"/>
        <v>Q4</v>
      </c>
      <c r="K61" s="3" t="str">
        <f t="shared" ca="1" si="2"/>
        <v/>
      </c>
    </row>
    <row r="62" spans="1:11" x14ac:dyDescent="0.35">
      <c r="A62" t="s">
        <v>250</v>
      </c>
      <c r="B62" t="s">
        <v>159</v>
      </c>
      <c r="C62" t="s">
        <v>12</v>
      </c>
      <c r="D62" t="s">
        <v>53</v>
      </c>
      <c r="E62" t="s">
        <v>251</v>
      </c>
      <c r="F62" t="s">
        <v>252</v>
      </c>
      <c r="G62">
        <v>2228</v>
      </c>
      <c r="H62">
        <v>2176.7559999999999</v>
      </c>
      <c r="I62" s="1">
        <f t="shared" ca="1" si="0"/>
        <v>2213.4402434345575</v>
      </c>
      <c r="J62" s="2" t="str">
        <f t="shared" ca="1" si="1"/>
        <v>Q4</v>
      </c>
      <c r="K62" s="3" t="str">
        <f t="shared" ca="1" si="2"/>
        <v/>
      </c>
    </row>
    <row r="63" spans="1:11" x14ac:dyDescent="0.35">
      <c r="A63" t="s">
        <v>253</v>
      </c>
      <c r="B63" t="s">
        <v>254</v>
      </c>
      <c r="C63" t="s">
        <v>12</v>
      </c>
      <c r="D63" t="s">
        <v>13</v>
      </c>
      <c r="E63" t="s">
        <v>255</v>
      </c>
      <c r="F63" t="s">
        <v>256</v>
      </c>
      <c r="G63">
        <v>3526</v>
      </c>
      <c r="H63">
        <v>3402.5899999999997</v>
      </c>
      <c r="I63" s="1">
        <f t="shared" ca="1" si="0"/>
        <v>3113.5151642060978</v>
      </c>
      <c r="J63" s="2" t="str">
        <f t="shared" ca="1" si="1"/>
        <v>Q4</v>
      </c>
      <c r="K63" s="3">
        <f t="shared" ca="1" si="2"/>
        <v>45927</v>
      </c>
    </row>
    <row r="64" spans="1:11" x14ac:dyDescent="0.35">
      <c r="A64" t="s">
        <v>257</v>
      </c>
      <c r="B64" t="s">
        <v>258</v>
      </c>
      <c r="C64" t="s">
        <v>12</v>
      </c>
      <c r="D64" t="s">
        <v>180</v>
      </c>
      <c r="E64" t="s">
        <v>259</v>
      </c>
      <c r="F64" t="s">
        <v>260</v>
      </c>
      <c r="G64">
        <v>11428</v>
      </c>
      <c r="H64">
        <v>11428</v>
      </c>
      <c r="I64" s="1">
        <f t="shared" ca="1" si="0"/>
        <v>10298.720517705975</v>
      </c>
      <c r="J64" s="2" t="str">
        <f t="shared" ca="1" si="1"/>
        <v>Q4</v>
      </c>
      <c r="K64" s="3">
        <f t="shared" ca="1" si="2"/>
        <v>45927</v>
      </c>
    </row>
    <row r="65" spans="1:11" x14ac:dyDescent="0.35">
      <c r="A65" t="s">
        <v>261</v>
      </c>
      <c r="B65" t="s">
        <v>262</v>
      </c>
      <c r="C65" t="s">
        <v>12</v>
      </c>
      <c r="D65" t="s">
        <v>13</v>
      </c>
      <c r="E65" t="s">
        <v>263</v>
      </c>
      <c r="F65" t="s">
        <v>264</v>
      </c>
      <c r="G65">
        <v>2434</v>
      </c>
      <c r="H65">
        <v>2275.79</v>
      </c>
      <c r="I65" s="1">
        <f t="shared" ca="1" si="0"/>
        <v>2140.6958233659243</v>
      </c>
      <c r="J65" s="2" t="str">
        <f t="shared" ca="1" si="1"/>
        <v>Q4</v>
      </c>
      <c r="K65" s="3">
        <f t="shared" ca="1" si="2"/>
        <v>45927</v>
      </c>
    </row>
    <row r="66" spans="1:11" x14ac:dyDescent="0.35">
      <c r="A66" t="s">
        <v>265</v>
      </c>
      <c r="B66" t="s">
        <v>119</v>
      </c>
      <c r="C66" t="s">
        <v>12</v>
      </c>
      <c r="D66" t="s">
        <v>13</v>
      </c>
      <c r="E66" t="s">
        <v>266</v>
      </c>
      <c r="F66" t="s">
        <v>267</v>
      </c>
      <c r="G66">
        <v>8856</v>
      </c>
      <c r="H66">
        <v>8280.36</v>
      </c>
      <c r="I66" s="1">
        <f t="shared" ca="1" si="0"/>
        <v>8679.9763257506456</v>
      </c>
      <c r="J66" s="2" t="str">
        <f t="shared" ca="1" si="1"/>
        <v>Q4</v>
      </c>
      <c r="K66" s="3" t="str">
        <f t="shared" ca="1" si="2"/>
        <v/>
      </c>
    </row>
    <row r="67" spans="1:11" x14ac:dyDescent="0.35">
      <c r="A67" t="s">
        <v>268</v>
      </c>
      <c r="B67" t="s">
        <v>269</v>
      </c>
      <c r="C67" t="s">
        <v>12</v>
      </c>
      <c r="D67" t="s">
        <v>53</v>
      </c>
      <c r="E67" t="s">
        <v>270</v>
      </c>
      <c r="F67" t="s">
        <v>271</v>
      </c>
      <c r="G67">
        <v>7538</v>
      </c>
      <c r="H67">
        <v>6852.0420000000004</v>
      </c>
      <c r="I67" s="1">
        <f t="shared" ref="I67:I101" ca="1" si="3">IF(RAND()&lt;0.7,$H67+RAND()*($G67-$H67),$H67*(0.9+RAND()*0.05))</f>
        <v>7392.4987308958653</v>
      </c>
      <c r="J67" s="2" t="str">
        <f t="shared" ref="J67:J101" ca="1" si="4">IF(OR(MONTH(TODAY())=11, MONTH(TODAY())=12, MONTH(TODAY())=1), "Q1",
 IF(AND(MONTH(TODAY())&gt;=2, MONTH(TODAY())&lt;=4), "Q2",
 IF(AND(MONTH(TODAY())&gt;=5, MONTH(TODAY())&lt;=7), "Q3", "Q4")))</f>
        <v>Q4</v>
      </c>
      <c r="K67" s="3" t="str">
        <f t="shared" ref="K67:K101" ca="1" si="5">IF(I67&lt;H67,TODAY(),"")</f>
        <v/>
      </c>
    </row>
    <row r="68" spans="1:11" x14ac:dyDescent="0.35">
      <c r="A68" t="s">
        <v>272</v>
      </c>
      <c r="B68" t="s">
        <v>273</v>
      </c>
      <c r="C68" t="s">
        <v>12</v>
      </c>
      <c r="D68" t="s">
        <v>13</v>
      </c>
      <c r="E68" t="s">
        <v>274</v>
      </c>
      <c r="F68" t="s">
        <v>275</v>
      </c>
      <c r="G68">
        <v>2144</v>
      </c>
      <c r="H68">
        <v>2068.96</v>
      </c>
      <c r="I68" s="1">
        <f t="shared" ca="1" si="3"/>
        <v>2113.6736056379095</v>
      </c>
      <c r="J68" s="2" t="str">
        <f t="shared" ca="1" si="4"/>
        <v>Q4</v>
      </c>
      <c r="K68" s="3" t="str">
        <f t="shared" ca="1" si="5"/>
        <v/>
      </c>
    </row>
    <row r="69" spans="1:11" x14ac:dyDescent="0.35">
      <c r="A69" t="s">
        <v>276</v>
      </c>
      <c r="B69" t="s">
        <v>175</v>
      </c>
      <c r="C69" t="s">
        <v>12</v>
      </c>
      <c r="D69" t="s">
        <v>13</v>
      </c>
      <c r="E69" t="s">
        <v>277</v>
      </c>
      <c r="F69" t="s">
        <v>278</v>
      </c>
      <c r="G69">
        <v>8654</v>
      </c>
      <c r="H69">
        <v>8091.4900000000007</v>
      </c>
      <c r="I69" s="1">
        <f t="shared" ca="1" si="3"/>
        <v>8574.9707071693792</v>
      </c>
      <c r="J69" s="2" t="str">
        <f t="shared" ca="1" si="4"/>
        <v>Q4</v>
      </c>
      <c r="K69" s="3" t="str">
        <f t="shared" ca="1" si="5"/>
        <v/>
      </c>
    </row>
    <row r="70" spans="1:11" x14ac:dyDescent="0.35">
      <c r="A70" t="s">
        <v>279</v>
      </c>
      <c r="B70" t="s">
        <v>280</v>
      </c>
      <c r="C70" t="s">
        <v>18</v>
      </c>
      <c r="D70" t="s">
        <v>40</v>
      </c>
      <c r="E70" t="s">
        <v>281</v>
      </c>
      <c r="F70" t="s">
        <v>282</v>
      </c>
      <c r="G70">
        <v>64995</v>
      </c>
      <c r="H70">
        <v>59925.39</v>
      </c>
      <c r="I70" s="1">
        <f t="shared" ca="1" si="3"/>
        <v>56374.246160353337</v>
      </c>
      <c r="J70" s="2" t="str">
        <f t="shared" ca="1" si="4"/>
        <v>Q4</v>
      </c>
      <c r="K70" s="3">
        <f t="shared" ca="1" si="5"/>
        <v>45927</v>
      </c>
    </row>
    <row r="71" spans="1:11" x14ac:dyDescent="0.35">
      <c r="A71" t="s">
        <v>283</v>
      </c>
      <c r="B71" t="s">
        <v>93</v>
      </c>
      <c r="C71" t="s">
        <v>94</v>
      </c>
      <c r="D71" t="s">
        <v>95</v>
      </c>
      <c r="E71" t="s">
        <v>284</v>
      </c>
      <c r="F71" t="s">
        <v>237</v>
      </c>
      <c r="G71">
        <v>300431</v>
      </c>
      <c r="H71">
        <v>283606.864</v>
      </c>
      <c r="I71" s="1">
        <f t="shared" ca="1" si="3"/>
        <v>285606.43573942996</v>
      </c>
      <c r="J71" s="2" t="str">
        <f t="shared" ca="1" si="4"/>
        <v>Q4</v>
      </c>
      <c r="K71" s="3" t="str">
        <f t="shared" ca="1" si="5"/>
        <v/>
      </c>
    </row>
    <row r="72" spans="1:11" x14ac:dyDescent="0.35">
      <c r="A72" t="s">
        <v>285</v>
      </c>
      <c r="B72" t="s">
        <v>61</v>
      </c>
      <c r="C72" t="s">
        <v>12</v>
      </c>
      <c r="D72" t="s">
        <v>13</v>
      </c>
      <c r="E72" t="s">
        <v>286</v>
      </c>
      <c r="F72" t="s">
        <v>264</v>
      </c>
      <c r="G72">
        <v>1755</v>
      </c>
      <c r="H72">
        <v>1640.9250000000002</v>
      </c>
      <c r="I72" s="1">
        <f t="shared" ca="1" si="3"/>
        <v>1642.7409942434329</v>
      </c>
      <c r="J72" s="2" t="str">
        <f t="shared" ca="1" si="4"/>
        <v>Q4</v>
      </c>
      <c r="K72" s="3" t="str">
        <f t="shared" ca="1" si="5"/>
        <v/>
      </c>
    </row>
    <row r="73" spans="1:11" x14ac:dyDescent="0.35">
      <c r="A73" t="s">
        <v>287</v>
      </c>
      <c r="B73" t="s">
        <v>144</v>
      </c>
      <c r="C73" t="s">
        <v>12</v>
      </c>
      <c r="D73" t="s">
        <v>53</v>
      </c>
      <c r="E73" t="s">
        <v>288</v>
      </c>
      <c r="F73" t="s">
        <v>289</v>
      </c>
      <c r="G73">
        <v>21823</v>
      </c>
      <c r="H73">
        <v>21321.071</v>
      </c>
      <c r="I73" s="1">
        <f t="shared" ca="1" si="3"/>
        <v>21658.870117491188</v>
      </c>
      <c r="J73" s="2" t="str">
        <f t="shared" ca="1" si="4"/>
        <v>Q4</v>
      </c>
      <c r="K73" s="3" t="str">
        <f t="shared" ca="1" si="5"/>
        <v/>
      </c>
    </row>
    <row r="74" spans="1:11" x14ac:dyDescent="0.35">
      <c r="A74" t="s">
        <v>290</v>
      </c>
      <c r="B74" t="s">
        <v>291</v>
      </c>
      <c r="C74" t="s">
        <v>18</v>
      </c>
      <c r="D74" t="s">
        <v>19</v>
      </c>
      <c r="E74" t="s">
        <v>292</v>
      </c>
      <c r="F74" t="s">
        <v>293</v>
      </c>
      <c r="G74">
        <v>82857</v>
      </c>
      <c r="H74">
        <v>80951.289000000004</v>
      </c>
      <c r="I74" s="1">
        <f t="shared" ca="1" si="3"/>
        <v>81647.379966160093</v>
      </c>
      <c r="J74" s="2" t="str">
        <f t="shared" ca="1" si="4"/>
        <v>Q4</v>
      </c>
      <c r="K74" s="3" t="str">
        <f t="shared" ca="1" si="5"/>
        <v/>
      </c>
    </row>
    <row r="75" spans="1:11" x14ac:dyDescent="0.35">
      <c r="A75" t="s">
        <v>294</v>
      </c>
      <c r="B75" t="s">
        <v>295</v>
      </c>
      <c r="C75" t="s">
        <v>18</v>
      </c>
      <c r="D75" t="s">
        <v>40</v>
      </c>
      <c r="E75" t="s">
        <v>296</v>
      </c>
      <c r="F75" t="s">
        <v>297</v>
      </c>
      <c r="G75">
        <v>61776</v>
      </c>
      <c r="H75">
        <v>59675.615999999995</v>
      </c>
      <c r="I75" s="1">
        <f t="shared" ca="1" si="3"/>
        <v>60012.557080193888</v>
      </c>
      <c r="J75" s="2" t="str">
        <f t="shared" ca="1" si="4"/>
        <v>Q4</v>
      </c>
      <c r="K75" s="3" t="str">
        <f t="shared" ca="1" si="5"/>
        <v/>
      </c>
    </row>
    <row r="76" spans="1:11" x14ac:dyDescent="0.35">
      <c r="A76" t="s">
        <v>298</v>
      </c>
      <c r="B76" t="s">
        <v>299</v>
      </c>
      <c r="C76" t="s">
        <v>18</v>
      </c>
      <c r="D76" t="s">
        <v>19</v>
      </c>
      <c r="E76" t="s">
        <v>300</v>
      </c>
      <c r="F76" t="s">
        <v>301</v>
      </c>
      <c r="G76">
        <v>79679</v>
      </c>
      <c r="H76">
        <v>72428.210999999996</v>
      </c>
      <c r="I76" s="1">
        <f t="shared" ca="1" si="3"/>
        <v>75452.237404960251</v>
      </c>
      <c r="J76" s="2" t="str">
        <f t="shared" ca="1" si="4"/>
        <v>Q4</v>
      </c>
      <c r="K76" s="3" t="str">
        <f t="shared" ca="1" si="5"/>
        <v/>
      </c>
    </row>
    <row r="77" spans="1:11" x14ac:dyDescent="0.35">
      <c r="A77" t="s">
        <v>302</v>
      </c>
      <c r="B77" t="s">
        <v>303</v>
      </c>
      <c r="C77" t="s">
        <v>18</v>
      </c>
      <c r="D77" t="s">
        <v>40</v>
      </c>
      <c r="E77" t="s">
        <v>304</v>
      </c>
      <c r="F77" t="s">
        <v>177</v>
      </c>
      <c r="G77">
        <v>204350</v>
      </c>
      <c r="H77">
        <v>197402.1</v>
      </c>
      <c r="I77" s="1">
        <f t="shared" ca="1" si="3"/>
        <v>201847.13979977099</v>
      </c>
      <c r="J77" s="2" t="str">
        <f t="shared" ca="1" si="4"/>
        <v>Q4</v>
      </c>
      <c r="K77" s="3" t="str">
        <f t="shared" ca="1" si="5"/>
        <v/>
      </c>
    </row>
    <row r="78" spans="1:11" x14ac:dyDescent="0.35">
      <c r="A78" t="s">
        <v>305</v>
      </c>
      <c r="B78" t="s">
        <v>144</v>
      </c>
      <c r="C78" t="s">
        <v>12</v>
      </c>
      <c r="D78" t="s">
        <v>53</v>
      </c>
      <c r="E78" t="s">
        <v>306</v>
      </c>
      <c r="F78" t="s">
        <v>307</v>
      </c>
      <c r="G78">
        <v>9121</v>
      </c>
      <c r="H78">
        <v>8911.2170000000006</v>
      </c>
      <c r="I78" s="1">
        <f t="shared" ca="1" si="3"/>
        <v>8944.0962624613094</v>
      </c>
      <c r="J78" s="2" t="str">
        <f t="shared" ca="1" si="4"/>
        <v>Q4</v>
      </c>
      <c r="K78" s="3" t="str">
        <f t="shared" ca="1" si="5"/>
        <v/>
      </c>
    </row>
    <row r="79" spans="1:11" x14ac:dyDescent="0.35">
      <c r="A79" t="s">
        <v>308</v>
      </c>
      <c r="B79" t="s">
        <v>309</v>
      </c>
      <c r="C79" t="s">
        <v>18</v>
      </c>
      <c r="D79" t="s">
        <v>124</v>
      </c>
      <c r="E79" t="s">
        <v>310</v>
      </c>
      <c r="F79" t="s">
        <v>311</v>
      </c>
      <c r="G79">
        <v>12479</v>
      </c>
      <c r="H79">
        <v>12329.252</v>
      </c>
      <c r="I79" s="1">
        <f t="shared" ca="1" si="3"/>
        <v>11615.331989441664</v>
      </c>
      <c r="J79" s="2" t="str">
        <f t="shared" ca="1" si="4"/>
        <v>Q4</v>
      </c>
      <c r="K79" s="3">
        <f t="shared" ca="1" si="5"/>
        <v>45927</v>
      </c>
    </row>
    <row r="80" spans="1:11" x14ac:dyDescent="0.35">
      <c r="A80" t="s">
        <v>312</v>
      </c>
      <c r="B80" t="s">
        <v>313</v>
      </c>
      <c r="C80" t="s">
        <v>94</v>
      </c>
      <c r="D80" t="s">
        <v>314</v>
      </c>
      <c r="E80" t="s">
        <v>315</v>
      </c>
      <c r="F80" t="s">
        <v>192</v>
      </c>
      <c r="G80">
        <v>223978</v>
      </c>
      <c r="H80">
        <v>223978</v>
      </c>
      <c r="I80" s="1">
        <f t="shared" ca="1" si="3"/>
        <v>223978</v>
      </c>
      <c r="J80" s="2" t="str">
        <f t="shared" ca="1" si="4"/>
        <v>Q4</v>
      </c>
      <c r="K80" s="3" t="str">
        <f t="shared" ca="1" si="5"/>
        <v/>
      </c>
    </row>
    <row r="81" spans="1:11" x14ac:dyDescent="0.35">
      <c r="A81" t="s">
        <v>316</v>
      </c>
      <c r="B81" t="s">
        <v>317</v>
      </c>
      <c r="C81" t="s">
        <v>12</v>
      </c>
      <c r="D81" t="s">
        <v>180</v>
      </c>
      <c r="E81" t="s">
        <v>318</v>
      </c>
      <c r="F81" t="s">
        <v>134</v>
      </c>
      <c r="G81">
        <v>509</v>
      </c>
      <c r="H81">
        <v>509</v>
      </c>
      <c r="I81" s="1">
        <f t="shared" ca="1" si="3"/>
        <v>473.37418340654148</v>
      </c>
      <c r="J81" s="2" t="str">
        <f t="shared" ca="1" si="4"/>
        <v>Q4</v>
      </c>
      <c r="K81" s="3">
        <f t="shared" ca="1" si="5"/>
        <v>45927</v>
      </c>
    </row>
    <row r="82" spans="1:11" x14ac:dyDescent="0.35">
      <c r="A82" t="s">
        <v>319</v>
      </c>
      <c r="B82" t="s">
        <v>320</v>
      </c>
      <c r="C82" t="s">
        <v>94</v>
      </c>
      <c r="D82" t="s">
        <v>95</v>
      </c>
      <c r="E82" t="s">
        <v>321</v>
      </c>
      <c r="F82" t="s">
        <v>142</v>
      </c>
      <c r="G82">
        <v>39035</v>
      </c>
      <c r="H82">
        <v>36849.040000000001</v>
      </c>
      <c r="I82" s="1">
        <f t="shared" ca="1" si="3"/>
        <v>34227.473794460675</v>
      </c>
      <c r="J82" s="2" t="str">
        <f t="shared" ca="1" si="4"/>
        <v>Q4</v>
      </c>
      <c r="K82" s="3">
        <f t="shared" ca="1" si="5"/>
        <v>45927</v>
      </c>
    </row>
    <row r="83" spans="1:11" x14ac:dyDescent="0.35">
      <c r="A83" t="s">
        <v>322</v>
      </c>
      <c r="B83" t="s">
        <v>119</v>
      </c>
      <c r="C83" t="s">
        <v>12</v>
      </c>
      <c r="D83" t="s">
        <v>13</v>
      </c>
      <c r="E83" t="s">
        <v>323</v>
      </c>
      <c r="F83" t="s">
        <v>324</v>
      </c>
      <c r="G83">
        <v>7497</v>
      </c>
      <c r="H83">
        <v>7009.6950000000006</v>
      </c>
      <c r="I83" s="1">
        <f t="shared" ca="1" si="3"/>
        <v>6460.9396953075193</v>
      </c>
      <c r="J83" s="2" t="str">
        <f t="shared" ca="1" si="4"/>
        <v>Q4</v>
      </c>
      <c r="K83" s="3">
        <f t="shared" ca="1" si="5"/>
        <v>45927</v>
      </c>
    </row>
    <row r="84" spans="1:11" x14ac:dyDescent="0.35">
      <c r="A84" t="s">
        <v>325</v>
      </c>
      <c r="B84" t="s">
        <v>77</v>
      </c>
      <c r="C84" t="s">
        <v>18</v>
      </c>
      <c r="D84" t="s">
        <v>40</v>
      </c>
      <c r="E84" t="s">
        <v>326</v>
      </c>
      <c r="F84" t="s">
        <v>275</v>
      </c>
      <c r="G84">
        <v>232544</v>
      </c>
      <c r="H84">
        <v>224637.50399999999</v>
      </c>
      <c r="I84" s="1">
        <f t="shared" ca="1" si="3"/>
        <v>202371.10975331004</v>
      </c>
      <c r="J84" s="2" t="str">
        <f t="shared" ca="1" si="4"/>
        <v>Q4</v>
      </c>
      <c r="K84" s="3">
        <f t="shared" ca="1" si="5"/>
        <v>45927</v>
      </c>
    </row>
    <row r="85" spans="1:11" x14ac:dyDescent="0.35">
      <c r="A85" t="s">
        <v>327</v>
      </c>
      <c r="B85" t="s">
        <v>328</v>
      </c>
      <c r="C85" t="s">
        <v>94</v>
      </c>
      <c r="D85" t="s">
        <v>95</v>
      </c>
      <c r="E85" t="s">
        <v>329</v>
      </c>
      <c r="F85" t="s">
        <v>330</v>
      </c>
      <c r="G85">
        <v>15981</v>
      </c>
      <c r="H85">
        <v>15789.227999999999</v>
      </c>
      <c r="I85" s="1">
        <f t="shared" ca="1" si="3"/>
        <v>15838.128260689422</v>
      </c>
      <c r="J85" s="2" t="str">
        <f t="shared" ca="1" si="4"/>
        <v>Q4</v>
      </c>
      <c r="K85" s="3" t="str">
        <f t="shared" ca="1" si="5"/>
        <v/>
      </c>
    </row>
    <row r="86" spans="1:11" x14ac:dyDescent="0.35">
      <c r="A86" t="s">
        <v>331</v>
      </c>
      <c r="B86" t="s">
        <v>17</v>
      </c>
      <c r="C86" t="s">
        <v>18</v>
      </c>
      <c r="D86" t="s">
        <v>19</v>
      </c>
      <c r="E86" t="s">
        <v>332</v>
      </c>
      <c r="F86" t="s">
        <v>42</v>
      </c>
      <c r="G86">
        <v>43165</v>
      </c>
      <c r="H86">
        <v>42172.205000000002</v>
      </c>
      <c r="I86" s="1">
        <f t="shared" ca="1" si="3"/>
        <v>42228.003663336072</v>
      </c>
      <c r="J86" s="2" t="str">
        <f t="shared" ca="1" si="4"/>
        <v>Q4</v>
      </c>
      <c r="K86" s="3" t="str">
        <f t="shared" ca="1" si="5"/>
        <v/>
      </c>
    </row>
    <row r="87" spans="1:11" x14ac:dyDescent="0.35">
      <c r="A87" t="s">
        <v>333</v>
      </c>
      <c r="B87" t="s">
        <v>334</v>
      </c>
      <c r="C87" t="s">
        <v>18</v>
      </c>
      <c r="D87" t="s">
        <v>19</v>
      </c>
      <c r="E87" t="s">
        <v>335</v>
      </c>
      <c r="F87" t="s">
        <v>336</v>
      </c>
      <c r="G87">
        <v>48374</v>
      </c>
      <c r="H87">
        <v>43971.966</v>
      </c>
      <c r="I87" s="1">
        <f t="shared" ca="1" si="3"/>
        <v>47375.90679741279</v>
      </c>
      <c r="J87" s="2" t="str">
        <f t="shared" ca="1" si="4"/>
        <v>Q4</v>
      </c>
      <c r="K87" s="3" t="str">
        <f t="shared" ca="1" si="5"/>
        <v/>
      </c>
    </row>
    <row r="88" spans="1:11" x14ac:dyDescent="0.35">
      <c r="A88" t="s">
        <v>337</v>
      </c>
      <c r="B88" t="s">
        <v>136</v>
      </c>
      <c r="C88" t="s">
        <v>18</v>
      </c>
      <c r="D88" t="s">
        <v>40</v>
      </c>
      <c r="E88" t="s">
        <v>338</v>
      </c>
      <c r="F88" t="s">
        <v>339</v>
      </c>
      <c r="G88">
        <v>128957</v>
      </c>
      <c r="H88">
        <v>118898.35400000001</v>
      </c>
      <c r="I88" s="1">
        <f t="shared" ca="1" si="3"/>
        <v>108720.80071751427</v>
      </c>
      <c r="J88" s="2" t="str">
        <f t="shared" ca="1" si="4"/>
        <v>Q4</v>
      </c>
      <c r="K88" s="3">
        <f t="shared" ca="1" si="5"/>
        <v>45927</v>
      </c>
    </row>
    <row r="89" spans="1:11" x14ac:dyDescent="0.35">
      <c r="A89" t="s">
        <v>340</v>
      </c>
      <c r="B89" t="s">
        <v>102</v>
      </c>
      <c r="C89" t="s">
        <v>12</v>
      </c>
      <c r="D89" t="s">
        <v>53</v>
      </c>
      <c r="E89" t="s">
        <v>341</v>
      </c>
      <c r="F89" t="s">
        <v>342</v>
      </c>
      <c r="G89">
        <v>5014</v>
      </c>
      <c r="H89">
        <v>4557.7260000000006</v>
      </c>
      <c r="I89" s="1">
        <f t="shared" ca="1" si="3"/>
        <v>4859.8659140965101</v>
      </c>
      <c r="J89" s="2" t="str">
        <f t="shared" ca="1" si="4"/>
        <v>Q4</v>
      </c>
      <c r="K89" s="3" t="str">
        <f t="shared" ca="1" si="5"/>
        <v/>
      </c>
    </row>
    <row r="90" spans="1:11" x14ac:dyDescent="0.35">
      <c r="A90" t="s">
        <v>343</v>
      </c>
      <c r="B90" t="s">
        <v>344</v>
      </c>
      <c r="C90" t="s">
        <v>12</v>
      </c>
      <c r="D90" t="s">
        <v>53</v>
      </c>
      <c r="E90" t="s">
        <v>345</v>
      </c>
      <c r="F90" t="s">
        <v>256</v>
      </c>
      <c r="G90">
        <v>3026</v>
      </c>
      <c r="H90">
        <v>2956.402</v>
      </c>
      <c r="I90" s="1">
        <f t="shared" ca="1" si="3"/>
        <v>3001.4369490485251</v>
      </c>
      <c r="J90" s="2" t="str">
        <f t="shared" ca="1" si="4"/>
        <v>Q4</v>
      </c>
      <c r="K90" s="3" t="str">
        <f t="shared" ca="1" si="5"/>
        <v/>
      </c>
    </row>
    <row r="91" spans="1:11" x14ac:dyDescent="0.35">
      <c r="A91" t="s">
        <v>346</v>
      </c>
      <c r="B91" t="s">
        <v>347</v>
      </c>
      <c r="C91" t="s">
        <v>12</v>
      </c>
      <c r="D91" t="s">
        <v>13</v>
      </c>
      <c r="E91" t="s">
        <v>348</v>
      </c>
      <c r="F91" t="s">
        <v>349</v>
      </c>
      <c r="G91">
        <v>1672</v>
      </c>
      <c r="H91">
        <v>1613.48</v>
      </c>
      <c r="I91" s="1">
        <f t="shared" ca="1" si="3"/>
        <v>1639.2582282345804</v>
      </c>
      <c r="J91" s="2" t="str">
        <f t="shared" ca="1" si="4"/>
        <v>Q4</v>
      </c>
      <c r="K91" s="3" t="str">
        <f t="shared" ca="1" si="5"/>
        <v/>
      </c>
    </row>
    <row r="92" spans="1:11" x14ac:dyDescent="0.35">
      <c r="A92" t="s">
        <v>350</v>
      </c>
      <c r="B92" t="s">
        <v>351</v>
      </c>
      <c r="C92" t="s">
        <v>18</v>
      </c>
      <c r="D92" t="s">
        <v>40</v>
      </c>
      <c r="E92" t="s">
        <v>352</v>
      </c>
      <c r="F92" t="s">
        <v>353</v>
      </c>
      <c r="G92">
        <v>106949</v>
      </c>
      <c r="H92">
        <v>103312.734</v>
      </c>
      <c r="I92" s="1">
        <f t="shared" ca="1" si="3"/>
        <v>104694.65049003379</v>
      </c>
      <c r="J92" s="2" t="str">
        <f t="shared" ca="1" si="4"/>
        <v>Q4</v>
      </c>
      <c r="K92" s="3" t="str">
        <f t="shared" ca="1" si="5"/>
        <v/>
      </c>
    </row>
    <row r="93" spans="1:11" x14ac:dyDescent="0.35">
      <c r="A93" t="s">
        <v>354</v>
      </c>
      <c r="B93" t="s">
        <v>175</v>
      </c>
      <c r="C93" t="s">
        <v>12</v>
      </c>
      <c r="D93" t="s">
        <v>13</v>
      </c>
      <c r="E93" t="s">
        <v>355</v>
      </c>
      <c r="F93" t="s">
        <v>356</v>
      </c>
      <c r="G93">
        <v>3708</v>
      </c>
      <c r="H93">
        <v>3466.98</v>
      </c>
      <c r="I93" s="1">
        <f t="shared" ca="1" si="3"/>
        <v>3693.5796935755361</v>
      </c>
      <c r="J93" s="2" t="str">
        <f t="shared" ca="1" si="4"/>
        <v>Q4</v>
      </c>
      <c r="K93" s="3" t="str">
        <f t="shared" ca="1" si="5"/>
        <v/>
      </c>
    </row>
    <row r="94" spans="1:11" x14ac:dyDescent="0.35">
      <c r="A94" t="s">
        <v>357</v>
      </c>
      <c r="B94" t="s">
        <v>358</v>
      </c>
      <c r="C94" t="s">
        <v>18</v>
      </c>
      <c r="D94" t="s">
        <v>19</v>
      </c>
      <c r="E94" t="s">
        <v>359</v>
      </c>
      <c r="F94" t="s">
        <v>360</v>
      </c>
      <c r="G94">
        <v>84599</v>
      </c>
      <c r="H94">
        <v>76900.491000000009</v>
      </c>
      <c r="I94" s="1">
        <f t="shared" ca="1" si="3"/>
        <v>72676.81768729529</v>
      </c>
      <c r="J94" s="2" t="str">
        <f t="shared" ca="1" si="4"/>
        <v>Q4</v>
      </c>
      <c r="K94" s="3">
        <f t="shared" ca="1" si="5"/>
        <v>45927</v>
      </c>
    </row>
    <row r="95" spans="1:11" x14ac:dyDescent="0.35">
      <c r="A95" t="s">
        <v>361</v>
      </c>
      <c r="B95" t="s">
        <v>362</v>
      </c>
      <c r="C95" t="s">
        <v>12</v>
      </c>
      <c r="D95" t="s">
        <v>13</v>
      </c>
      <c r="E95" t="s">
        <v>363</v>
      </c>
      <c r="F95" t="s">
        <v>50</v>
      </c>
      <c r="G95">
        <v>2786</v>
      </c>
      <c r="H95">
        <v>2604.9100000000003</v>
      </c>
      <c r="I95" s="1">
        <f t="shared" ca="1" si="3"/>
        <v>2353.6005265185909</v>
      </c>
      <c r="J95" s="2" t="str">
        <f t="shared" ca="1" si="4"/>
        <v>Q4</v>
      </c>
      <c r="K95" s="3">
        <f t="shared" ca="1" si="5"/>
        <v>45927</v>
      </c>
    </row>
    <row r="96" spans="1:11" x14ac:dyDescent="0.35">
      <c r="A96" t="s">
        <v>364</v>
      </c>
      <c r="B96" t="s">
        <v>365</v>
      </c>
      <c r="C96" t="s">
        <v>12</v>
      </c>
      <c r="D96" t="s">
        <v>13</v>
      </c>
      <c r="E96" t="s">
        <v>366</v>
      </c>
      <c r="F96" t="s">
        <v>149</v>
      </c>
      <c r="G96">
        <v>14014</v>
      </c>
      <c r="H96">
        <v>13103.09</v>
      </c>
      <c r="I96" s="1">
        <f t="shared" ca="1" si="3"/>
        <v>13402.780069801927</v>
      </c>
      <c r="J96" s="2" t="str">
        <f t="shared" ca="1" si="4"/>
        <v>Q4</v>
      </c>
      <c r="K96" s="3" t="str">
        <f t="shared" ca="1" si="5"/>
        <v/>
      </c>
    </row>
    <row r="97" spans="1:11" x14ac:dyDescent="0.35">
      <c r="A97" t="s">
        <v>367</v>
      </c>
      <c r="B97" t="s">
        <v>368</v>
      </c>
      <c r="C97" t="s">
        <v>94</v>
      </c>
      <c r="D97" t="s">
        <v>115</v>
      </c>
      <c r="E97" t="s">
        <v>369</v>
      </c>
      <c r="F97" t="s">
        <v>370</v>
      </c>
      <c r="G97">
        <v>58632</v>
      </c>
      <c r="H97">
        <v>54820.920000000006</v>
      </c>
      <c r="I97" s="1">
        <f t="shared" ca="1" si="3"/>
        <v>57842.759087854938</v>
      </c>
      <c r="J97" s="2" t="str">
        <f t="shared" ca="1" si="4"/>
        <v>Q4</v>
      </c>
      <c r="K97" s="3" t="str">
        <f t="shared" ca="1" si="5"/>
        <v/>
      </c>
    </row>
    <row r="98" spans="1:11" x14ac:dyDescent="0.35">
      <c r="A98" t="s">
        <v>371</v>
      </c>
      <c r="B98" t="s">
        <v>344</v>
      </c>
      <c r="C98" t="s">
        <v>12</v>
      </c>
      <c r="D98" t="s">
        <v>53</v>
      </c>
      <c r="E98" t="s">
        <v>372</v>
      </c>
      <c r="F98" t="s">
        <v>245</v>
      </c>
      <c r="G98">
        <v>1049</v>
      </c>
      <c r="H98">
        <v>1024.873</v>
      </c>
      <c r="I98" s="1">
        <f t="shared" ca="1" si="3"/>
        <v>1030.1228984966513</v>
      </c>
      <c r="J98" s="2" t="str">
        <f t="shared" ca="1" si="4"/>
        <v>Q4</v>
      </c>
      <c r="K98" s="3" t="str">
        <f t="shared" ca="1" si="5"/>
        <v/>
      </c>
    </row>
    <row r="99" spans="1:11" x14ac:dyDescent="0.35">
      <c r="A99" t="s">
        <v>373</v>
      </c>
      <c r="B99" t="s">
        <v>374</v>
      </c>
      <c r="C99" t="s">
        <v>18</v>
      </c>
      <c r="D99" t="s">
        <v>40</v>
      </c>
      <c r="E99" t="s">
        <v>375</v>
      </c>
      <c r="F99" t="s">
        <v>55</v>
      </c>
      <c r="G99">
        <v>239399</v>
      </c>
      <c r="H99">
        <v>231259.43399999998</v>
      </c>
      <c r="I99" s="1">
        <f t="shared" ca="1" si="3"/>
        <v>217439.80637101631</v>
      </c>
      <c r="J99" s="2" t="str">
        <f t="shared" ca="1" si="4"/>
        <v>Q4</v>
      </c>
      <c r="K99" s="3">
        <f t="shared" ca="1" si="5"/>
        <v>45927</v>
      </c>
    </row>
    <row r="100" spans="1:11" x14ac:dyDescent="0.35">
      <c r="A100" t="s">
        <v>376</v>
      </c>
      <c r="B100" t="s">
        <v>377</v>
      </c>
      <c r="C100" t="s">
        <v>18</v>
      </c>
      <c r="D100" t="s">
        <v>40</v>
      </c>
      <c r="E100" t="s">
        <v>378</v>
      </c>
      <c r="F100" t="s">
        <v>271</v>
      </c>
      <c r="G100">
        <v>77429</v>
      </c>
      <c r="H100">
        <v>74796.414000000004</v>
      </c>
      <c r="I100" s="1">
        <f t="shared" ca="1" si="3"/>
        <v>75294.176489402438</v>
      </c>
      <c r="J100" s="2" t="str">
        <f t="shared" ca="1" si="4"/>
        <v>Q4</v>
      </c>
      <c r="K100" s="3" t="str">
        <f t="shared" ca="1" si="5"/>
        <v/>
      </c>
    </row>
    <row r="101" spans="1:11" x14ac:dyDescent="0.35">
      <c r="A101" t="s">
        <v>379</v>
      </c>
      <c r="B101" t="s">
        <v>380</v>
      </c>
      <c r="C101" t="s">
        <v>12</v>
      </c>
      <c r="D101" t="s">
        <v>13</v>
      </c>
      <c r="E101" t="s">
        <v>381</v>
      </c>
      <c r="F101" t="s">
        <v>37</v>
      </c>
      <c r="G101">
        <v>6868</v>
      </c>
      <c r="H101">
        <v>6421.58</v>
      </c>
      <c r="I101" s="1">
        <f t="shared" ca="1" si="3"/>
        <v>6499.8738235336086</v>
      </c>
      <c r="J101" s="2" t="str">
        <f t="shared" ca="1" si="4"/>
        <v>Q4</v>
      </c>
      <c r="K101" s="3" t="str">
        <f t="shared" ca="1" si="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N</dc:creator>
  <cp:lastModifiedBy>Shiva N</cp:lastModifiedBy>
  <dcterms:created xsi:type="dcterms:W3CDTF">2025-09-26T01:29:41Z</dcterms:created>
  <dcterms:modified xsi:type="dcterms:W3CDTF">2025-09-27T02:28:44Z</dcterms:modified>
</cp:coreProperties>
</file>