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VYSE\Desktop\20-05-25\"/>
    </mc:Choice>
  </mc:AlternateContent>
  <bookViews>
    <workbookView xWindow="0" yWindow="0" windowWidth="23700" windowHeight="9165"/>
  </bookViews>
  <sheets>
    <sheet name="Hoja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1" l="1"/>
  <c r="G13" i="1" s="1"/>
  <c r="A47" i="1" l="1"/>
  <c r="B7" i="1" l="1"/>
  <c r="D5" i="1"/>
  <c r="F9" i="1" l="1"/>
  <c r="G8" i="1"/>
  <c r="G7" i="1"/>
  <c r="B11" i="1"/>
  <c r="B10" i="1"/>
  <c r="B9" i="1"/>
  <c r="B8" i="1"/>
  <c r="F111" i="1" s="1"/>
  <c r="G3" i="1"/>
</calcChain>
</file>

<file path=xl/sharedStrings.xml><?xml version="1.0" encoding="utf-8"?>
<sst xmlns="http://schemas.openxmlformats.org/spreadsheetml/2006/main" count="225" uniqueCount="137">
  <si>
    <t>FECHA</t>
  </si>
  <si>
    <t>APELLIDO</t>
  </si>
  <si>
    <t>NOMBRE</t>
  </si>
  <si>
    <t>DNI</t>
  </si>
  <si>
    <t>EMPRESA</t>
  </si>
  <si>
    <t>PUESTO</t>
  </si>
  <si>
    <t>TELEFONO</t>
  </si>
  <si>
    <t>PESO</t>
  </si>
  <si>
    <t>ALTURA</t>
  </si>
  <si>
    <t>CM</t>
  </si>
  <si>
    <t>KG</t>
  </si>
  <si>
    <t>IMC</t>
  </si>
  <si>
    <t>ASPECTO GENERAL</t>
  </si>
  <si>
    <t>PIEL Y CEL SUBCUTANEO</t>
  </si>
  <si>
    <t>BCG</t>
  </si>
  <si>
    <t>+</t>
  </si>
  <si>
    <t>TATUAJES</t>
  </si>
  <si>
    <t>TONOS CARDIACOS</t>
  </si>
  <si>
    <t>HERNIAS</t>
  </si>
  <si>
    <t>EXAMEN ODONTOLOGICO</t>
  </si>
  <si>
    <t>APARATO RESPIRATORIO</t>
  </si>
  <si>
    <t>ABDOMEN</t>
  </si>
  <si>
    <t>COLUMNA</t>
  </si>
  <si>
    <t>MMSS</t>
  </si>
  <si>
    <t>MMII</t>
  </si>
  <si>
    <t>GENITO URINARIO</t>
  </si>
  <si>
    <t>SISTEMA NERVIOSO</t>
  </si>
  <si>
    <t>/10</t>
  </si>
  <si>
    <t>VISION CROMATICA</t>
  </si>
  <si>
    <t>ELECTROCARDIOGRAMA</t>
  </si>
  <si>
    <t>RX TORAX</t>
  </si>
  <si>
    <t>APTITUD</t>
  </si>
  <si>
    <t>EDAD</t>
  </si>
  <si>
    <t>AÑOS</t>
  </si>
  <si>
    <t>SIN PARTICULARIDADES</t>
  </si>
  <si>
    <t>NO</t>
  </si>
  <si>
    <t>TA SISTOLICA</t>
  </si>
  <si>
    <t>TA DIASTOLICA</t>
  </si>
  <si>
    <t>MM/HG</t>
  </si>
  <si>
    <t>2R4FSL</t>
  </si>
  <si>
    <t>LUGAR DE NACIMIENTO</t>
  </si>
  <si>
    <t>BAG</t>
  </si>
  <si>
    <t>BLANDO - DEPRESIBLE - INDOLORO</t>
  </si>
  <si>
    <t>TRAZADO COMPATIBLE CON NORMALIDAD</t>
  </si>
  <si>
    <t>NO SE OBSERVAN LESIONES PLEURO-PULMONARES EN ACTIVIDAD</t>
  </si>
  <si>
    <t xml:space="preserve">ESTUDIOS BIOQUIMICOS </t>
  </si>
  <si>
    <t>DENTRO DE PARAMETROS NORMALES</t>
  </si>
  <si>
    <t>VISION DE FONDO SIN PARTICULARIDADES</t>
  </si>
  <si>
    <t>OJO DERECHO</t>
  </si>
  <si>
    <t>OJO IZQUIERDO</t>
  </si>
  <si>
    <t>FIRMA DEL POSTULANTE</t>
  </si>
  <si>
    <t>ANAMNESIS:</t>
  </si>
  <si>
    <t>ANTECEDENTES QUIRURGICOS:</t>
  </si>
  <si>
    <t>MEDICACION ACTUAL:</t>
  </si>
  <si>
    <t xml:space="preserve">ANTECEDENTES PERSONALES </t>
  </si>
  <si>
    <t>Mareos o desmayos</t>
  </si>
  <si>
    <t>Pérdida de peso reciente</t>
  </si>
  <si>
    <t>Nerviosismo excesivo</t>
  </si>
  <si>
    <t>Dolores en el pecho</t>
  </si>
  <si>
    <t>Convulsiones</t>
  </si>
  <si>
    <t xml:space="preserve">Tratamiento Psiquiátrico </t>
  </si>
  <si>
    <t>Falta de aire</t>
  </si>
  <si>
    <t>Pérdida de memoria</t>
  </si>
  <si>
    <t>Palpitaciones del corazón</t>
  </si>
  <si>
    <t>Neuritis o Neuralgias</t>
  </si>
  <si>
    <t>Presión sanguínea alta</t>
  </si>
  <si>
    <t>Brucelosis</t>
  </si>
  <si>
    <t xml:space="preserve">Infarto de corazón </t>
  </si>
  <si>
    <t>Depresion</t>
  </si>
  <si>
    <t>Hepatitis</t>
  </si>
  <si>
    <t>Ataques de panico</t>
  </si>
  <si>
    <t>Ulcera gástrica o duodenal</t>
  </si>
  <si>
    <t>Enfermedad de Chagas</t>
  </si>
  <si>
    <t>Ictericia</t>
  </si>
  <si>
    <t>Tuberculosis</t>
  </si>
  <si>
    <t>Indigestión frecuente</t>
  </si>
  <si>
    <t>Asma</t>
  </si>
  <si>
    <t>Acidez</t>
  </si>
  <si>
    <t>Epoc</t>
  </si>
  <si>
    <t>Glucosa en orina</t>
  </si>
  <si>
    <t>Alergias</t>
  </si>
  <si>
    <t>Hernias</t>
  </si>
  <si>
    <t>Enfermedades infecciosas</t>
  </si>
  <si>
    <t>Hemorroides</t>
  </si>
  <si>
    <t>Diabetes</t>
  </si>
  <si>
    <t>Articulaciones dolorosas o hinchadas</t>
  </si>
  <si>
    <t>Patologia visual</t>
  </si>
  <si>
    <t xml:space="preserve">Dificultad para orinar </t>
  </si>
  <si>
    <t>Usa anteojos o lentes de contacto</t>
  </si>
  <si>
    <t>Sangre en la orina</t>
  </si>
  <si>
    <t>Enfermedades de la piel</t>
  </si>
  <si>
    <t xml:space="preserve">Fracturas </t>
  </si>
  <si>
    <t>Otitis o Disminución de Audición</t>
  </si>
  <si>
    <t>Luxaciones</t>
  </si>
  <si>
    <t>Patologia tiroidea</t>
  </si>
  <si>
    <t xml:space="preserve">Dolores en los pies </t>
  </si>
  <si>
    <t>Resfríos frecuentes</t>
  </si>
  <si>
    <t>Pies planos</t>
  </si>
  <si>
    <t>Tos crónica</t>
  </si>
  <si>
    <t>Dolores en la rodilla</t>
  </si>
  <si>
    <t>Amigdalitis</t>
  </si>
  <si>
    <t>Dolor de cuello</t>
  </si>
  <si>
    <t>Dentadura en mal estado</t>
  </si>
  <si>
    <t>Dolor de espalda</t>
  </si>
  <si>
    <t>Sinusitis</t>
  </si>
  <si>
    <t>Dolor de cintura</t>
  </si>
  <si>
    <t>Sangre en el esputo</t>
  </si>
  <si>
    <t>Dolor en el hombro</t>
  </si>
  <si>
    <t>Sudores nocturnos</t>
  </si>
  <si>
    <t>Várices</t>
  </si>
  <si>
    <t>Covid-19</t>
  </si>
  <si>
    <t>Enfermedad del riñón</t>
  </si>
  <si>
    <t>HIV</t>
  </si>
  <si>
    <t>Reumatismo</t>
  </si>
  <si>
    <t>Hepatitis A</t>
  </si>
  <si>
    <t>Accidentes serios</t>
  </si>
  <si>
    <t>Hepatitis B</t>
  </si>
  <si>
    <t>Cancer</t>
  </si>
  <si>
    <t>Hepatitis C</t>
  </si>
  <si>
    <t>Tratamiento psiquiatrico</t>
  </si>
  <si>
    <t>Sifilis</t>
  </si>
  <si>
    <t>Estuvo internado</t>
  </si>
  <si>
    <t xml:space="preserve">OTRAS PATOLOGIAS: </t>
  </si>
  <si>
    <t>INTERVENCIONES QUIRURGICAS:</t>
  </si>
  <si>
    <t>INTERNACIONES</t>
  </si>
  <si>
    <t>AÑO</t>
  </si>
  <si>
    <t>HABITOS</t>
  </si>
  <si>
    <t>Tabaco</t>
  </si>
  <si>
    <t>Cantidad/dia</t>
  </si>
  <si>
    <t>Alcohol</t>
  </si>
  <si>
    <t>Droga</t>
  </si>
  <si>
    <t>Especificar</t>
  </si>
  <si>
    <t>GRUPO Y FACTOR DE SANGRE:</t>
  </si>
  <si>
    <t>REALIZO ESTUDIOS MEDICOS ANTERIORMENTE EN ESTE CENTRO MEDICO</t>
  </si>
  <si>
    <t>NS</t>
  </si>
  <si>
    <t>SI</t>
  </si>
  <si>
    <t>APTO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</si>
</sst>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rgb="FF4D5156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Arial Narrow"/>
      <family val="2"/>
    </font>
    <font>
      <b/>
      <sz val="10"/>
      <color theme="1"/>
      <name val="Arial Narrow"/>
      <family val="2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/>
    <xf numFmtId="49" fontId="1" fillId="0" borderId="0" xfId="0" applyNumberFormat="1" applyFont="1"/>
    <xf numFmtId="14" fontId="1" fillId="0" borderId="0" xfId="0" applyNumberFormat="1" applyFont="1"/>
    <xf numFmtId="0" fontId="1" fillId="0" borderId="0" xfId="0" applyNumberFormat="1" applyFont="1" applyAlignment="1">
      <alignment horizontal="right"/>
    </xf>
    <xf numFmtId="14" fontId="1" fillId="0" borderId="0" xfId="0" applyNumberFormat="1" applyFont="1" applyAlignment="1"/>
    <xf numFmtId="0" fontId="0" fillId="0" borderId="1" xfId="0" applyBorder="1"/>
    <xf numFmtId="0" fontId="1" fillId="0" borderId="1" xfId="0" applyFont="1" applyBorder="1"/>
    <xf numFmtId="0" fontId="3" fillId="0" borderId="0" xfId="0" applyFont="1"/>
    <xf numFmtId="0" fontId="3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2" fillId="2" borderId="2" xfId="0" applyFont="1" applyFill="1" applyBorder="1" applyAlignment="1">
      <alignment horizontal="center"/>
    </xf>
    <xf numFmtId="4" fontId="3" fillId="0" borderId="0" xfId="0" applyNumberFormat="1" applyFont="1"/>
    <xf numFmtId="0" fontId="3" fillId="0" borderId="3" xfId="0" applyFont="1" applyBorder="1"/>
    <xf numFmtId="0" fontId="5" fillId="0" borderId="3" xfId="0" applyFont="1" applyBorder="1"/>
    <xf numFmtId="0" fontId="3" fillId="0" borderId="3" xfId="0" applyFont="1" applyBorder="1" applyAlignment="1">
      <alignment horizontal="right"/>
    </xf>
    <xf numFmtId="0" fontId="3" fillId="0" borderId="3" xfId="0" applyFont="1" applyBorder="1" applyAlignment="1">
      <alignment horizontal="left"/>
    </xf>
    <xf numFmtId="0" fontId="3" fillId="0" borderId="0" xfId="0" applyFont="1" applyBorder="1"/>
    <xf numFmtId="0" fontId="0" fillId="0" borderId="0" xfId="0" applyAlignment="1">
      <alignment horizontal="left"/>
    </xf>
    <xf numFmtId="0" fontId="3" fillId="0" borderId="0" xfId="0" applyFont="1" applyFill="1" applyBorder="1" applyAlignment="1"/>
    <xf numFmtId="0" fontId="0" fillId="0" borderId="0" xfId="0" applyFill="1" applyBorder="1" applyAlignment="1">
      <alignment horizontal="left"/>
    </xf>
    <xf numFmtId="0" fontId="2" fillId="0" borderId="0" xfId="0" applyFont="1" applyFill="1" applyBorder="1" applyAlignment="1">
      <alignment horizontal="center"/>
    </xf>
    <xf numFmtId="0" fontId="0" fillId="0" borderId="0" xfId="0" applyFill="1" applyBorder="1"/>
    <xf numFmtId="0" fontId="6" fillId="0" borderId="0" xfId="0" applyFont="1"/>
    <xf numFmtId="0" fontId="0" fillId="0" borderId="0" xfId="0" applyBorder="1"/>
    <xf numFmtId="0" fontId="8" fillId="0" borderId="0" xfId="0" applyFont="1" applyBorder="1"/>
    <xf numFmtId="0" fontId="0" fillId="0" borderId="0" xfId="0" applyBorder="1" applyAlignment="1">
      <alignment horizontal="center"/>
    </xf>
    <xf numFmtId="0" fontId="8" fillId="0" borderId="0" xfId="0" applyFont="1" applyFill="1" applyBorder="1"/>
    <xf numFmtId="0" fontId="9" fillId="0" borderId="0" xfId="0" applyFont="1" applyFill="1" applyBorder="1"/>
    <xf numFmtId="0" fontId="9" fillId="0" borderId="0" xfId="0" applyFont="1" applyBorder="1"/>
    <xf numFmtId="0" fontId="9" fillId="0" borderId="0" xfId="0" applyFont="1"/>
    <xf numFmtId="0" fontId="9" fillId="0" borderId="0" xfId="0" applyFont="1" applyBorder="1" applyAlignment="1">
      <alignment horizontal="left"/>
    </xf>
    <xf numFmtId="0" fontId="9" fillId="0" borderId="0" xfId="0" applyFont="1" applyFill="1" applyBorder="1" applyAlignment="1">
      <alignment horizontal="left"/>
    </xf>
    <xf numFmtId="0" fontId="8" fillId="0" borderId="0" xfId="0" applyFont="1"/>
    <xf numFmtId="0" fontId="0" fillId="0" borderId="4" xfId="0" applyBorder="1"/>
    <xf numFmtId="0" fontId="10" fillId="0" borderId="0" xfId="0" applyFont="1"/>
    <xf numFmtId="14" fontId="1" fillId="0" borderId="0" xfId="0" applyNumberFormat="1" applyFont="1" applyAlignment="1">
      <alignment horizontal="center"/>
    </xf>
    <xf numFmtId="0" fontId="3" fillId="0" borderId="3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7" fillId="3" borderId="0" xfId="0" applyFont="1" applyFill="1" applyBorder="1" applyAlignment="1">
      <alignment horizontal="center"/>
    </xf>
  </cellXfs>
  <cellStyles count="1">
    <cellStyle name="Normal" xfId="0" builtinId="0"/>
  </cellStyles>
  <dxfs count="62">
    <dxf>
      <font>
        <b/>
        <i val="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206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theme="4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2</xdr:col>
      <xdr:colOff>447675</xdr:colOff>
      <xdr:row>5</xdr:row>
      <xdr:rowOff>38100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0"/>
          <a:ext cx="2066924" cy="990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5</xdr:col>
      <xdr:colOff>622936</xdr:colOff>
      <xdr:row>44</xdr:row>
      <xdr:rowOff>59055</xdr:rowOff>
    </xdr:from>
    <xdr:to>
      <xdr:col>7</xdr:col>
      <xdr:colOff>556260</xdr:colOff>
      <xdr:row>49</xdr:row>
      <xdr:rowOff>18617</xdr:rowOff>
    </xdr:to>
    <xdr:pic>
      <xdr:nvPicPr>
        <xdr:cNvPr id="4" name="Imagen 3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775836" y="7610475"/>
          <a:ext cx="1594484" cy="79014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UEBA%20SISTEMA%20NUEV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>
        <row r="2">
          <cell r="B2">
            <v>0</v>
          </cell>
        </row>
        <row r="62">
          <cell r="B62">
            <v>45797</v>
          </cell>
          <cell r="D62" t="str">
            <v>EXAMEN PRE-OCUPACIONAL</v>
          </cell>
          <cell r="E62" t="str">
            <v>GODOY</v>
          </cell>
          <cell r="F62" t="str">
            <v>OSCAR MAXIMILIANO</v>
          </cell>
          <cell r="G62" t="str">
            <v>47.894.294</v>
          </cell>
          <cell r="H62" t="str">
            <v>LX ARGENTINA</v>
          </cell>
          <cell r="I62" t="str">
            <v>MAESTRANZA</v>
          </cell>
          <cell r="J62" t="str">
            <v>CORRIENTES</v>
          </cell>
          <cell r="L62">
            <v>18</v>
          </cell>
          <cell r="M62" t="str">
            <v>15-3504-3147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1"/>
  <sheetViews>
    <sheetView tabSelected="1" view="pageLayout" zoomScaleNormal="100" workbookViewId="0">
      <selection activeCell="D49" sqref="D49"/>
    </sheetView>
  </sheetViews>
  <sheetFormatPr baseColWidth="10" defaultRowHeight="15" x14ac:dyDescent="0.25"/>
  <sheetData>
    <row r="1" spans="1:8" x14ac:dyDescent="0.25">
      <c r="H1">
        <v>61</v>
      </c>
    </row>
    <row r="2" spans="1:8" x14ac:dyDescent="0.25">
      <c r="C2" s="36"/>
      <c r="D2" s="36"/>
      <c r="E2" s="36"/>
    </row>
    <row r="3" spans="1:8" x14ac:dyDescent="0.25">
      <c r="F3" t="s">
        <v>0</v>
      </c>
      <c r="G3" s="3">
        <f>+[1]Hoja1!$B$62</f>
        <v>45797</v>
      </c>
    </row>
    <row r="5" spans="1:8" x14ac:dyDescent="0.25">
      <c r="C5" s="5"/>
      <c r="D5" s="36" t="str">
        <f>+[1]Hoja1!$D$62</f>
        <v>EXAMEN PRE-OCUPACIONAL</v>
      </c>
      <c r="E5" s="36"/>
      <c r="F5" s="36"/>
    </row>
    <row r="7" spans="1:8" x14ac:dyDescent="0.25">
      <c r="A7" t="s">
        <v>1</v>
      </c>
      <c r="B7" s="1" t="str">
        <f>+[1]Hoja1!$E$62</f>
        <v>GODOY</v>
      </c>
      <c r="E7" t="s">
        <v>40</v>
      </c>
      <c r="G7" s="1" t="str">
        <f>+[1]Hoja1!$J$62</f>
        <v>CORRIENTES</v>
      </c>
    </row>
    <row r="8" spans="1:8" x14ac:dyDescent="0.25">
      <c r="A8" t="s">
        <v>2</v>
      </c>
      <c r="B8" s="1" t="str">
        <f>+[1]Hoja1!$F$62</f>
        <v>OSCAR MAXIMILIANO</v>
      </c>
      <c r="E8" t="s">
        <v>6</v>
      </c>
      <c r="G8" s="1" t="str">
        <f>+[1]Hoja1!$M$62</f>
        <v>15-3504-3147</v>
      </c>
    </row>
    <row r="9" spans="1:8" x14ac:dyDescent="0.25">
      <c r="A9" t="s">
        <v>3</v>
      </c>
      <c r="B9" s="1" t="str">
        <f>+[1]Hoja1!$G$62</f>
        <v>47.894.294</v>
      </c>
      <c r="E9" t="s">
        <v>32</v>
      </c>
      <c r="F9" s="4">
        <f>+[1]Hoja1!$L$62</f>
        <v>18</v>
      </c>
      <c r="G9" s="2" t="s">
        <v>33</v>
      </c>
    </row>
    <row r="10" spans="1:8" x14ac:dyDescent="0.25">
      <c r="A10" t="s">
        <v>4</v>
      </c>
      <c r="B10" s="1" t="str">
        <f>+[1]Hoja1!$H$62</f>
        <v>LX ARGENTINA</v>
      </c>
    </row>
    <row r="11" spans="1:8" ht="15.75" thickBot="1" x14ac:dyDescent="0.3">
      <c r="A11" s="6" t="s">
        <v>5</v>
      </c>
      <c r="B11" s="7" t="str">
        <f>+[1]Hoja1!$I$62</f>
        <v>MAESTRANZA</v>
      </c>
      <c r="C11" s="6"/>
      <c r="D11" s="6"/>
      <c r="E11" s="6"/>
      <c r="F11" s="6"/>
      <c r="G11" s="6"/>
      <c r="H11" s="6"/>
    </row>
    <row r="12" spans="1:8" ht="13.5" customHeight="1" x14ac:dyDescent="0.25">
      <c r="A12" s="8" t="s">
        <v>12</v>
      </c>
      <c r="B12" s="8"/>
      <c r="C12" s="9" t="s">
        <v>41</v>
      </c>
      <c r="D12" s="8"/>
      <c r="E12" s="8"/>
      <c r="F12" s="8"/>
      <c r="G12" s="8"/>
      <c r="H12" s="8"/>
    </row>
    <row r="13" spans="1:8" ht="13.5" customHeight="1" x14ac:dyDescent="0.25">
      <c r="A13" s="8" t="s">
        <v>8</v>
      </c>
      <c r="B13" s="8"/>
      <c r="C13" s="8">
        <v>179</v>
      </c>
      <c r="D13" s="8" t="s">
        <v>9</v>
      </c>
      <c r="E13" s="9" t="s">
        <v>11</v>
      </c>
      <c r="F13" s="12">
        <f>+C14/(C13*C13)*10000</f>
        <v>21.534908398614274</v>
      </c>
      <c r="G13" s="38" t="str">
        <f>IF(F13&lt;17, "BAJO PESO", IF(AND(F13&gt;=17, F13&lt;=25), "NORMOPESO", IF(AND(F13&gt;25, F13&lt;=30), "SOBREPESO", IF(AND(F13&gt;30, F13&lt;=35), "OBESIDAD GRADO I", IF(AND(F13&gt;35, F13&lt;=40), "OBESIDAD GRADO II", "OBESIDAD GRADO III")))))</f>
        <v>NORMOPESO</v>
      </c>
      <c r="H13" s="38"/>
    </row>
    <row r="14" spans="1:8" ht="13.5" customHeight="1" x14ac:dyDescent="0.25">
      <c r="A14" s="8" t="s">
        <v>7</v>
      </c>
      <c r="B14" s="8"/>
      <c r="C14" s="8">
        <v>69</v>
      </c>
      <c r="D14" s="8" t="s">
        <v>10</v>
      </c>
      <c r="E14" s="9" t="s">
        <v>14</v>
      </c>
      <c r="F14" s="8" t="s">
        <v>15</v>
      </c>
      <c r="G14" s="9"/>
      <c r="H14" s="8"/>
    </row>
    <row r="15" spans="1:8" ht="13.5" customHeight="1" x14ac:dyDescent="0.25">
      <c r="A15" s="8" t="s">
        <v>13</v>
      </c>
      <c r="B15" s="8"/>
      <c r="C15" s="8" t="s">
        <v>34</v>
      </c>
      <c r="D15" s="8"/>
      <c r="E15" s="8"/>
      <c r="F15" s="8"/>
      <c r="G15" s="8"/>
      <c r="H15" s="8"/>
    </row>
    <row r="16" spans="1:8" ht="13.5" customHeight="1" x14ac:dyDescent="0.25">
      <c r="A16" s="8" t="s">
        <v>16</v>
      </c>
      <c r="B16" s="8"/>
      <c r="C16" s="10" t="s">
        <v>135</v>
      </c>
      <c r="D16" s="8"/>
      <c r="E16" s="8"/>
      <c r="F16" s="8"/>
      <c r="G16" s="8"/>
      <c r="H16" s="8"/>
    </row>
    <row r="17" spans="1:8" ht="13.5" customHeight="1" x14ac:dyDescent="0.25">
      <c r="A17" s="8" t="s">
        <v>36</v>
      </c>
      <c r="B17" s="8"/>
      <c r="C17" s="8">
        <v>110</v>
      </c>
      <c r="D17" s="8" t="s">
        <v>38</v>
      </c>
      <c r="E17" s="8" t="s">
        <v>17</v>
      </c>
      <c r="F17" s="8"/>
      <c r="G17" s="9" t="s">
        <v>39</v>
      </c>
      <c r="H17" s="8"/>
    </row>
    <row r="18" spans="1:8" ht="13.5" customHeight="1" x14ac:dyDescent="0.25">
      <c r="A18" s="8" t="s">
        <v>37</v>
      </c>
      <c r="B18" s="8"/>
      <c r="C18" s="8">
        <v>60</v>
      </c>
      <c r="D18" s="8" t="s">
        <v>38</v>
      </c>
      <c r="E18" s="8"/>
      <c r="F18" s="8"/>
      <c r="G18" s="8"/>
      <c r="H18" s="8"/>
    </row>
    <row r="19" spans="1:8" ht="13.5" customHeight="1" x14ac:dyDescent="0.25">
      <c r="A19" s="8" t="s">
        <v>18</v>
      </c>
      <c r="B19" s="8"/>
      <c r="C19" s="10" t="s">
        <v>35</v>
      </c>
      <c r="D19" s="8"/>
      <c r="E19" s="8"/>
      <c r="F19" s="8"/>
      <c r="G19" s="8"/>
      <c r="H19" s="8"/>
    </row>
    <row r="20" spans="1:8" ht="13.5" customHeight="1" x14ac:dyDescent="0.25">
      <c r="A20" s="8" t="s">
        <v>19</v>
      </c>
      <c r="B20" s="8"/>
      <c r="C20" s="8" t="s">
        <v>34</v>
      </c>
      <c r="D20" s="8"/>
      <c r="E20" s="8"/>
      <c r="F20" s="8"/>
      <c r="G20" s="8"/>
      <c r="H20" s="8"/>
    </row>
    <row r="21" spans="1:8" ht="13.5" customHeight="1" x14ac:dyDescent="0.25">
      <c r="A21" s="8" t="s">
        <v>20</v>
      </c>
      <c r="B21" s="8"/>
      <c r="C21" s="8" t="s">
        <v>34</v>
      </c>
      <c r="D21" s="8"/>
      <c r="E21" s="8"/>
      <c r="F21" s="8"/>
      <c r="G21" s="8"/>
      <c r="H21" s="8"/>
    </row>
    <row r="22" spans="1:8" ht="13.5" customHeight="1" x14ac:dyDescent="0.25">
      <c r="A22" s="8" t="s">
        <v>21</v>
      </c>
      <c r="B22" s="8"/>
      <c r="C22" s="10" t="s">
        <v>42</v>
      </c>
      <c r="D22" s="8"/>
      <c r="E22" s="8"/>
      <c r="F22" s="8"/>
      <c r="G22" s="8"/>
      <c r="H22" s="8"/>
    </row>
    <row r="23" spans="1:8" ht="13.5" customHeight="1" x14ac:dyDescent="0.25">
      <c r="A23" s="8" t="s">
        <v>22</v>
      </c>
      <c r="B23" s="8"/>
      <c r="C23" s="8" t="s">
        <v>34</v>
      </c>
      <c r="D23" s="8"/>
      <c r="E23" s="8"/>
      <c r="F23" s="8"/>
      <c r="G23" s="8"/>
      <c r="H23" s="8"/>
    </row>
    <row r="24" spans="1:8" ht="13.5" customHeight="1" x14ac:dyDescent="0.25">
      <c r="A24" s="8" t="s">
        <v>23</v>
      </c>
      <c r="B24" s="8"/>
      <c r="C24" s="8" t="s">
        <v>34</v>
      </c>
      <c r="D24" s="8"/>
      <c r="E24" s="8"/>
      <c r="F24" s="8"/>
      <c r="G24" s="8"/>
      <c r="H24" s="8"/>
    </row>
    <row r="25" spans="1:8" ht="13.5" customHeight="1" x14ac:dyDescent="0.25">
      <c r="A25" s="8" t="s">
        <v>24</v>
      </c>
      <c r="B25" s="8"/>
      <c r="C25" s="8" t="s">
        <v>34</v>
      </c>
      <c r="D25" s="8"/>
      <c r="E25" s="8"/>
      <c r="F25" s="8"/>
      <c r="G25" s="8"/>
      <c r="H25" s="8"/>
    </row>
    <row r="26" spans="1:8" ht="13.5" customHeight="1" x14ac:dyDescent="0.25">
      <c r="A26" s="8" t="s">
        <v>25</v>
      </c>
      <c r="B26" s="8"/>
      <c r="C26" s="8" t="s">
        <v>34</v>
      </c>
      <c r="D26" s="8"/>
      <c r="E26" s="8"/>
      <c r="F26" s="8"/>
      <c r="G26" s="8"/>
      <c r="H26" s="8"/>
    </row>
    <row r="27" spans="1:8" ht="13.5" customHeight="1" x14ac:dyDescent="0.25">
      <c r="A27" s="8" t="s">
        <v>26</v>
      </c>
      <c r="B27" s="8"/>
      <c r="C27" s="8" t="s">
        <v>34</v>
      </c>
      <c r="D27" s="8"/>
      <c r="E27" s="8"/>
      <c r="F27" s="8"/>
      <c r="G27" s="8"/>
      <c r="H27" s="8"/>
    </row>
    <row r="28" spans="1:8" ht="13.5" customHeight="1" x14ac:dyDescent="0.25">
      <c r="A28" s="8" t="s">
        <v>28</v>
      </c>
      <c r="B28" s="8"/>
      <c r="C28" s="8" t="s">
        <v>34</v>
      </c>
      <c r="D28" s="8"/>
      <c r="E28" s="8" t="s">
        <v>47</v>
      </c>
      <c r="F28" s="8"/>
      <c r="G28" s="8"/>
      <c r="H28" s="8"/>
    </row>
    <row r="29" spans="1:8" ht="13.5" customHeight="1" x14ac:dyDescent="0.25">
      <c r="A29" s="8" t="s">
        <v>48</v>
      </c>
      <c r="B29" s="8"/>
      <c r="C29" s="8">
        <v>10</v>
      </c>
      <c r="D29" s="8" t="s">
        <v>27</v>
      </c>
      <c r="E29" s="8"/>
      <c r="F29" s="8"/>
      <c r="G29" s="8"/>
      <c r="H29" s="8"/>
    </row>
    <row r="30" spans="1:8" ht="13.5" customHeight="1" x14ac:dyDescent="0.25">
      <c r="A30" s="8" t="s">
        <v>49</v>
      </c>
      <c r="B30" s="8"/>
      <c r="C30" s="8">
        <v>10</v>
      </c>
      <c r="D30" s="8" t="s">
        <v>27</v>
      </c>
      <c r="E30" s="8"/>
      <c r="F30" s="8"/>
      <c r="G30" s="8"/>
      <c r="H30" s="8"/>
    </row>
    <row r="31" spans="1:8" ht="13.5" customHeight="1" x14ac:dyDescent="0.25">
      <c r="A31" s="8" t="s">
        <v>45</v>
      </c>
      <c r="B31" s="8"/>
      <c r="C31" s="8" t="s">
        <v>46</v>
      </c>
      <c r="D31" s="8"/>
      <c r="E31" s="8"/>
      <c r="F31" s="8"/>
      <c r="G31" s="8"/>
      <c r="H31" s="8"/>
    </row>
    <row r="32" spans="1:8" ht="13.5" customHeight="1" x14ac:dyDescent="0.25">
      <c r="A32" s="8" t="s">
        <v>29</v>
      </c>
      <c r="B32" s="8"/>
      <c r="C32" s="8" t="s">
        <v>43</v>
      </c>
      <c r="D32" s="8"/>
      <c r="E32" s="8"/>
      <c r="F32" s="8"/>
      <c r="G32" s="8"/>
      <c r="H32" s="8"/>
    </row>
    <row r="33" spans="1:8" ht="13.5" customHeight="1" x14ac:dyDescent="0.25">
      <c r="A33" s="8" t="s">
        <v>30</v>
      </c>
      <c r="B33" s="8"/>
      <c r="C33" s="8" t="s">
        <v>44</v>
      </c>
      <c r="D33" s="8"/>
      <c r="E33" s="8"/>
      <c r="F33" s="8"/>
      <c r="G33" s="8"/>
      <c r="H33" s="8"/>
    </row>
    <row r="34" spans="1:8" ht="13.5" customHeight="1" x14ac:dyDescent="0.25">
      <c r="A34" s="8"/>
      <c r="B34" s="8"/>
      <c r="C34" s="8"/>
      <c r="D34" s="8"/>
      <c r="E34" s="8"/>
      <c r="F34" s="8"/>
      <c r="G34" s="8"/>
      <c r="H34" s="8"/>
    </row>
    <row r="35" spans="1:8" ht="13.5" customHeight="1" x14ac:dyDescent="0.25">
      <c r="A35" s="8"/>
      <c r="B35" s="8"/>
      <c r="C35" s="8"/>
      <c r="D35" s="8"/>
      <c r="E35" s="8"/>
      <c r="F35" s="8"/>
      <c r="G35" s="8"/>
      <c r="H35" s="8"/>
    </row>
    <row r="36" spans="1:8" ht="13.5" customHeight="1" x14ac:dyDescent="0.25">
      <c r="A36" s="8"/>
      <c r="B36" s="8"/>
      <c r="C36" s="8"/>
      <c r="D36" s="8"/>
      <c r="E36" s="8"/>
      <c r="F36" s="8"/>
      <c r="G36" s="8"/>
      <c r="H36" s="8"/>
    </row>
    <row r="37" spans="1:8" ht="13.5" customHeight="1" x14ac:dyDescent="0.25">
      <c r="A37" s="8"/>
      <c r="B37" s="8"/>
      <c r="C37" s="8"/>
      <c r="D37" s="8"/>
      <c r="E37" s="8"/>
      <c r="F37" s="8"/>
      <c r="G37" s="8"/>
      <c r="H37" s="8"/>
    </row>
    <row r="38" spans="1:8" ht="13.5" customHeight="1" x14ac:dyDescent="0.25">
      <c r="A38" s="8"/>
      <c r="B38" s="8"/>
      <c r="C38" s="8"/>
      <c r="D38" s="8"/>
      <c r="E38" s="8"/>
      <c r="F38" s="8"/>
      <c r="G38" s="8"/>
      <c r="H38" s="8"/>
    </row>
    <row r="39" spans="1:8" ht="13.5" customHeight="1" x14ac:dyDescent="0.25">
      <c r="A39" s="8"/>
      <c r="B39" s="8"/>
      <c r="C39" s="8"/>
      <c r="D39" s="8"/>
      <c r="E39" s="8"/>
      <c r="F39" s="8"/>
      <c r="G39" s="8"/>
      <c r="H39" s="8"/>
    </row>
    <row r="40" spans="1:8" ht="13.5" customHeight="1" x14ac:dyDescent="0.25">
      <c r="A40" s="8"/>
      <c r="B40" s="8"/>
      <c r="C40" s="8"/>
      <c r="D40" s="8"/>
      <c r="E40" s="8"/>
      <c r="F40" s="8"/>
      <c r="G40" s="8"/>
      <c r="H40" s="8"/>
    </row>
    <row r="41" spans="1:8" ht="13.5" customHeight="1" x14ac:dyDescent="0.25">
      <c r="A41" s="8"/>
      <c r="B41" s="8"/>
      <c r="C41" s="8"/>
      <c r="D41" s="8"/>
      <c r="E41" s="8"/>
      <c r="F41" s="9"/>
      <c r="G41" s="9"/>
      <c r="H41" s="10"/>
    </row>
    <row r="42" spans="1:8" ht="13.5" customHeight="1" x14ac:dyDescent="0.25">
      <c r="A42" s="8"/>
      <c r="B42" s="8"/>
      <c r="C42" s="8"/>
      <c r="D42" s="8"/>
      <c r="E42" s="8"/>
      <c r="F42" s="9"/>
      <c r="G42" s="9"/>
      <c r="H42" s="10"/>
    </row>
    <row r="43" spans="1:8" ht="13.5" customHeight="1" x14ac:dyDescent="0.25">
      <c r="A43" s="13" t="s">
        <v>51</v>
      </c>
      <c r="B43" s="13"/>
      <c r="C43" s="14"/>
      <c r="D43" s="15"/>
      <c r="E43" s="15"/>
      <c r="F43" s="16"/>
      <c r="G43" s="16"/>
      <c r="H43" s="16"/>
    </row>
    <row r="44" spans="1:8" ht="13.5" customHeight="1" x14ac:dyDescent="0.25">
      <c r="A44" s="17" t="s">
        <v>52</v>
      </c>
      <c r="B44" s="8"/>
      <c r="C44" s="8" t="s">
        <v>35</v>
      </c>
      <c r="D44" s="9"/>
      <c r="E44" s="9"/>
      <c r="F44" s="10"/>
      <c r="G44" s="10"/>
      <c r="H44" s="10"/>
    </row>
    <row r="45" spans="1:8" ht="13.5" customHeight="1" x14ac:dyDescent="0.25">
      <c r="A45" s="17" t="s">
        <v>53</v>
      </c>
      <c r="B45" s="8"/>
      <c r="C45" s="8" t="s">
        <v>35</v>
      </c>
      <c r="D45" s="8"/>
      <c r="E45" s="8"/>
      <c r="F45" s="8"/>
      <c r="G45" s="8"/>
      <c r="H45" s="8"/>
    </row>
    <row r="46" spans="1:8" ht="13.5" customHeight="1" x14ac:dyDescent="0.25">
      <c r="B46" s="8"/>
      <c r="C46" s="8"/>
      <c r="D46" s="8"/>
      <c r="E46" s="8"/>
      <c r="F46" s="8"/>
      <c r="G46" s="8"/>
      <c r="H46" s="8"/>
    </row>
    <row r="47" spans="1:8" ht="13.5" customHeight="1" x14ac:dyDescent="0.25">
      <c r="A47" s="23" t="str">
        <f>IF(A38="ELECTROENCEFALOGRAMA","APTO PARA REALIZAR TRABAJOS EN ALTURA O ESPACIOS CONFINADOS","")</f>
        <v/>
      </c>
      <c r="B47" s="8"/>
      <c r="C47" s="8"/>
      <c r="D47" s="8"/>
      <c r="E47" s="8"/>
      <c r="F47" s="8"/>
      <c r="G47" s="8"/>
      <c r="H47" s="8"/>
    </row>
    <row r="48" spans="1:8" ht="13.5" customHeight="1" x14ac:dyDescent="0.25"/>
    <row r="49" spans="1:8" x14ac:dyDescent="0.25">
      <c r="B49" s="8"/>
    </row>
    <row r="50" spans="1:8" ht="13.5" customHeight="1" thickBot="1" x14ac:dyDescent="0.3"/>
    <row r="51" spans="1:8" ht="15.75" customHeight="1" thickBot="1" x14ac:dyDescent="0.35">
      <c r="A51" s="37" t="s">
        <v>50</v>
      </c>
      <c r="B51" s="37"/>
      <c r="C51" s="37"/>
      <c r="D51" s="18" t="s">
        <v>31</v>
      </c>
      <c r="E51" s="11" t="s">
        <v>136</v>
      </c>
    </row>
    <row r="52" spans="1:8" ht="18.75" x14ac:dyDescent="0.3">
      <c r="A52" s="19"/>
      <c r="B52" s="19"/>
      <c r="C52" s="19"/>
      <c r="D52" s="20"/>
      <c r="E52" s="21"/>
      <c r="F52" s="22"/>
    </row>
    <row r="53" spans="1:8" ht="11.85" customHeight="1" x14ac:dyDescent="0.25">
      <c r="A53" s="39" t="s">
        <v>54</v>
      </c>
      <c r="B53" s="39"/>
      <c r="C53" s="39"/>
      <c r="D53" s="39"/>
      <c r="E53" s="39"/>
      <c r="F53" s="39"/>
      <c r="G53" s="39"/>
      <c r="H53" s="39"/>
    </row>
    <row r="54" spans="1:8" ht="11.25" customHeight="1" x14ac:dyDescent="0.25">
      <c r="A54" s="24"/>
      <c r="B54" s="24"/>
      <c r="C54" s="24"/>
      <c r="D54" s="24"/>
      <c r="F54" s="24"/>
    </row>
    <row r="55" spans="1:8" ht="11.25" customHeight="1" x14ac:dyDescent="0.25">
      <c r="A55" s="25" t="s">
        <v>55</v>
      </c>
      <c r="B55" s="24"/>
      <c r="C55" s="26" t="s">
        <v>35</v>
      </c>
      <c r="D55" s="24"/>
      <c r="E55" s="25" t="s">
        <v>56</v>
      </c>
      <c r="F55" s="25"/>
      <c r="G55" s="26" t="s">
        <v>35</v>
      </c>
    </row>
    <row r="56" spans="1:8" ht="11.25" customHeight="1" x14ac:dyDescent="0.25">
      <c r="A56" s="25" t="s">
        <v>57</v>
      </c>
      <c r="B56" s="24"/>
      <c r="C56" s="26" t="s">
        <v>35</v>
      </c>
      <c r="D56" s="24"/>
      <c r="E56" s="25" t="s">
        <v>58</v>
      </c>
      <c r="F56" s="25"/>
      <c r="G56" s="26" t="s">
        <v>35</v>
      </c>
    </row>
    <row r="57" spans="1:8" ht="11.25" customHeight="1" x14ac:dyDescent="0.25">
      <c r="A57" s="25" t="s">
        <v>59</v>
      </c>
      <c r="B57" s="24"/>
      <c r="C57" s="26" t="s">
        <v>35</v>
      </c>
      <c r="D57" s="24"/>
      <c r="E57" s="25" t="s">
        <v>58</v>
      </c>
      <c r="F57" s="25"/>
      <c r="G57" s="26" t="s">
        <v>35</v>
      </c>
    </row>
    <row r="58" spans="1:8" ht="11.25" customHeight="1" x14ac:dyDescent="0.25">
      <c r="A58" s="25" t="s">
        <v>60</v>
      </c>
      <c r="B58" s="24"/>
      <c r="C58" s="26" t="s">
        <v>35</v>
      </c>
      <c r="D58" s="24"/>
      <c r="E58" s="25" t="s">
        <v>61</v>
      </c>
      <c r="F58" s="25"/>
      <c r="G58" s="26" t="s">
        <v>35</v>
      </c>
    </row>
    <row r="59" spans="1:8" ht="11.25" customHeight="1" x14ac:dyDescent="0.25">
      <c r="A59" s="25" t="s">
        <v>62</v>
      </c>
      <c r="B59" s="24"/>
      <c r="C59" s="26" t="s">
        <v>35</v>
      </c>
      <c r="D59" s="24"/>
      <c r="E59" s="25" t="s">
        <v>63</v>
      </c>
      <c r="F59" s="25"/>
      <c r="G59" s="26" t="s">
        <v>35</v>
      </c>
    </row>
    <row r="60" spans="1:8" ht="11.25" customHeight="1" x14ac:dyDescent="0.25">
      <c r="A60" s="25" t="s">
        <v>64</v>
      </c>
      <c r="B60" s="24"/>
      <c r="C60" s="26" t="s">
        <v>35</v>
      </c>
      <c r="D60" s="24"/>
      <c r="E60" s="25" t="s">
        <v>65</v>
      </c>
      <c r="F60" s="25"/>
      <c r="G60" s="26" t="s">
        <v>35</v>
      </c>
    </row>
    <row r="61" spans="1:8" ht="11.25" customHeight="1" x14ac:dyDescent="0.25">
      <c r="A61" s="25" t="s">
        <v>66</v>
      </c>
      <c r="B61" s="24"/>
      <c r="C61" s="26" t="s">
        <v>35</v>
      </c>
      <c r="D61" s="24"/>
      <c r="E61" s="25" t="s">
        <v>67</v>
      </c>
      <c r="F61" s="25"/>
      <c r="G61" s="26" t="s">
        <v>35</v>
      </c>
    </row>
    <row r="62" spans="1:8" ht="11.25" customHeight="1" x14ac:dyDescent="0.25">
      <c r="A62" s="25" t="s">
        <v>68</v>
      </c>
      <c r="B62" s="24"/>
      <c r="C62" s="26" t="s">
        <v>35</v>
      </c>
      <c r="D62" s="24"/>
      <c r="E62" s="25" t="s">
        <v>69</v>
      </c>
      <c r="F62" s="25"/>
      <c r="G62" s="26" t="s">
        <v>35</v>
      </c>
    </row>
    <row r="63" spans="1:8" ht="11.25" customHeight="1" x14ac:dyDescent="0.25">
      <c r="A63" s="25" t="s">
        <v>70</v>
      </c>
      <c r="B63" s="24"/>
      <c r="C63" s="26" t="s">
        <v>35</v>
      </c>
      <c r="D63" s="24"/>
      <c r="E63" s="25" t="s">
        <v>71</v>
      </c>
      <c r="F63" s="25"/>
      <c r="G63" s="26" t="s">
        <v>35</v>
      </c>
    </row>
    <row r="64" spans="1:8" ht="11.25" customHeight="1" x14ac:dyDescent="0.25">
      <c r="A64" s="25" t="s">
        <v>72</v>
      </c>
      <c r="B64" s="24"/>
      <c r="C64" s="26" t="s">
        <v>35</v>
      </c>
      <c r="D64" s="24"/>
      <c r="E64" s="25" t="s">
        <v>73</v>
      </c>
      <c r="F64" s="25"/>
      <c r="G64" s="26" t="s">
        <v>35</v>
      </c>
    </row>
    <row r="65" spans="1:7" ht="11.25" customHeight="1" x14ac:dyDescent="0.25">
      <c r="A65" s="25" t="s">
        <v>74</v>
      </c>
      <c r="B65" s="24"/>
      <c r="C65" s="26" t="s">
        <v>35</v>
      </c>
      <c r="D65" s="24"/>
      <c r="E65" s="25" t="s">
        <v>75</v>
      </c>
      <c r="F65" s="25"/>
      <c r="G65" s="26" t="s">
        <v>35</v>
      </c>
    </row>
    <row r="66" spans="1:7" ht="11.25" customHeight="1" x14ac:dyDescent="0.25">
      <c r="A66" s="25" t="s">
        <v>76</v>
      </c>
      <c r="B66" s="24"/>
      <c r="C66" s="26" t="s">
        <v>35</v>
      </c>
      <c r="D66" s="24"/>
      <c r="E66" s="25" t="s">
        <v>77</v>
      </c>
      <c r="F66" s="25"/>
      <c r="G66" s="26" t="s">
        <v>35</v>
      </c>
    </row>
    <row r="67" spans="1:7" ht="11.25" customHeight="1" x14ac:dyDescent="0.25">
      <c r="A67" s="25" t="s">
        <v>78</v>
      </c>
      <c r="B67" s="24"/>
      <c r="C67" s="26" t="s">
        <v>35</v>
      </c>
      <c r="D67" s="24"/>
      <c r="E67" s="25" t="s">
        <v>79</v>
      </c>
      <c r="F67" s="25"/>
      <c r="G67" s="26" t="s">
        <v>35</v>
      </c>
    </row>
    <row r="68" spans="1:7" ht="11.25" customHeight="1" x14ac:dyDescent="0.25">
      <c r="A68" s="25" t="s">
        <v>80</v>
      </c>
      <c r="B68" s="24"/>
      <c r="C68" s="26" t="s">
        <v>35</v>
      </c>
      <c r="D68" s="24"/>
      <c r="E68" s="25" t="s">
        <v>81</v>
      </c>
      <c r="F68" s="25"/>
      <c r="G68" s="26" t="s">
        <v>35</v>
      </c>
    </row>
    <row r="69" spans="1:7" ht="11.25" customHeight="1" x14ac:dyDescent="0.25">
      <c r="A69" s="25" t="s">
        <v>82</v>
      </c>
      <c r="B69" s="24"/>
      <c r="C69" s="26" t="s">
        <v>35</v>
      </c>
      <c r="D69" s="24"/>
      <c r="E69" s="25" t="s">
        <v>83</v>
      </c>
      <c r="F69" s="25"/>
      <c r="G69" s="26" t="s">
        <v>35</v>
      </c>
    </row>
    <row r="70" spans="1:7" ht="11.25" customHeight="1" x14ac:dyDescent="0.25">
      <c r="A70" s="25" t="s">
        <v>84</v>
      </c>
      <c r="B70" s="24"/>
      <c r="C70" s="26" t="s">
        <v>35</v>
      </c>
      <c r="D70" s="24"/>
      <c r="E70" s="25" t="s">
        <v>85</v>
      </c>
      <c r="F70" s="25"/>
      <c r="G70" s="26" t="s">
        <v>35</v>
      </c>
    </row>
    <row r="71" spans="1:7" ht="11.25" customHeight="1" x14ac:dyDescent="0.25">
      <c r="A71" s="25" t="s">
        <v>86</v>
      </c>
      <c r="B71" s="24"/>
      <c r="C71" s="26" t="s">
        <v>35</v>
      </c>
      <c r="D71" s="24"/>
      <c r="E71" s="25" t="s">
        <v>87</v>
      </c>
      <c r="F71" s="25"/>
      <c r="G71" s="26" t="s">
        <v>35</v>
      </c>
    </row>
    <row r="72" spans="1:7" ht="11.25" customHeight="1" x14ac:dyDescent="0.25">
      <c r="A72" s="25" t="s">
        <v>88</v>
      </c>
      <c r="B72" s="24"/>
      <c r="C72" s="26" t="s">
        <v>35</v>
      </c>
      <c r="D72" s="24"/>
      <c r="E72" s="25" t="s">
        <v>89</v>
      </c>
      <c r="F72" s="25"/>
      <c r="G72" s="26" t="s">
        <v>35</v>
      </c>
    </row>
    <row r="73" spans="1:7" ht="11.25" customHeight="1" x14ac:dyDescent="0.25">
      <c r="A73" s="25" t="s">
        <v>90</v>
      </c>
      <c r="B73" s="24"/>
      <c r="C73" s="26" t="s">
        <v>35</v>
      </c>
      <c r="D73" s="24"/>
      <c r="E73" s="25" t="s">
        <v>91</v>
      </c>
      <c r="F73" s="25"/>
      <c r="G73" s="26" t="s">
        <v>35</v>
      </c>
    </row>
    <row r="74" spans="1:7" ht="11.25" customHeight="1" x14ac:dyDescent="0.25">
      <c r="A74" s="25" t="s">
        <v>92</v>
      </c>
      <c r="B74" s="24"/>
      <c r="C74" s="26" t="s">
        <v>35</v>
      </c>
      <c r="D74" s="24"/>
      <c r="E74" s="25" t="s">
        <v>93</v>
      </c>
      <c r="F74" s="25"/>
      <c r="G74" s="26" t="s">
        <v>35</v>
      </c>
    </row>
    <row r="75" spans="1:7" ht="11.25" customHeight="1" x14ac:dyDescent="0.25">
      <c r="A75" s="25" t="s">
        <v>94</v>
      </c>
      <c r="B75" s="24"/>
      <c r="C75" s="26" t="s">
        <v>35</v>
      </c>
      <c r="D75" s="24"/>
      <c r="E75" s="25" t="s">
        <v>95</v>
      </c>
      <c r="F75" s="25"/>
      <c r="G75" s="26" t="s">
        <v>35</v>
      </c>
    </row>
    <row r="76" spans="1:7" ht="11.25" customHeight="1" x14ac:dyDescent="0.25">
      <c r="A76" s="25" t="s">
        <v>96</v>
      </c>
      <c r="B76" s="24"/>
      <c r="C76" s="26" t="s">
        <v>35</v>
      </c>
      <c r="D76" s="24"/>
      <c r="E76" s="25" t="s">
        <v>97</v>
      </c>
      <c r="F76" s="25"/>
      <c r="G76" s="26" t="s">
        <v>35</v>
      </c>
    </row>
    <row r="77" spans="1:7" ht="11.25" customHeight="1" x14ac:dyDescent="0.25">
      <c r="A77" s="25" t="s">
        <v>98</v>
      </c>
      <c r="B77" s="24"/>
      <c r="C77" s="26" t="s">
        <v>35</v>
      </c>
      <c r="D77" s="24"/>
      <c r="E77" s="25" t="s">
        <v>99</v>
      </c>
      <c r="F77" s="25"/>
      <c r="G77" s="26" t="s">
        <v>35</v>
      </c>
    </row>
    <row r="78" spans="1:7" ht="11.25" customHeight="1" x14ac:dyDescent="0.25">
      <c r="A78" s="25" t="s">
        <v>100</v>
      </c>
      <c r="B78" s="24"/>
      <c r="C78" s="26" t="s">
        <v>35</v>
      </c>
      <c r="D78" s="24"/>
      <c r="E78" s="25" t="s">
        <v>101</v>
      </c>
      <c r="F78" s="25"/>
      <c r="G78" s="26" t="s">
        <v>35</v>
      </c>
    </row>
    <row r="79" spans="1:7" ht="11.25" customHeight="1" x14ac:dyDescent="0.25">
      <c r="A79" s="25" t="s">
        <v>102</v>
      </c>
      <c r="B79" s="24"/>
      <c r="C79" s="26" t="s">
        <v>35</v>
      </c>
      <c r="D79" s="24"/>
      <c r="E79" s="25" t="s">
        <v>103</v>
      </c>
      <c r="F79" s="25"/>
      <c r="G79" s="26" t="s">
        <v>35</v>
      </c>
    </row>
    <row r="80" spans="1:7" ht="11.25" customHeight="1" x14ac:dyDescent="0.25">
      <c r="A80" s="25" t="s">
        <v>104</v>
      </c>
      <c r="B80" s="24"/>
      <c r="C80" s="26" t="s">
        <v>35</v>
      </c>
      <c r="D80" s="24"/>
      <c r="E80" s="25" t="s">
        <v>105</v>
      </c>
      <c r="F80" s="25"/>
      <c r="G80" s="26" t="s">
        <v>35</v>
      </c>
    </row>
    <row r="81" spans="1:8" ht="11.25" customHeight="1" x14ac:dyDescent="0.25">
      <c r="A81" s="25" t="s">
        <v>106</v>
      </c>
      <c r="B81" s="24"/>
      <c r="C81" s="26" t="s">
        <v>35</v>
      </c>
      <c r="D81" s="24"/>
      <c r="E81" s="25" t="s">
        <v>107</v>
      </c>
      <c r="F81" s="25"/>
      <c r="G81" s="26" t="s">
        <v>35</v>
      </c>
    </row>
    <row r="82" spans="1:8" ht="11.25" customHeight="1" x14ac:dyDescent="0.25">
      <c r="A82" s="25" t="s">
        <v>108</v>
      </c>
      <c r="B82" s="24"/>
      <c r="C82" s="26" t="s">
        <v>35</v>
      </c>
      <c r="D82" s="24"/>
      <c r="E82" s="25" t="s">
        <v>109</v>
      </c>
      <c r="F82" s="25"/>
      <c r="G82" s="26" t="s">
        <v>35</v>
      </c>
    </row>
    <row r="83" spans="1:8" ht="11.25" customHeight="1" x14ac:dyDescent="0.25">
      <c r="A83" s="25" t="s">
        <v>110</v>
      </c>
      <c r="B83" s="24"/>
      <c r="C83" s="26" t="s">
        <v>35</v>
      </c>
      <c r="D83" s="24"/>
      <c r="E83" s="25" t="s">
        <v>111</v>
      </c>
      <c r="F83" s="25"/>
      <c r="G83" s="26" t="s">
        <v>35</v>
      </c>
    </row>
    <row r="84" spans="1:8" ht="11.25" customHeight="1" x14ac:dyDescent="0.25">
      <c r="A84" s="25" t="s">
        <v>112</v>
      </c>
      <c r="B84" s="24"/>
      <c r="C84" s="26" t="s">
        <v>35</v>
      </c>
      <c r="D84" s="24"/>
      <c r="E84" s="25" t="s">
        <v>113</v>
      </c>
      <c r="F84" s="25"/>
      <c r="G84" s="26" t="s">
        <v>35</v>
      </c>
    </row>
    <row r="85" spans="1:8" ht="11.25" customHeight="1" x14ac:dyDescent="0.25">
      <c r="A85" s="27" t="s">
        <v>114</v>
      </c>
      <c r="B85" s="24"/>
      <c r="C85" s="26" t="s">
        <v>35</v>
      </c>
      <c r="D85" s="24"/>
      <c r="E85" s="25" t="s">
        <v>115</v>
      </c>
      <c r="F85" s="24"/>
      <c r="G85" s="26" t="s">
        <v>35</v>
      </c>
    </row>
    <row r="86" spans="1:8" ht="11.25" customHeight="1" x14ac:dyDescent="0.25">
      <c r="A86" s="27" t="s">
        <v>116</v>
      </c>
      <c r="B86" s="24"/>
      <c r="C86" s="26" t="s">
        <v>35</v>
      </c>
      <c r="D86" s="24"/>
      <c r="E86" s="25" t="s">
        <v>117</v>
      </c>
      <c r="F86" s="24"/>
      <c r="G86" s="26" t="s">
        <v>35</v>
      </c>
    </row>
    <row r="87" spans="1:8" ht="11.25" customHeight="1" x14ac:dyDescent="0.25">
      <c r="A87" s="27" t="s">
        <v>118</v>
      </c>
      <c r="B87" s="24"/>
      <c r="C87" s="26" t="s">
        <v>35</v>
      </c>
      <c r="D87" s="24"/>
      <c r="E87" s="27" t="s">
        <v>119</v>
      </c>
      <c r="F87" s="24"/>
      <c r="G87" s="26" t="s">
        <v>35</v>
      </c>
    </row>
    <row r="88" spans="1:8" ht="11.25" customHeight="1" x14ac:dyDescent="0.25">
      <c r="A88" s="27" t="s">
        <v>120</v>
      </c>
      <c r="B88" s="24"/>
      <c r="C88" s="26" t="s">
        <v>35</v>
      </c>
      <c r="D88" s="24"/>
      <c r="E88" s="25" t="s">
        <v>121</v>
      </c>
      <c r="F88" s="24"/>
      <c r="G88" s="26" t="s">
        <v>35</v>
      </c>
    </row>
    <row r="89" spans="1:8" ht="11.25" customHeight="1" x14ac:dyDescent="0.25">
      <c r="B89" s="24"/>
      <c r="C89" s="24"/>
      <c r="D89" s="24"/>
      <c r="E89" s="24"/>
    </row>
    <row r="90" spans="1:8" ht="11.25" customHeight="1" x14ac:dyDescent="0.25">
      <c r="A90" s="28" t="s">
        <v>122</v>
      </c>
      <c r="B90" s="29"/>
      <c r="C90" s="26" t="s">
        <v>35</v>
      </c>
      <c r="D90" s="29"/>
      <c r="E90" s="29"/>
      <c r="F90" s="30"/>
      <c r="G90" s="30"/>
      <c r="H90" s="30"/>
    </row>
    <row r="91" spans="1:8" ht="11.25" customHeight="1" x14ac:dyDescent="0.25">
      <c r="A91" s="29"/>
      <c r="B91" s="29"/>
      <c r="C91" s="29"/>
      <c r="D91" s="29"/>
      <c r="E91" s="29"/>
      <c r="F91" s="30"/>
      <c r="G91" s="30"/>
      <c r="H91" s="30"/>
    </row>
    <row r="92" spans="1:8" ht="11.25" customHeight="1" x14ac:dyDescent="0.25">
      <c r="A92" s="28" t="s">
        <v>123</v>
      </c>
      <c r="B92" s="29"/>
      <c r="C92" s="29"/>
      <c r="D92" s="29"/>
      <c r="E92" s="29" t="s">
        <v>124</v>
      </c>
      <c r="F92" s="30"/>
      <c r="G92" s="30"/>
      <c r="H92" s="30" t="s">
        <v>125</v>
      </c>
    </row>
    <row r="93" spans="1:8" ht="11.25" customHeight="1" x14ac:dyDescent="0.25">
      <c r="A93" s="31">
        <v>1</v>
      </c>
      <c r="B93" s="29"/>
      <c r="C93" s="29"/>
      <c r="D93" s="29"/>
      <c r="E93" s="31">
        <v>1</v>
      </c>
      <c r="F93" s="30"/>
      <c r="G93" s="30"/>
      <c r="H93" s="30"/>
    </row>
    <row r="94" spans="1:8" ht="11.25" customHeight="1" x14ac:dyDescent="0.25">
      <c r="A94" s="31">
        <v>2</v>
      </c>
      <c r="B94" s="29"/>
      <c r="C94" s="29"/>
      <c r="D94" s="29"/>
      <c r="E94" s="31">
        <v>2</v>
      </c>
      <c r="F94" s="30"/>
      <c r="G94" s="30"/>
      <c r="H94" s="30"/>
    </row>
    <row r="95" spans="1:8" ht="11.25" customHeight="1" x14ac:dyDescent="0.25">
      <c r="A95" s="31">
        <v>3</v>
      </c>
      <c r="B95" s="29"/>
      <c r="C95" s="29"/>
      <c r="D95" s="29"/>
      <c r="E95" s="31">
        <v>3</v>
      </c>
      <c r="F95" s="30"/>
      <c r="G95" s="30"/>
      <c r="H95" s="30"/>
    </row>
    <row r="96" spans="1:8" ht="11.25" customHeight="1" x14ac:dyDescent="0.25">
      <c r="A96" s="32">
        <v>4</v>
      </c>
      <c r="B96" s="29"/>
      <c r="C96" s="29"/>
      <c r="D96" s="29"/>
      <c r="E96" s="32">
        <v>4</v>
      </c>
      <c r="F96" s="30"/>
      <c r="G96" s="30"/>
      <c r="H96" s="30"/>
    </row>
    <row r="97" spans="1:8" ht="11.25" customHeight="1" x14ac:dyDescent="0.25">
      <c r="A97" s="32">
        <v>5</v>
      </c>
      <c r="B97" s="30"/>
      <c r="C97" s="30"/>
      <c r="D97" s="30"/>
      <c r="E97" s="32">
        <v>5</v>
      </c>
      <c r="F97" s="30"/>
      <c r="G97" s="30"/>
      <c r="H97" s="30"/>
    </row>
    <row r="98" spans="1:8" ht="11.25" customHeight="1" x14ac:dyDescent="0.25">
      <c r="A98" s="30"/>
      <c r="B98" s="30"/>
      <c r="C98" s="30"/>
      <c r="D98" s="30"/>
      <c r="E98" s="30"/>
      <c r="F98" s="30"/>
      <c r="G98" s="30"/>
      <c r="H98" s="30"/>
    </row>
    <row r="99" spans="1:8" ht="11.25" customHeight="1" x14ac:dyDescent="0.25">
      <c r="A99" s="30" t="s">
        <v>53</v>
      </c>
      <c r="B99" s="30"/>
      <c r="C99" s="30"/>
      <c r="D99" s="30"/>
      <c r="E99" s="30" t="s">
        <v>126</v>
      </c>
      <c r="F99" s="30"/>
      <c r="G99" s="30"/>
      <c r="H99" s="30"/>
    </row>
    <row r="100" spans="1:8" ht="11.25" customHeight="1" x14ac:dyDescent="0.25">
      <c r="A100" s="32">
        <v>1</v>
      </c>
      <c r="B100" s="30"/>
      <c r="C100" s="30"/>
      <c r="D100" s="30"/>
      <c r="E100" s="30" t="s">
        <v>127</v>
      </c>
      <c r="F100" s="30" t="s">
        <v>35</v>
      </c>
      <c r="G100" s="30" t="s">
        <v>128</v>
      </c>
      <c r="H100" s="30"/>
    </row>
    <row r="101" spans="1:8" ht="11.25" customHeight="1" x14ac:dyDescent="0.25">
      <c r="A101" s="32">
        <v>2</v>
      </c>
      <c r="B101" s="30"/>
      <c r="C101" s="30"/>
      <c r="D101" s="30"/>
      <c r="E101" s="30" t="s">
        <v>129</v>
      </c>
      <c r="F101" s="30" t="s">
        <v>35</v>
      </c>
      <c r="G101" s="30" t="s">
        <v>128</v>
      </c>
      <c r="H101" s="30"/>
    </row>
    <row r="102" spans="1:8" ht="11.25" customHeight="1" x14ac:dyDescent="0.25">
      <c r="A102" s="32">
        <v>3</v>
      </c>
      <c r="B102" s="30"/>
      <c r="C102" s="30"/>
      <c r="D102" s="30"/>
      <c r="E102" s="30" t="s">
        <v>130</v>
      </c>
      <c r="F102" s="30" t="s">
        <v>35</v>
      </c>
      <c r="G102" s="30" t="s">
        <v>131</v>
      </c>
      <c r="H102" s="30"/>
    </row>
    <row r="103" spans="1:8" x14ac:dyDescent="0.25">
      <c r="A103" s="30"/>
      <c r="B103" s="30"/>
      <c r="C103" s="30"/>
      <c r="D103" s="30"/>
      <c r="E103" s="30"/>
      <c r="F103" s="30"/>
      <c r="G103" s="30"/>
      <c r="H103" s="30"/>
    </row>
    <row r="104" spans="1:8" x14ac:dyDescent="0.25">
      <c r="A104" s="30" t="s">
        <v>132</v>
      </c>
      <c r="B104" s="30"/>
      <c r="C104" s="30" t="s">
        <v>134</v>
      </c>
      <c r="D104" s="30"/>
      <c r="E104" s="30"/>
      <c r="F104" s="30"/>
      <c r="G104" s="30"/>
      <c r="H104" s="30"/>
    </row>
    <row r="105" spans="1:8" x14ac:dyDescent="0.25">
      <c r="A105" s="33"/>
      <c r="B105" s="33"/>
      <c r="C105" s="33"/>
      <c r="D105" s="33"/>
      <c r="E105" s="33"/>
      <c r="F105" s="33"/>
      <c r="G105" s="33"/>
      <c r="H105" s="33"/>
    </row>
    <row r="106" spans="1:8" x14ac:dyDescent="0.25">
      <c r="A106" s="30" t="s">
        <v>133</v>
      </c>
      <c r="B106" s="30"/>
      <c r="C106" s="30"/>
      <c r="D106" s="30"/>
      <c r="E106" s="30"/>
      <c r="F106" s="30"/>
      <c r="G106" s="30" t="s">
        <v>35</v>
      </c>
      <c r="H106" s="33"/>
    </row>
    <row r="107" spans="1:8" x14ac:dyDescent="0.25">
      <c r="A107" s="33"/>
      <c r="B107" s="33"/>
      <c r="C107" s="33"/>
      <c r="D107" s="33"/>
      <c r="E107" s="33"/>
      <c r="F107" s="33"/>
      <c r="G107" s="33"/>
      <c r="H107" s="33"/>
    </row>
    <row r="108" spans="1:8" x14ac:dyDescent="0.25">
      <c r="A108" s="33"/>
      <c r="B108" s="33"/>
      <c r="C108" s="33"/>
      <c r="D108" s="33"/>
      <c r="E108" s="33"/>
      <c r="F108" s="33"/>
      <c r="G108" s="33"/>
      <c r="H108" s="33"/>
    </row>
    <row r="110" spans="1:8" x14ac:dyDescent="0.25">
      <c r="F110" s="34"/>
      <c r="G110" s="34"/>
    </row>
    <row r="111" spans="1:8" x14ac:dyDescent="0.25">
      <c r="F111" s="35" t="str">
        <f>B7 &amp; " " &amp; B8</f>
        <v>GODOY OSCAR MAXIMILIANO</v>
      </c>
    </row>
  </sheetData>
  <mergeCells count="5">
    <mergeCell ref="C2:E2"/>
    <mergeCell ref="D5:F5"/>
    <mergeCell ref="A51:C51"/>
    <mergeCell ref="G13:H13"/>
    <mergeCell ref="A53:H53"/>
  </mergeCells>
  <conditionalFormatting sqref="E52">
    <cfRule type="expression" dxfId="61" priority="112">
      <formula>$E$52="NO APTO"</formula>
    </cfRule>
    <cfRule type="expression" dxfId="60" priority="113">
      <formula>$E$52="APTO B"</formula>
    </cfRule>
    <cfRule type="expression" dxfId="59" priority="114">
      <formula>$E$52="APTO A"</formula>
    </cfRule>
  </conditionalFormatting>
  <conditionalFormatting sqref="E51">
    <cfRule type="expression" dxfId="58" priority="106">
      <formula>$E$51="NO APTO"</formula>
    </cfRule>
    <cfRule type="expression" dxfId="57" priority="107">
      <formula>$E$51="APTO B"</formula>
    </cfRule>
    <cfRule type="expression" dxfId="56" priority="108">
      <formula>$E$51="APTO A"</formula>
    </cfRule>
    <cfRule type="expression" dxfId="55" priority="109">
      <formula>$E$52="NO APTO"</formula>
    </cfRule>
    <cfRule type="expression" dxfId="54" priority="110">
      <formula>$E$52="APTO B"</formula>
    </cfRule>
    <cfRule type="expression" dxfId="53" priority="111">
      <formula>$E$52="APTO A"</formula>
    </cfRule>
  </conditionalFormatting>
  <conditionalFormatting sqref="G13">
    <cfRule type="expression" dxfId="52" priority="50">
      <formula>$G$13="OBESIDAD GRADO II"</formula>
    </cfRule>
    <cfRule type="expression" dxfId="51" priority="51">
      <formula>$G$13="OBESIDAD GRADO I"</formula>
    </cfRule>
    <cfRule type="expression" dxfId="50" priority="52">
      <formula>$G$13="SOBREPESO"</formula>
    </cfRule>
    <cfRule type="expression" dxfId="49" priority="53">
      <formula>$G$13="NORMOPESO"</formula>
    </cfRule>
    <cfRule type="expression" dxfId="48" priority="54">
      <formula>$G$13="BAJO PESO"</formula>
    </cfRule>
  </conditionalFormatting>
  <conditionalFormatting sqref="G13">
    <cfRule type="expression" dxfId="47" priority="49">
      <formula>$G$13="OBESIDAD GRADO III"</formula>
    </cfRule>
  </conditionalFormatting>
  <conditionalFormatting sqref="C12:E12">
    <cfRule type="expression" dxfId="46" priority="48">
      <formula>$C$12&lt;&gt;"BAG"</formula>
    </cfRule>
  </conditionalFormatting>
  <conditionalFormatting sqref="C15:E15">
    <cfRule type="expression" dxfId="45" priority="47">
      <formula>$C$15&lt;&gt;"SIN PARTICULARIDADES"</formula>
    </cfRule>
  </conditionalFormatting>
  <conditionalFormatting sqref="C20:E20">
    <cfRule type="expression" dxfId="44" priority="46">
      <formula>$C$20&lt;&gt;"SIN PARTICULARIDADES"</formula>
    </cfRule>
  </conditionalFormatting>
  <conditionalFormatting sqref="C21:G21">
    <cfRule type="expression" dxfId="43" priority="45">
      <formula>$C$21&lt;&gt;"SIN PARTICULARIDADES"</formula>
    </cfRule>
  </conditionalFormatting>
  <conditionalFormatting sqref="C22:G22">
    <cfRule type="expression" dxfId="42" priority="44">
      <formula>$C$22&lt;&gt;"BLANDO - DEPRESIBLE - INDOLORO"</formula>
    </cfRule>
  </conditionalFormatting>
  <conditionalFormatting sqref="D23:G23">
    <cfRule type="expression" dxfId="41" priority="43">
      <formula>$C$15&lt;&gt;"SIN PARTICULARIDADES"</formula>
    </cfRule>
  </conditionalFormatting>
  <conditionalFormatting sqref="C23">
    <cfRule type="expression" dxfId="40" priority="42">
      <formula>$C$21&lt;&gt;"SIN PARTICULARIDADES"</formula>
    </cfRule>
  </conditionalFormatting>
  <conditionalFormatting sqref="C23:G23">
    <cfRule type="expression" dxfId="39" priority="41">
      <formula>$C$23&lt;&gt;"sin particularidades"</formula>
    </cfRule>
  </conditionalFormatting>
  <conditionalFormatting sqref="C24:G24">
    <cfRule type="expression" dxfId="38" priority="40">
      <formula>$C$24&lt;&gt;"sin particularidades"</formula>
    </cfRule>
  </conditionalFormatting>
  <conditionalFormatting sqref="C25:G25">
    <cfRule type="expression" dxfId="37" priority="39">
      <formula>$C$25&lt;&gt;"sin particularidades"</formula>
    </cfRule>
  </conditionalFormatting>
  <conditionalFormatting sqref="C26:G26">
    <cfRule type="expression" dxfId="36" priority="38">
      <formula>$C$26&lt;&gt;"sin particularidades"</formula>
    </cfRule>
  </conditionalFormatting>
  <conditionalFormatting sqref="C27:G27">
    <cfRule type="expression" dxfId="35" priority="37">
      <formula>$C$27&lt;&gt;"sin particularidades"</formula>
    </cfRule>
  </conditionalFormatting>
  <conditionalFormatting sqref="C28:D28">
    <cfRule type="expression" dxfId="34" priority="36">
      <formula>$C$28&lt;&gt;"sin particularidades"</formula>
    </cfRule>
  </conditionalFormatting>
  <conditionalFormatting sqref="C17">
    <cfRule type="expression" dxfId="33" priority="32">
      <formula>$C$17&gt;160</formula>
    </cfRule>
    <cfRule type="expression" dxfId="32" priority="35">
      <formula>$C$17&gt;140</formula>
    </cfRule>
  </conditionalFormatting>
  <conditionalFormatting sqref="C18">
    <cfRule type="expression" dxfId="31" priority="33">
      <formula>$C$18&gt;110</formula>
    </cfRule>
    <cfRule type="expression" dxfId="30" priority="34">
      <formula>$C$18&gt;90</formula>
    </cfRule>
  </conditionalFormatting>
  <conditionalFormatting sqref="C31:G31">
    <cfRule type="expression" dxfId="29" priority="31">
      <formula>$C$31&lt;&gt;"DENTRO DE PARAMETROS NORMALES"</formula>
    </cfRule>
  </conditionalFormatting>
  <conditionalFormatting sqref="C32:G32">
    <cfRule type="expression" dxfId="28" priority="30">
      <formula>$C$32&lt;&gt;"TRAZADO COMPATIBLE CON NORMALIDAD"</formula>
    </cfRule>
  </conditionalFormatting>
  <conditionalFormatting sqref="C33:G33">
    <cfRule type="expression" priority="28">
      <formula>$C$33&lt;&gt;"REFUERZO DE TRAMA INTERSTICIAL"</formula>
    </cfRule>
    <cfRule type="expression" dxfId="27" priority="29">
      <formula>$C$33&lt;&gt;"NO SE OBSERVAN LESIONES PLEURO-PULMONARES EN ACTIVIDAD"</formula>
    </cfRule>
  </conditionalFormatting>
  <conditionalFormatting sqref="C34:G34">
    <cfRule type="expression" dxfId="26" priority="9">
      <formula>$A$34=""</formula>
    </cfRule>
    <cfRule type="expression" dxfId="25" priority="27">
      <formula>$C$34&lt;&gt;"SIN LESIONES OSEAS"</formula>
    </cfRule>
  </conditionalFormatting>
  <conditionalFormatting sqref="C35:G35">
    <cfRule type="expression" dxfId="24" priority="8">
      <formula>$A$35=""</formula>
    </cfRule>
    <cfRule type="expression" dxfId="23" priority="26">
      <formula>$C$35&lt;&gt;"SIN LESIONES OSEAS"</formula>
    </cfRule>
  </conditionalFormatting>
  <conditionalFormatting sqref="C36:G36">
    <cfRule type="expression" dxfId="22" priority="7">
      <formula>$A$36=""</formula>
    </cfRule>
    <cfRule type="expression" dxfId="21" priority="25">
      <formula>$C$36&lt;&gt;"SIN LESIONES OSEAS"</formula>
    </cfRule>
  </conditionalFormatting>
  <conditionalFormatting sqref="C37:G37">
    <cfRule type="expression" dxfId="20" priority="6">
      <formula>$A$37=""</formula>
    </cfRule>
    <cfRule type="expression" dxfId="19" priority="24">
      <formula>$C$37&lt;&gt;"SIN LESIONES OSEAS"</formula>
    </cfRule>
  </conditionalFormatting>
  <conditionalFormatting sqref="C29">
    <cfRule type="expression" dxfId="18" priority="22">
      <formula>AND($C$29&gt;=1, $C$29&lt;=3)</formula>
    </cfRule>
    <cfRule type="expression" dxfId="17" priority="23">
      <formula>AND($C$29&gt;=4, $C$29&lt;=7)</formula>
    </cfRule>
  </conditionalFormatting>
  <conditionalFormatting sqref="C30">
    <cfRule type="expression" dxfId="16" priority="20">
      <formula>AND($C$30&gt;=1, $C$30&lt;=3)</formula>
    </cfRule>
    <cfRule type="expression" dxfId="15" priority="21">
      <formula>AND($C$30&gt;=4, $C$30&lt;=7)</formula>
    </cfRule>
  </conditionalFormatting>
  <conditionalFormatting sqref="G29">
    <cfRule type="expression" dxfId="14" priority="18">
      <formula>AND($G$29&gt;=4, $G$29&lt;=7)</formula>
    </cfRule>
    <cfRule type="expression" dxfId="13" priority="19">
      <formula>AND($G$29&gt;=1, $G$29&lt;=3)</formula>
    </cfRule>
  </conditionalFormatting>
  <conditionalFormatting sqref="G30">
    <cfRule type="expression" dxfId="12" priority="16">
      <formula>AND($G$30&gt;=4, $G$30&lt;=7)</formula>
    </cfRule>
    <cfRule type="expression" dxfId="11" priority="17">
      <formula>AND($G$30&gt;=1, $G$30&lt;=3)</formula>
    </cfRule>
  </conditionalFormatting>
  <conditionalFormatting sqref="G41">
    <cfRule type="expression" dxfId="10" priority="3">
      <formula>$F$40=""</formula>
    </cfRule>
    <cfRule type="expression" dxfId="9" priority="13">
      <formula>AND($G$41&gt;=51, $G$41&lt;=100)</formula>
    </cfRule>
    <cfRule type="expression" dxfId="8" priority="14">
      <formula>AND($G$41&gt;=16, $G$41&lt;=50)</formula>
    </cfRule>
    <cfRule type="expression" dxfId="7" priority="15">
      <formula>AND($G$41&gt;=0, $G$41&lt;=15)</formula>
    </cfRule>
  </conditionalFormatting>
  <conditionalFormatting sqref="G42">
    <cfRule type="expression" dxfId="6" priority="2">
      <formula>$F$40=""</formula>
    </cfRule>
    <cfRule type="expression" dxfId="5" priority="10">
      <formula>AND($G$42&gt;=51, $G$42&lt;=100)</formula>
    </cfRule>
    <cfRule type="expression" dxfId="4" priority="11">
      <formula>AND($G$42&gt;=16, $G$42&lt;=50)</formula>
    </cfRule>
    <cfRule type="expression" dxfId="3" priority="12">
      <formula>AND($G$42&gt;=0, $G$42&lt;=15)</formula>
    </cfRule>
  </conditionalFormatting>
  <conditionalFormatting sqref="C41:E41">
    <cfRule type="expression" dxfId="2" priority="4">
      <formula>$A$41=""</formula>
    </cfRule>
    <cfRule type="expression" dxfId="1" priority="5">
      <formula>$C$41&lt;&gt;"NORMAL"</formula>
    </cfRule>
  </conditionalFormatting>
  <conditionalFormatting sqref="G55:G88 C55:C88">
    <cfRule type="containsText" dxfId="0" priority="1" operator="containsText" text="SI">
      <formula>NOT(ISERROR(SEARCH("SI",C55)))</formula>
    </cfRule>
  </conditionalFormatting>
  <pageMargins left="0.25" right="0.25" top="0.30208333333333331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cp:lastPrinted>2022-03-08T19:16:36Z</cp:lastPrinted>
  <dcterms:created xsi:type="dcterms:W3CDTF">2022-03-07T18:35:00Z</dcterms:created>
  <dcterms:modified xsi:type="dcterms:W3CDTF">2025-05-20T15:53:38Z</dcterms:modified>
</cp:coreProperties>
</file>