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E:\pers\changyeyu-github\Large-Model-Algorithms\src\"/>
    </mc:Choice>
  </mc:AlternateContent>
  <xr:revisionPtr revIDLastSave="0" documentId="13_ncr:1_{4D33CBED-E220-4357-AA19-A0EDC3BCD0E4}" xr6:coauthVersionLast="47" xr6:coauthVersionMax="47" xr10:uidLastSave="{00000000-0000-0000-0000-000000000000}"/>
  <bookViews>
    <workbookView xWindow="-110" yWindow="-110" windowWidth="25820" windowHeight="15500" tabRatio="709" xr2:uid="{00000000-000D-0000-FFFF-FFFF00000000}"/>
  </bookViews>
  <sheets>
    <sheet name="base=10000 " sheetId="17" r:id="rId1"/>
    <sheet name="base=1000" sheetId="12" r:id="rId2"/>
    <sheet name="base=10000" sheetId="14" r:id="rId3"/>
    <sheet name="base=50000" sheetId="11" r:id="rId4"/>
    <sheet name="base=192144" sheetId="15" r:id="rId5"/>
    <sheet name="base=400000" sheetId="16" r:id="rId6"/>
    <sheet name="seq=6"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7" l="1"/>
  <c r="M4" i="17"/>
  <c r="P4" i="17"/>
  <c r="P12" i="17" s="1"/>
  <c r="O4" i="17"/>
  <c r="O12" i="17" s="1"/>
  <c r="J4" i="17"/>
  <c r="J10" i="17" s="1"/>
  <c r="I4" i="17"/>
  <c r="I10" i="17" s="1"/>
  <c r="G4" i="17"/>
  <c r="G10" i="17" s="1"/>
  <c r="F4" i="17"/>
  <c r="F10" i="17" s="1"/>
  <c r="E4" i="17"/>
  <c r="E12" i="17" s="1"/>
  <c r="D4" i="17"/>
  <c r="D12" i="17" s="1"/>
  <c r="P4" i="16"/>
  <c r="P8" i="16" s="1"/>
  <c r="O4" i="16"/>
  <c r="O14" i="16" s="1"/>
  <c r="M4" i="16"/>
  <c r="M13" i="16" s="1"/>
  <c r="L4" i="16"/>
  <c r="L14" i="16" s="1"/>
  <c r="J4" i="16"/>
  <c r="J13" i="16" s="1"/>
  <c r="I4" i="16"/>
  <c r="I13" i="16" s="1"/>
  <c r="G4" i="16"/>
  <c r="G11" i="16" s="1"/>
  <c r="F4" i="16"/>
  <c r="F8" i="16" s="1"/>
  <c r="E4" i="16"/>
  <c r="E11" i="16" s="1"/>
  <c r="D4" i="16"/>
  <c r="D13" i="16" s="1"/>
  <c r="F8" i="15"/>
  <c r="P4" i="15"/>
  <c r="P14" i="15" s="1"/>
  <c r="O4" i="15"/>
  <c r="O11" i="15" s="1"/>
  <c r="M4" i="15"/>
  <c r="M13" i="15" s="1"/>
  <c r="L4" i="15"/>
  <c r="L13" i="15" s="1"/>
  <c r="J4" i="15"/>
  <c r="J13" i="15" s="1"/>
  <c r="I4" i="15"/>
  <c r="I13" i="15" s="1"/>
  <c r="G4" i="15"/>
  <c r="G14" i="15" s="1"/>
  <c r="F4" i="15"/>
  <c r="F14" i="15" s="1"/>
  <c r="E4" i="15"/>
  <c r="E14" i="15" s="1"/>
  <c r="D4" i="15"/>
  <c r="D8" i="15" s="1"/>
  <c r="P4" i="14"/>
  <c r="P11" i="14" s="1"/>
  <c r="O4" i="14"/>
  <c r="O14" i="14" s="1"/>
  <c r="M4" i="14"/>
  <c r="M13" i="14" s="1"/>
  <c r="L4" i="14"/>
  <c r="L14" i="14" s="1"/>
  <c r="J4" i="14"/>
  <c r="J13" i="14" s="1"/>
  <c r="I4" i="14"/>
  <c r="I13" i="14" s="1"/>
  <c r="G4" i="14"/>
  <c r="G7" i="14" s="1"/>
  <c r="F4" i="14"/>
  <c r="F10" i="14" s="1"/>
  <c r="E4" i="14"/>
  <c r="E7" i="14" s="1"/>
  <c r="D4" i="14"/>
  <c r="D10" i="14" s="1"/>
  <c r="M4" i="11"/>
  <c r="M5" i="11" s="1"/>
  <c r="L4" i="11"/>
  <c r="L14" i="11" s="1"/>
  <c r="M13" i="11"/>
  <c r="M11" i="11"/>
  <c r="M10" i="11"/>
  <c r="M8" i="11"/>
  <c r="M7" i="11"/>
  <c r="M6" i="11"/>
  <c r="M4" i="12"/>
  <c r="M8" i="12" s="1"/>
  <c r="L4" i="12"/>
  <c r="L5" i="12" s="1"/>
  <c r="J4" i="12"/>
  <c r="J8" i="12" s="1"/>
  <c r="I4" i="12"/>
  <c r="I8" i="12" s="1"/>
  <c r="G4" i="12"/>
  <c r="G13" i="12" s="1"/>
  <c r="F4" i="12"/>
  <c r="F13" i="12" s="1"/>
  <c r="E4" i="12"/>
  <c r="E6" i="12" s="1"/>
  <c r="D4" i="12"/>
  <c r="D13" i="12" s="1"/>
  <c r="P4" i="11"/>
  <c r="P11" i="11" s="1"/>
  <c r="O4" i="11"/>
  <c r="O13" i="11" s="1"/>
  <c r="J4" i="11"/>
  <c r="J8" i="11" s="1"/>
  <c r="I4" i="11"/>
  <c r="I8" i="11" s="1"/>
  <c r="G4" i="11"/>
  <c r="G13" i="11" s="1"/>
  <c r="F4" i="11"/>
  <c r="F13" i="11" s="1"/>
  <c r="E4" i="11"/>
  <c r="E13" i="11" s="1"/>
  <c r="D4" i="11"/>
  <c r="D13" i="11" s="1"/>
  <c r="I4" i="2"/>
  <c r="I8" i="2" s="1"/>
  <c r="H4" i="2"/>
  <c r="H8" i="2" s="1"/>
  <c r="G4" i="2"/>
  <c r="G5" i="2" s="1"/>
  <c r="F4" i="2"/>
  <c r="F5" i="2" s="1"/>
  <c r="E4" i="2"/>
  <c r="E5" i="2" s="1"/>
  <c r="D4" i="2"/>
  <c r="D5" i="2" s="1"/>
  <c r="L12" i="17" l="1"/>
  <c r="M12" i="17"/>
  <c r="G14" i="17"/>
  <c r="F13" i="17"/>
  <c r="P13" i="17"/>
  <c r="F14" i="17"/>
  <c r="I14" i="17"/>
  <c r="J14" i="17"/>
  <c r="D13" i="17"/>
  <c r="D14" i="17"/>
  <c r="E14" i="17"/>
  <c r="L14" i="17" s="1"/>
  <c r="E13" i="17"/>
  <c r="L13" i="17" s="1"/>
  <c r="O14" i="17"/>
  <c r="P14" i="17"/>
  <c r="G13" i="17"/>
  <c r="I13" i="17"/>
  <c r="J13" i="17"/>
  <c r="O13" i="17"/>
  <c r="E9" i="17"/>
  <c r="L9" i="17" s="1"/>
  <c r="I9" i="17"/>
  <c r="G9" i="17"/>
  <c r="J9" i="17"/>
  <c r="O9" i="17"/>
  <c r="P9" i="17"/>
  <c r="O10" i="17"/>
  <c r="F9" i="17"/>
  <c r="P10" i="17"/>
  <c r="O11" i="17"/>
  <c r="D11" i="17"/>
  <c r="P11" i="17"/>
  <c r="E11" i="17"/>
  <c r="L11" i="17" s="1"/>
  <c r="F11" i="17"/>
  <c r="G11" i="17"/>
  <c r="I11" i="17"/>
  <c r="J11" i="17"/>
  <c r="D9" i="17"/>
  <c r="D10" i="17"/>
  <c r="G12" i="17"/>
  <c r="E10" i="17"/>
  <c r="L10" i="17" s="1"/>
  <c r="I12" i="17"/>
  <c r="J12" i="17"/>
  <c r="F12" i="17"/>
  <c r="E5" i="17"/>
  <c r="M5" i="17" s="1"/>
  <c r="F5" i="17"/>
  <c r="E7" i="17"/>
  <c r="L7" i="17" s="1"/>
  <c r="E16" i="17"/>
  <c r="M16" i="17" s="1"/>
  <c r="G5" i="17"/>
  <c r="F16" i="17"/>
  <c r="I5" i="17"/>
  <c r="J5" i="17"/>
  <c r="I7" i="17"/>
  <c r="G16" i="17"/>
  <c r="J7" i="17"/>
  <c r="I16" i="17"/>
  <c r="O7" i="17"/>
  <c r="J16" i="17"/>
  <c r="P7" i="17"/>
  <c r="F7" i="17"/>
  <c r="O16" i="17"/>
  <c r="G7" i="17"/>
  <c r="O5" i="17"/>
  <c r="P16" i="17"/>
  <c r="P5" i="17"/>
  <c r="D6" i="17"/>
  <c r="D8" i="17"/>
  <c r="D17" i="17"/>
  <c r="E6" i="17"/>
  <c r="M6" i="17" s="1"/>
  <c r="E8" i="17"/>
  <c r="M8" i="17" s="1"/>
  <c r="E17" i="17"/>
  <c r="M17" i="17" s="1"/>
  <c r="F6" i="17"/>
  <c r="F8" i="17"/>
  <c r="F17" i="17"/>
  <c r="G6" i="17"/>
  <c r="G8" i="17"/>
  <c r="G17" i="17"/>
  <c r="I6" i="17"/>
  <c r="I8" i="17"/>
  <c r="I17" i="17"/>
  <c r="J6" i="17"/>
  <c r="J8" i="17"/>
  <c r="J17" i="17"/>
  <c r="O6" i="17"/>
  <c r="O8" i="17"/>
  <c r="O17" i="17"/>
  <c r="P6" i="17"/>
  <c r="P8" i="17"/>
  <c r="P17" i="17"/>
  <c r="D5" i="17"/>
  <c r="D7" i="17"/>
  <c r="D16" i="17"/>
  <c r="O5" i="16"/>
  <c r="P5" i="16"/>
  <c r="O7" i="16"/>
  <c r="P7" i="16"/>
  <c r="O10" i="16"/>
  <c r="P10" i="16"/>
  <c r="O13" i="16"/>
  <c r="P13" i="16"/>
  <c r="D8" i="16"/>
  <c r="D14" i="16"/>
  <c r="E6" i="16"/>
  <c r="E14" i="16"/>
  <c r="M14" i="16" s="1"/>
  <c r="F6" i="16"/>
  <c r="F14" i="16"/>
  <c r="G6" i="16"/>
  <c r="G8" i="16"/>
  <c r="I8" i="16"/>
  <c r="I11" i="16"/>
  <c r="J8" i="16"/>
  <c r="L8" i="16"/>
  <c r="L11" i="16"/>
  <c r="O6" i="16"/>
  <c r="O8" i="16"/>
  <c r="O11" i="16"/>
  <c r="P6" i="16"/>
  <c r="P14" i="16"/>
  <c r="E5" i="16"/>
  <c r="E7" i="16"/>
  <c r="E10" i="16"/>
  <c r="E13" i="16"/>
  <c r="F5" i="16"/>
  <c r="F7" i="16"/>
  <c r="F10" i="16"/>
  <c r="F13" i="16"/>
  <c r="G5" i="16"/>
  <c r="G7" i="16"/>
  <c r="G10" i="16"/>
  <c r="G13" i="16"/>
  <c r="D6" i="16"/>
  <c r="D11" i="16"/>
  <c r="E8" i="16"/>
  <c r="F11" i="16"/>
  <c r="G14" i="16"/>
  <c r="J14" i="16"/>
  <c r="M6" i="16"/>
  <c r="M8" i="16"/>
  <c r="M11" i="16"/>
  <c r="P11" i="16"/>
  <c r="D5" i="16"/>
  <c r="D10" i="16"/>
  <c r="I5" i="16"/>
  <c r="L5" i="16"/>
  <c r="L7" i="16"/>
  <c r="L10" i="16"/>
  <c r="L13" i="16"/>
  <c r="I6" i="16"/>
  <c r="I14" i="16"/>
  <c r="J6" i="16"/>
  <c r="J11" i="16"/>
  <c r="L6" i="16"/>
  <c r="D7" i="16"/>
  <c r="I7" i="16"/>
  <c r="I10" i="16"/>
  <c r="J5" i="16"/>
  <c r="J7" i="16"/>
  <c r="J10" i="16"/>
  <c r="M5" i="16"/>
  <c r="M7" i="16"/>
  <c r="M10" i="16"/>
  <c r="P5" i="15"/>
  <c r="P7" i="15"/>
  <c r="O13" i="15"/>
  <c r="O5" i="15"/>
  <c r="O7" i="15"/>
  <c r="O10" i="15"/>
  <c r="P10" i="15"/>
  <c r="L11" i="15"/>
  <c r="P13" i="15"/>
  <c r="M14" i="15"/>
  <c r="O14" i="15"/>
  <c r="D14" i="15"/>
  <c r="D11" i="15"/>
  <c r="E6" i="15"/>
  <c r="E11" i="15"/>
  <c r="F11" i="15"/>
  <c r="G8" i="15"/>
  <c r="G11" i="15"/>
  <c r="I8" i="15"/>
  <c r="J14" i="15"/>
  <c r="L6" i="15"/>
  <c r="L8" i="15"/>
  <c r="M6" i="15"/>
  <c r="M8" i="15"/>
  <c r="M11" i="15"/>
  <c r="P6" i="15"/>
  <c r="P8" i="15"/>
  <c r="P11" i="15"/>
  <c r="D5" i="15"/>
  <c r="D7" i="15"/>
  <c r="D10" i="15"/>
  <c r="D13" i="15"/>
  <c r="E5" i="15"/>
  <c r="E7" i="15"/>
  <c r="E10" i="15"/>
  <c r="E13" i="15"/>
  <c r="D6" i="15"/>
  <c r="E8" i="15"/>
  <c r="F6" i="15"/>
  <c r="I11" i="15"/>
  <c r="J8" i="15"/>
  <c r="O6" i="15"/>
  <c r="O8" i="15"/>
  <c r="F5" i="15"/>
  <c r="F7" i="15"/>
  <c r="F10" i="15"/>
  <c r="F13" i="15"/>
  <c r="G5" i="15"/>
  <c r="G7" i="15"/>
  <c r="G10" i="15"/>
  <c r="G13" i="15"/>
  <c r="G6" i="15"/>
  <c r="I6" i="15"/>
  <c r="I14" i="15"/>
  <c r="J6" i="15"/>
  <c r="J11" i="15"/>
  <c r="L14" i="15"/>
  <c r="I5" i="15"/>
  <c r="I7" i="15"/>
  <c r="I10" i="15"/>
  <c r="J5" i="15"/>
  <c r="J7" i="15"/>
  <c r="J10" i="15"/>
  <c r="L5" i="15"/>
  <c r="L7" i="15"/>
  <c r="L10" i="15"/>
  <c r="M5" i="15"/>
  <c r="M7" i="15"/>
  <c r="M10" i="15"/>
  <c r="O5" i="14"/>
  <c r="P5" i="14"/>
  <c r="I6" i="14"/>
  <c r="O7" i="14"/>
  <c r="P7" i="14"/>
  <c r="O10" i="14"/>
  <c r="P10" i="14"/>
  <c r="O13" i="14"/>
  <c r="P13" i="14"/>
  <c r="D6" i="14"/>
  <c r="D8" i="14"/>
  <c r="D14" i="14"/>
  <c r="E11" i="14"/>
  <c r="F8" i="14"/>
  <c r="F11" i="14"/>
  <c r="G11" i="14"/>
  <c r="I11" i="14"/>
  <c r="J6" i="14"/>
  <c r="J8" i="14"/>
  <c r="J14" i="14"/>
  <c r="L11" i="14"/>
  <c r="M8" i="14"/>
  <c r="O6" i="14"/>
  <c r="O8" i="14"/>
  <c r="O11" i="14"/>
  <c r="P6" i="14"/>
  <c r="P14" i="14"/>
  <c r="D7" i="14"/>
  <c r="D13" i="14"/>
  <c r="E5" i="14"/>
  <c r="E10" i="14"/>
  <c r="E13" i="14"/>
  <c r="F7" i="14"/>
  <c r="F13" i="14"/>
  <c r="G5" i="14"/>
  <c r="G10" i="14"/>
  <c r="G13" i="14"/>
  <c r="I10" i="14"/>
  <c r="L5" i="14"/>
  <c r="L7" i="14"/>
  <c r="L10" i="14"/>
  <c r="L13" i="14"/>
  <c r="D11" i="14"/>
  <c r="E6" i="14"/>
  <c r="E8" i="14"/>
  <c r="E14" i="14"/>
  <c r="M14" i="14" s="1"/>
  <c r="F6" i="14"/>
  <c r="F14" i="14"/>
  <c r="G6" i="14"/>
  <c r="G8" i="14"/>
  <c r="G14" i="14"/>
  <c r="I8" i="14"/>
  <c r="I14" i="14"/>
  <c r="J11" i="14"/>
  <c r="L6" i="14"/>
  <c r="L8" i="14"/>
  <c r="M6" i="14"/>
  <c r="M11" i="14"/>
  <c r="P8" i="14"/>
  <c r="D5" i="14"/>
  <c r="F5" i="14"/>
  <c r="I5" i="14"/>
  <c r="I7" i="14"/>
  <c r="J5" i="14"/>
  <c r="J7" i="14"/>
  <c r="J10" i="14"/>
  <c r="M5" i="14"/>
  <c r="M7" i="14"/>
  <c r="M10" i="14"/>
  <c r="L5" i="11"/>
  <c r="L6" i="11"/>
  <c r="L7" i="11"/>
  <c r="L8" i="11"/>
  <c r="L10" i="11"/>
  <c r="L11" i="11"/>
  <c r="L13" i="11"/>
  <c r="P14" i="11"/>
  <c r="P5" i="11"/>
  <c r="O6" i="11"/>
  <c r="P6" i="11"/>
  <c r="O7" i="11"/>
  <c r="O8" i="11"/>
  <c r="P8" i="11"/>
  <c r="O10" i="11"/>
  <c r="P10" i="11"/>
  <c r="O11" i="11"/>
  <c r="O14" i="11"/>
  <c r="O5" i="11"/>
  <c r="P13" i="11"/>
  <c r="P7" i="11"/>
  <c r="L13" i="12"/>
  <c r="I6" i="12"/>
  <c r="J6" i="12"/>
  <c r="L6" i="12"/>
  <c r="M6" i="12"/>
  <c r="I13" i="12"/>
  <c r="J13" i="12"/>
  <c r="M13" i="12"/>
  <c r="G10" i="12"/>
  <c r="D11" i="12"/>
  <c r="E7" i="12"/>
  <c r="F14" i="12"/>
  <c r="M10" i="12"/>
  <c r="I14" i="12"/>
  <c r="E11" i="12"/>
  <c r="F5" i="12"/>
  <c r="F11" i="12"/>
  <c r="M14" i="12"/>
  <c r="D8" i="12"/>
  <c r="F8" i="12"/>
  <c r="L11" i="12"/>
  <c r="D7" i="12"/>
  <c r="I10" i="12"/>
  <c r="E14" i="12"/>
  <c r="F7" i="12"/>
  <c r="G14" i="12"/>
  <c r="J14" i="12"/>
  <c r="M7" i="12"/>
  <c r="D10" i="12"/>
  <c r="F10" i="12"/>
  <c r="D14" i="12"/>
  <c r="J10" i="12"/>
  <c r="L10" i="12"/>
  <c r="G7" i="12"/>
  <c r="I7" i="12"/>
  <c r="E5" i="12"/>
  <c r="L14" i="12"/>
  <c r="G5" i="12"/>
  <c r="G11" i="12"/>
  <c r="I5" i="12"/>
  <c r="I11" i="12"/>
  <c r="J5" i="12"/>
  <c r="E13" i="12"/>
  <c r="F6" i="12"/>
  <c r="L8" i="12"/>
  <c r="E10" i="12"/>
  <c r="D5" i="12"/>
  <c r="J7" i="12"/>
  <c r="L7" i="12"/>
  <c r="E8" i="12"/>
  <c r="J11" i="12"/>
  <c r="M5" i="12"/>
  <c r="G8" i="12"/>
  <c r="M11" i="12"/>
  <c r="D6" i="12"/>
  <c r="G6" i="12"/>
  <c r="J6" i="11"/>
  <c r="I6" i="11"/>
  <c r="J13" i="11"/>
  <c r="I13" i="11"/>
  <c r="F10" i="11"/>
  <c r="G10" i="11"/>
  <c r="F14" i="11"/>
  <c r="D5" i="11"/>
  <c r="D11" i="11"/>
  <c r="I14" i="11"/>
  <c r="D14" i="11"/>
  <c r="J10" i="11"/>
  <c r="F7" i="11"/>
  <c r="G7" i="11"/>
  <c r="E5" i="11"/>
  <c r="E11" i="11"/>
  <c r="J14" i="11"/>
  <c r="D10" i="11"/>
  <c r="I10" i="11"/>
  <c r="G14" i="11"/>
  <c r="I7" i="11"/>
  <c r="J7" i="11"/>
  <c r="F5" i="11"/>
  <c r="F11" i="11"/>
  <c r="G5" i="11"/>
  <c r="G11" i="11"/>
  <c r="I5" i="11"/>
  <c r="D8" i="11"/>
  <c r="I11" i="11"/>
  <c r="J5" i="11"/>
  <c r="E8" i="11"/>
  <c r="J11" i="11"/>
  <c r="F8" i="11"/>
  <c r="G8" i="11"/>
  <c r="E10" i="11"/>
  <c r="D7" i="11"/>
  <c r="E7" i="11"/>
  <c r="E14" i="11"/>
  <c r="D6" i="11"/>
  <c r="E6" i="11"/>
  <c r="F6" i="11"/>
  <c r="G6" i="11"/>
  <c r="D8" i="2"/>
  <c r="H7" i="2"/>
  <c r="H5" i="2"/>
  <c r="I5" i="2"/>
  <c r="D6" i="2"/>
  <c r="F6" i="2"/>
  <c r="G6" i="2"/>
  <c r="H6" i="2"/>
  <c r="I6" i="2"/>
  <c r="D7" i="2"/>
  <c r="F7" i="2"/>
  <c r="G7" i="2"/>
  <c r="I7" i="2"/>
  <c r="G8" i="2"/>
  <c r="E6" i="2"/>
  <c r="E7" i="2"/>
  <c r="E8" i="2"/>
  <c r="F8" i="2"/>
  <c r="L6" i="17" l="1"/>
  <c r="L5" i="17"/>
  <c r="M14" i="17"/>
  <c r="M13" i="17"/>
  <c r="M11" i="17"/>
  <c r="L16" i="17"/>
  <c r="L8" i="17"/>
  <c r="L17" i="17"/>
  <c r="M10" i="17"/>
  <c r="M9" i="17"/>
  <c r="M7" i="17"/>
  <c r="M14" i="11"/>
</calcChain>
</file>

<file path=xl/sharedStrings.xml><?xml version="1.0" encoding="utf-8"?>
<sst xmlns="http://schemas.openxmlformats.org/spreadsheetml/2006/main" count="380" uniqueCount="22">
  <si>
    <t>pos</t>
    <phoneticPr fontId="2" type="noConversion"/>
  </si>
  <si>
    <t>[BOS]</t>
    <phoneticPr fontId="4" type="noConversion"/>
  </si>
  <si>
    <t>How</t>
    <phoneticPr fontId="4" type="noConversion"/>
  </si>
  <si>
    <t>are</t>
    <phoneticPr fontId="4" type="noConversion"/>
  </si>
  <si>
    <t>you</t>
    <phoneticPr fontId="4" type="noConversion"/>
  </si>
  <si>
    <t>？</t>
    <phoneticPr fontId="4" type="noConversion"/>
  </si>
  <si>
    <t>…</t>
    <phoneticPr fontId="4" type="noConversion"/>
  </si>
  <si>
    <t>head dim =</t>
    <phoneticPr fontId="4" type="noConversion"/>
  </si>
  <si>
    <t>Rope_base=</t>
    <phoneticPr fontId="4" type="noConversion"/>
  </si>
  <si>
    <t>There</t>
    <phoneticPr fontId="2" type="noConversion"/>
  </si>
  <si>
    <t>is</t>
    <phoneticPr fontId="2" type="noConversion"/>
  </si>
  <si>
    <t>a</t>
    <phoneticPr fontId="2" type="noConversion"/>
  </si>
  <si>
    <t>story</t>
    <phoneticPr fontId="2" type="noConversion"/>
  </si>
  <si>
    <t>:</t>
    <phoneticPr fontId="2" type="noConversion"/>
  </si>
  <si>
    <t>One</t>
    <phoneticPr fontId="2" type="noConversion"/>
  </si>
  <si>
    <t>day</t>
    <phoneticPr fontId="2" type="noConversion"/>
  </si>
  <si>
    <t>strong</t>
    <phoneticPr fontId="2" type="noConversion"/>
  </si>
  <si>
    <t>man</t>
    <phoneticPr fontId="2" type="noConversion"/>
  </si>
  <si>
    <t>…</t>
    <phoneticPr fontId="2" type="noConversion"/>
  </si>
  <si>
    <t>.</t>
    <phoneticPr fontId="2" type="noConversion"/>
  </si>
  <si>
    <t>end</t>
    <phoneticPr fontId="2" type="noConversion"/>
  </si>
  <si>
    <t>Author &amp; More: github.com/changyeyu</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</si>
</sst>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0000"/>
    <numFmt numFmtId="177" formatCode="0.0000"/>
    <numFmt numFmtId="178" formatCode="0.000"/>
    <numFmt numFmtId="179" formatCode="0.0"/>
  </numFmts>
  <fonts count="25" x14ac:knownFonts="1">
    <font>
      <sz val="11"/>
      <color theme="1"/>
      <name val="宋体"/>
      <charset val="134"/>
      <scheme val="minor"/>
    </font>
    <font>
      <u/>
      <sz val="11"/>
      <color rgb="FF0000FF"/>
      <name val="宋体"/>
      <charset val="134"/>
      <scheme val="minor"/>
    </font>
    <font>
      <sz val="9"/>
      <name val="宋体"/>
      <charset val="134"/>
      <scheme val="minor"/>
    </font>
    <font>
      <sz val="11"/>
      <color theme="1"/>
      <name val="宋体"/>
      <family val="3"/>
      <charset val="134"/>
      <scheme val="minor"/>
    </font>
    <font>
      <sz val="9"/>
      <name val="宋体"/>
      <family val="3"/>
      <charset val="134"/>
      <scheme val="minor"/>
    </font>
    <font>
      <sz val="11"/>
      <color theme="1"/>
      <name val="宋体"/>
      <family val="2"/>
      <charset val="161"/>
      <scheme val="minor"/>
    </font>
    <font>
      <sz val="11"/>
      <color theme="5"/>
      <name val="宋体"/>
      <family val="3"/>
      <charset val="134"/>
      <scheme val="minor"/>
    </font>
    <font>
      <sz val="11"/>
      <name val="宋体"/>
      <family val="3"/>
      <charset val="134"/>
      <scheme val="minor"/>
    </font>
    <font>
      <b/>
      <sz val="11"/>
      <color theme="4"/>
      <name val="宋体"/>
      <family val="3"/>
      <charset val="134"/>
      <scheme val="minor"/>
    </font>
    <font>
      <b/>
      <sz val="14"/>
      <color theme="5"/>
      <name val="宋体"/>
      <family val="3"/>
      <charset val="134"/>
      <scheme val="minor"/>
    </font>
    <font>
      <b/>
      <sz val="12"/>
      <color theme="4"/>
      <name val="宋体"/>
      <family val="3"/>
      <charset val="134"/>
      <scheme val="minor"/>
    </font>
    <font>
      <sz val="11"/>
      <color theme="1"/>
      <name val="宋体"/>
      <family val="3"/>
      <charset val="161"/>
      <scheme val="minor"/>
    </font>
    <font>
      <sz val="11"/>
      <color rgb="FFC00000"/>
      <name val="宋体"/>
      <family val="3"/>
      <charset val="134"/>
      <scheme val="minor"/>
    </font>
    <font>
      <b/>
      <sz val="11"/>
      <color rgb="FFC00000"/>
      <name val="宋体"/>
      <family val="3"/>
      <charset val="134"/>
      <scheme val="minor"/>
    </font>
    <font>
      <b/>
      <sz val="11"/>
      <color theme="5"/>
      <name val="宋体"/>
      <family val="3"/>
      <charset val="134"/>
      <scheme val="minor"/>
    </font>
    <font>
      <b/>
      <sz val="8"/>
      <color theme="1"/>
      <name val="宋体"/>
      <family val="3"/>
      <charset val="134"/>
      <scheme val="minor"/>
    </font>
    <font>
      <sz val="11"/>
      <color rgb="FF00B050"/>
      <name val="宋体"/>
      <family val="3"/>
      <charset val="134"/>
      <scheme val="minor"/>
    </font>
    <font>
      <b/>
      <sz val="11"/>
      <color rgb="FF00B050"/>
      <name val="宋体"/>
      <family val="3"/>
      <charset val="134"/>
      <scheme val="minor"/>
    </font>
    <font>
      <sz val="11"/>
      <color theme="6" tint="-0.249977111117893"/>
      <name val="宋体"/>
      <family val="3"/>
      <charset val="134"/>
      <scheme val="minor"/>
    </font>
    <font>
      <b/>
      <sz val="11"/>
      <color theme="9" tint="0.39997558519241921"/>
      <name val="宋体"/>
      <family val="3"/>
      <charset val="134"/>
      <scheme val="minor"/>
    </font>
    <font>
      <sz val="14"/>
      <color theme="1"/>
      <name val="宋体"/>
      <family val="3"/>
      <charset val="134"/>
      <scheme val="minor"/>
    </font>
    <font>
      <sz val="16"/>
      <color theme="5"/>
      <name val="宋体"/>
      <family val="3"/>
      <charset val="134"/>
      <scheme val="minor"/>
    </font>
    <font>
      <sz val="8"/>
      <color theme="1"/>
      <name val="宋体"/>
      <family val="3"/>
      <charset val="134"/>
      <scheme val="minor"/>
    </font>
    <font>
      <sz val="9"/>
      <color rgb="FF8FAADC"/>
      <name val="Cambria"/>
      <family val="1"/>
    </font>
    <font>
      <u/>
      <sz val="14"/>
      <color rgb="FF0000FF"/>
      <name val="宋体"/>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6"/>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33">
    <xf numFmtId="0" fontId="0" fillId="0" borderId="0" xfId="0">
      <alignment vertical="center"/>
    </xf>
    <xf numFmtId="0" fontId="3" fillId="0" borderId="0" xfId="0" applyFont="1">
      <alignment vertical="center"/>
    </xf>
    <xf numFmtId="0" fontId="0" fillId="0" borderId="1" xfId="0" applyBorder="1">
      <alignment vertical="center"/>
    </xf>
    <xf numFmtId="0" fontId="5" fillId="0" borderId="0" xfId="0" applyFont="1" applyAlignment="1">
      <alignment horizontal="center" vertical="center" wrapText="1"/>
    </xf>
    <xf numFmtId="1" fontId="3" fillId="0" borderId="2" xfId="0" applyNumberFormat="1" applyFont="1" applyBorder="1">
      <alignment vertical="center"/>
    </xf>
    <xf numFmtId="1" fontId="0" fillId="0" borderId="1" xfId="0" applyNumberFormat="1" applyBorder="1">
      <alignment vertical="center"/>
    </xf>
    <xf numFmtId="1" fontId="3" fillId="0" borderId="1" xfId="0" applyNumberFormat="1" applyFont="1" applyBorder="1">
      <alignment vertical="center"/>
    </xf>
    <xf numFmtId="1" fontId="0" fillId="0" borderId="3" xfId="0" applyNumberFormat="1" applyBorder="1">
      <alignment vertical="center"/>
    </xf>
    <xf numFmtId="0" fontId="0" fillId="0" borderId="7" xfId="0" applyBorder="1">
      <alignment vertical="center"/>
    </xf>
    <xf numFmtId="0" fontId="0" fillId="0" borderId="10" xfId="0" applyBorder="1">
      <alignment vertical="center"/>
    </xf>
    <xf numFmtId="0" fontId="0" fillId="0" borderId="9" xfId="0" applyBorder="1">
      <alignment vertical="center"/>
    </xf>
    <xf numFmtId="0" fontId="0" fillId="0" borderId="11" xfId="0" applyBorder="1">
      <alignment vertical="center"/>
    </xf>
    <xf numFmtId="0" fontId="3" fillId="0" borderId="12" xfId="0" applyFont="1" applyBorder="1">
      <alignment vertical="center"/>
    </xf>
    <xf numFmtId="1" fontId="3" fillId="0" borderId="13" xfId="0" applyNumberFormat="1" applyFont="1" applyBorder="1">
      <alignment vertical="center"/>
    </xf>
    <xf numFmtId="1" fontId="0" fillId="0" borderId="13" xfId="0" applyNumberFormat="1" applyBorder="1">
      <alignment vertical="center"/>
    </xf>
    <xf numFmtId="1" fontId="0" fillId="0" borderId="14" xfId="0" applyNumberFormat="1" applyBorder="1">
      <alignment vertical="center"/>
    </xf>
    <xf numFmtId="0" fontId="0" fillId="0" borderId="15" xfId="0" applyBorder="1">
      <alignment vertical="center"/>
    </xf>
    <xf numFmtId="1" fontId="0" fillId="0" borderId="16" xfId="0" applyNumberFormat="1" applyBorder="1">
      <alignment vertical="center"/>
    </xf>
    <xf numFmtId="0" fontId="3" fillId="0" borderId="15" xfId="0" applyFont="1" applyBorder="1">
      <alignment vertical="center"/>
    </xf>
    <xf numFmtId="0" fontId="0" fillId="0" borderId="22" xfId="0" applyBorder="1">
      <alignment vertical="center"/>
    </xf>
    <xf numFmtId="0" fontId="7" fillId="0" borderId="0" xfId="0" applyFont="1" applyAlignment="1">
      <alignment horizontal="center" vertical="center"/>
    </xf>
    <xf numFmtId="0" fontId="3" fillId="0" borderId="0" xfId="0" applyFont="1" applyAlignment="1">
      <alignment horizontal="center" vertical="center"/>
    </xf>
    <xf numFmtId="178" fontId="0" fillId="4" borderId="1" xfId="0" applyNumberFormat="1" applyFill="1" applyBorder="1" applyAlignment="1">
      <alignment horizontal="center" vertical="center"/>
    </xf>
    <xf numFmtId="178" fontId="0" fillId="5" borderId="1" xfId="0" applyNumberFormat="1" applyFill="1" applyBorder="1" applyAlignment="1">
      <alignment horizontal="center" vertical="center"/>
    </xf>
    <xf numFmtId="178" fontId="0" fillId="4" borderId="20" xfId="0" applyNumberFormat="1" applyFill="1" applyBorder="1" applyAlignment="1">
      <alignment horizontal="center" vertical="center"/>
    </xf>
    <xf numFmtId="178" fontId="0" fillId="4" borderId="4" xfId="0" applyNumberFormat="1" applyFill="1" applyBorder="1" applyAlignment="1">
      <alignment horizontal="center" vertical="center"/>
    </xf>
    <xf numFmtId="178" fontId="0" fillId="4" borderId="24" xfId="0" applyNumberFormat="1" applyFill="1" applyBorder="1" applyAlignment="1">
      <alignment horizontal="center" vertical="center"/>
    </xf>
    <xf numFmtId="178" fontId="0" fillId="4" borderId="18" xfId="0" applyNumberFormat="1" applyFill="1" applyBorder="1" applyAlignment="1">
      <alignment horizontal="center" vertical="center"/>
    </xf>
    <xf numFmtId="178" fontId="0" fillId="4" borderId="25" xfId="0" applyNumberFormat="1" applyFill="1" applyBorder="1" applyAlignment="1">
      <alignment horizontal="center" vertical="center"/>
    </xf>
    <xf numFmtId="178" fontId="0" fillId="5" borderId="4" xfId="0" applyNumberFormat="1" applyFill="1" applyBorder="1" applyAlignment="1">
      <alignment horizontal="center" vertical="center"/>
    </xf>
    <xf numFmtId="178" fontId="0" fillId="5" borderId="24" xfId="0" applyNumberFormat="1" applyFill="1" applyBorder="1" applyAlignment="1">
      <alignment horizontal="center" vertical="center"/>
    </xf>
    <xf numFmtId="178" fontId="0" fillId="2" borderId="4" xfId="0" applyNumberFormat="1" applyFill="1" applyBorder="1" applyAlignment="1">
      <alignment horizontal="center" vertical="center"/>
    </xf>
    <xf numFmtId="178" fontId="0" fillId="2" borderId="1" xfId="0" applyNumberFormat="1" applyFill="1" applyBorder="1" applyAlignment="1">
      <alignment horizontal="center" vertical="center"/>
    </xf>
    <xf numFmtId="178" fontId="0" fillId="2" borderId="24" xfId="0" applyNumberFormat="1" applyFill="1" applyBorder="1" applyAlignment="1">
      <alignment horizontal="center" vertical="center"/>
    </xf>
    <xf numFmtId="178" fontId="8" fillId="0" borderId="3" xfId="0" applyNumberFormat="1" applyFont="1" applyBorder="1" applyAlignment="1">
      <alignment horizontal="center" vertical="center"/>
    </xf>
    <xf numFmtId="178" fontId="0" fillId="5" borderId="8" xfId="0" applyNumberFormat="1" applyFill="1" applyBorder="1" applyAlignment="1">
      <alignment horizontal="center" vertical="center"/>
    </xf>
    <xf numFmtId="178" fontId="0" fillId="5" borderId="2" xfId="0" applyNumberFormat="1" applyFill="1" applyBorder="1" applyAlignment="1">
      <alignment horizontal="center" vertical="center"/>
    </xf>
    <xf numFmtId="178" fontId="0" fillId="5" borderId="23" xfId="0" applyNumberFormat="1" applyFill="1" applyBorder="1" applyAlignment="1">
      <alignment horizontal="center" vertical="center"/>
    </xf>
    <xf numFmtId="176" fontId="8" fillId="0" borderId="3" xfId="0" applyNumberFormat="1" applyFont="1" applyBorder="1" applyAlignment="1">
      <alignment horizontal="center" vertical="center"/>
    </xf>
    <xf numFmtId="176" fontId="8" fillId="0" borderId="16" xfId="0" applyNumberFormat="1" applyFont="1" applyBorder="1" applyAlignment="1">
      <alignment horizontal="center" vertical="center"/>
    </xf>
    <xf numFmtId="176" fontId="0" fillId="4" borderId="4" xfId="0" applyNumberFormat="1" applyFill="1" applyBorder="1" applyAlignment="1">
      <alignment horizontal="center" vertical="center"/>
    </xf>
    <xf numFmtId="176" fontId="0" fillId="4" borderId="18" xfId="0" applyNumberFormat="1" applyFill="1" applyBorder="1" applyAlignment="1">
      <alignment horizontal="center" vertical="center"/>
    </xf>
    <xf numFmtId="176" fontId="0" fillId="4" borderId="1" xfId="0" applyNumberFormat="1" applyFill="1" applyBorder="1" applyAlignment="1">
      <alignment horizontal="center" vertical="center"/>
    </xf>
    <xf numFmtId="176" fontId="0" fillId="4" borderId="20" xfId="0" applyNumberFormat="1" applyFill="1" applyBorder="1" applyAlignment="1">
      <alignment horizontal="center" vertical="center"/>
    </xf>
    <xf numFmtId="176" fontId="0" fillId="4" borderId="24" xfId="0" applyNumberFormat="1" applyFill="1" applyBorder="1" applyAlignment="1">
      <alignment horizontal="center" vertical="center"/>
    </xf>
    <xf numFmtId="176" fontId="0" fillId="4" borderId="25" xfId="0" applyNumberFormat="1" applyFill="1" applyBorder="1" applyAlignment="1">
      <alignment horizontal="center" vertical="center"/>
    </xf>
    <xf numFmtId="0" fontId="9" fillId="0" borderId="17" xfId="0" applyFont="1" applyBorder="1" applyAlignment="1">
      <alignment horizontal="center" vertical="center"/>
    </xf>
    <xf numFmtId="0" fontId="9" fillId="0" borderId="19" xfId="0" applyFont="1" applyBorder="1" applyAlignment="1">
      <alignment horizontal="center" vertical="center"/>
    </xf>
    <xf numFmtId="0" fontId="9" fillId="0" borderId="21" xfId="0" applyFont="1" applyBorder="1" applyAlignment="1">
      <alignment horizontal="center" vertical="center"/>
    </xf>
    <xf numFmtId="178" fontId="10" fillId="0" borderId="3" xfId="0" applyNumberFormat="1" applyFont="1" applyBorder="1" applyAlignment="1">
      <alignment horizontal="center" vertical="center"/>
    </xf>
    <xf numFmtId="178" fontId="10" fillId="0" borderId="16" xfId="0" applyNumberFormat="1" applyFont="1" applyBorder="1" applyAlignment="1">
      <alignment horizontal="center" vertical="center"/>
    </xf>
    <xf numFmtId="1" fontId="3" fillId="0" borderId="13" xfId="0" applyNumberFormat="1" applyFont="1" applyBorder="1" applyAlignment="1">
      <alignment horizontal="center" vertical="center"/>
    </xf>
    <xf numFmtId="0" fontId="3" fillId="0" borderId="0" xfId="0" applyFont="1" applyAlignment="1">
      <alignment vertical="center" wrapText="1"/>
    </xf>
    <xf numFmtId="0" fontId="1" fillId="0" borderId="0" xfId="1">
      <alignment vertical="center"/>
    </xf>
    <xf numFmtId="0" fontId="11" fillId="0" borderId="0" xfId="0" applyFont="1">
      <alignment vertical="center"/>
    </xf>
    <xf numFmtId="178" fontId="12" fillId="4" borderId="4" xfId="0" applyNumberFormat="1" applyFont="1" applyFill="1" applyBorder="1" applyAlignment="1">
      <alignment horizontal="center" vertical="center"/>
    </xf>
    <xf numFmtId="178" fontId="12" fillId="4" borderId="18" xfId="0" applyNumberFormat="1" applyFont="1" applyFill="1" applyBorder="1" applyAlignment="1">
      <alignment horizontal="center" vertical="center"/>
    </xf>
    <xf numFmtId="178" fontId="13" fillId="4" borderId="4" xfId="0" applyNumberFormat="1" applyFont="1" applyFill="1" applyBorder="1" applyAlignment="1">
      <alignment horizontal="center" vertical="center"/>
    </xf>
    <xf numFmtId="178" fontId="13" fillId="4" borderId="18" xfId="0" applyNumberFormat="1" applyFont="1" applyFill="1" applyBorder="1" applyAlignment="1">
      <alignment horizontal="center" vertical="center"/>
    </xf>
    <xf numFmtId="178" fontId="14" fillId="4" borderId="4" xfId="0" applyNumberFormat="1" applyFont="1" applyFill="1" applyBorder="1" applyAlignment="1">
      <alignment horizontal="center" vertical="center"/>
    </xf>
    <xf numFmtId="178" fontId="14" fillId="4" borderId="18" xfId="0" applyNumberFormat="1" applyFont="1" applyFill="1" applyBorder="1" applyAlignment="1">
      <alignment horizontal="center" vertical="center"/>
    </xf>
    <xf numFmtId="2" fontId="8" fillId="0" borderId="3" xfId="0" applyNumberFormat="1" applyFont="1" applyBorder="1" applyAlignment="1">
      <alignment horizontal="center" vertical="center"/>
    </xf>
    <xf numFmtId="2" fontId="8" fillId="0" borderId="16" xfId="0" applyNumberFormat="1" applyFont="1" applyBorder="1" applyAlignment="1">
      <alignment horizontal="center" vertical="center"/>
    </xf>
    <xf numFmtId="2" fontId="0" fillId="4" borderId="4" xfId="0" applyNumberFormat="1" applyFill="1" applyBorder="1" applyAlignment="1">
      <alignment horizontal="center" vertical="center"/>
    </xf>
    <xf numFmtId="2" fontId="0" fillId="4" borderId="18" xfId="0" applyNumberFormat="1" applyFill="1" applyBorder="1" applyAlignment="1">
      <alignment horizontal="center" vertical="center"/>
    </xf>
    <xf numFmtId="2" fontId="0" fillId="4" borderId="1" xfId="0" applyNumberFormat="1" applyFill="1" applyBorder="1" applyAlignment="1">
      <alignment horizontal="center" vertical="center"/>
    </xf>
    <xf numFmtId="2" fontId="0" fillId="4" borderId="20" xfId="0" applyNumberFormat="1" applyFill="1" applyBorder="1" applyAlignment="1">
      <alignment horizontal="center" vertical="center"/>
    </xf>
    <xf numFmtId="2" fontId="0" fillId="4" borderId="24" xfId="0" applyNumberFormat="1" applyFill="1" applyBorder="1" applyAlignment="1">
      <alignment horizontal="center" vertical="center"/>
    </xf>
    <xf numFmtId="2" fontId="0" fillId="4" borderId="25" xfId="0" applyNumberFormat="1" applyFill="1" applyBorder="1" applyAlignment="1">
      <alignment horizontal="center" vertical="center"/>
    </xf>
    <xf numFmtId="2" fontId="3" fillId="0" borderId="13" xfId="0" applyNumberFormat="1" applyFont="1" applyBorder="1" applyAlignment="1">
      <alignment horizontal="center" vertical="center"/>
    </xf>
    <xf numFmtId="0" fontId="3" fillId="6" borderId="0" xfId="0" applyFont="1" applyFill="1">
      <alignment vertical="center"/>
    </xf>
    <xf numFmtId="0" fontId="0" fillId="6" borderId="0" xfId="0" applyFill="1">
      <alignment vertical="center"/>
    </xf>
    <xf numFmtId="0" fontId="11" fillId="6" borderId="0" xfId="0" applyFont="1" applyFill="1">
      <alignment vertical="center"/>
    </xf>
    <xf numFmtId="0" fontId="1" fillId="6" borderId="0" xfId="1" applyFill="1">
      <alignment vertical="center"/>
    </xf>
    <xf numFmtId="1" fontId="3" fillId="0" borderId="14" xfId="0" applyNumberFormat="1" applyFont="1" applyBorder="1" applyAlignment="1">
      <alignment horizontal="center" vertical="center"/>
    </xf>
    <xf numFmtId="178" fontId="3" fillId="0" borderId="0" xfId="0" applyNumberFormat="1" applyFont="1" applyAlignment="1">
      <alignment horizontal="center" vertical="center"/>
    </xf>
    <xf numFmtId="178" fontId="3" fillId="0" borderId="26" xfId="0" applyNumberFormat="1" applyFont="1" applyBorder="1" applyAlignment="1">
      <alignment horizontal="center" vertical="center"/>
    </xf>
    <xf numFmtId="0" fontId="0" fillId="0" borderId="27" xfId="0" applyBorder="1">
      <alignment vertical="center"/>
    </xf>
    <xf numFmtId="178" fontId="0" fillId="5" borderId="28" xfId="0" applyNumberFormat="1" applyFill="1" applyBorder="1" applyAlignment="1">
      <alignment horizontal="center" vertical="center"/>
    </xf>
    <xf numFmtId="178" fontId="0" fillId="5" borderId="29" xfId="0" applyNumberFormat="1" applyFill="1" applyBorder="1" applyAlignment="1">
      <alignment horizontal="center" vertical="center"/>
    </xf>
    <xf numFmtId="178" fontId="0" fillId="2" borderId="29" xfId="0" applyNumberFormat="1" applyFill="1" applyBorder="1" applyAlignment="1">
      <alignment horizontal="center" vertical="center"/>
    </xf>
    <xf numFmtId="1" fontId="3" fillId="0" borderId="30" xfId="0" applyNumberFormat="1" applyFont="1" applyBorder="1" applyAlignment="1">
      <alignment horizontal="center" vertical="center"/>
    </xf>
    <xf numFmtId="178" fontId="0" fillId="4" borderId="29" xfId="0" applyNumberFormat="1" applyFill="1" applyBorder="1" applyAlignment="1">
      <alignment horizontal="center" vertical="center"/>
    </xf>
    <xf numFmtId="178" fontId="0" fillId="4" borderId="31" xfId="0" applyNumberFormat="1" applyFill="1" applyBorder="1" applyAlignment="1">
      <alignment horizontal="center" vertical="center"/>
    </xf>
    <xf numFmtId="178" fontId="7" fillId="4" borderId="29" xfId="0" applyNumberFormat="1" applyFont="1" applyFill="1" applyBorder="1" applyAlignment="1">
      <alignment horizontal="center" vertical="center"/>
    </xf>
    <xf numFmtId="178" fontId="7" fillId="4" borderId="31" xfId="0" applyNumberFormat="1" applyFont="1" applyFill="1" applyBorder="1" applyAlignment="1">
      <alignment horizontal="center" vertical="center"/>
    </xf>
    <xf numFmtId="2" fontId="3" fillId="0" borderId="0" xfId="0" applyNumberFormat="1" applyFont="1" applyAlignment="1">
      <alignment horizontal="center" vertical="center"/>
    </xf>
    <xf numFmtId="2" fontId="0" fillId="4" borderId="29" xfId="0" applyNumberFormat="1" applyFill="1" applyBorder="1" applyAlignment="1">
      <alignment horizontal="center" vertical="center"/>
    </xf>
    <xf numFmtId="2" fontId="0" fillId="4" borderId="31" xfId="0" applyNumberFormat="1" applyFill="1" applyBorder="1" applyAlignment="1">
      <alignment horizontal="center" vertical="center"/>
    </xf>
    <xf numFmtId="178" fontId="12" fillId="4" borderId="29" xfId="0" applyNumberFormat="1" applyFont="1" applyFill="1" applyBorder="1" applyAlignment="1">
      <alignment horizontal="center" vertical="center"/>
    </xf>
    <xf numFmtId="178" fontId="12" fillId="4" borderId="31" xfId="0" applyNumberFormat="1" applyFont="1" applyFill="1" applyBorder="1" applyAlignment="1">
      <alignment horizontal="center" vertical="center"/>
    </xf>
    <xf numFmtId="0" fontId="6" fillId="0" borderId="1" xfId="0" applyFont="1" applyBorder="1" applyAlignment="1">
      <alignment horizontal="center" vertical="center"/>
    </xf>
    <xf numFmtId="178" fontId="8" fillId="0" borderId="1" xfId="0" applyNumberFormat="1" applyFont="1" applyBorder="1" applyAlignment="1">
      <alignment horizontal="center" vertical="center"/>
    </xf>
    <xf numFmtId="1" fontId="3" fillId="0" borderId="32" xfId="0" applyNumberFormat="1" applyFont="1" applyBorder="1" applyAlignment="1">
      <alignment horizontal="center" vertical="center"/>
    </xf>
    <xf numFmtId="0" fontId="6" fillId="0" borderId="7" xfId="0" applyFont="1" applyBorder="1" applyAlignment="1">
      <alignment horizontal="center" vertical="center"/>
    </xf>
    <xf numFmtId="0" fontId="0" fillId="0" borderId="33" xfId="0" applyBorder="1">
      <alignment vertical="center"/>
    </xf>
    <xf numFmtId="2" fontId="16" fillId="4" borderId="4" xfId="0" applyNumberFormat="1" applyFont="1" applyFill="1" applyBorder="1" applyAlignment="1">
      <alignment horizontal="center" vertical="center"/>
    </xf>
    <xf numFmtId="2" fontId="16" fillId="4" borderId="18" xfId="0" applyNumberFormat="1" applyFont="1" applyFill="1" applyBorder="1" applyAlignment="1">
      <alignment horizontal="center" vertical="center"/>
    </xf>
    <xf numFmtId="2" fontId="16" fillId="4" borderId="29" xfId="0" applyNumberFormat="1" applyFont="1" applyFill="1" applyBorder="1" applyAlignment="1">
      <alignment horizontal="center" vertical="center"/>
    </xf>
    <xf numFmtId="2" fontId="16" fillId="4" borderId="31" xfId="0" applyNumberFormat="1" applyFont="1" applyFill="1" applyBorder="1" applyAlignment="1">
      <alignment horizontal="center" vertical="center"/>
    </xf>
    <xf numFmtId="0" fontId="3" fillId="3" borderId="0" xfId="0" applyFont="1" applyFill="1" applyAlignment="1">
      <alignment horizontal="center" vertical="center"/>
    </xf>
    <xf numFmtId="1" fontId="3" fillId="0" borderId="1" xfId="0" applyNumberFormat="1" applyFont="1" applyBorder="1" applyAlignment="1">
      <alignment horizontal="center" vertical="center"/>
    </xf>
    <xf numFmtId="179" fontId="0" fillId="2"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78" fontId="17" fillId="0" borderId="1" xfId="0" applyNumberFormat="1" applyFont="1" applyBorder="1" applyAlignment="1">
      <alignment horizontal="center" vertical="center"/>
    </xf>
    <xf numFmtId="1" fontId="16" fillId="0" borderId="1" xfId="0" applyNumberFormat="1" applyFont="1" applyBorder="1" applyAlignment="1">
      <alignment horizontal="center" vertical="center"/>
    </xf>
    <xf numFmtId="177" fontId="17" fillId="0" borderId="1" xfId="0" applyNumberFormat="1" applyFont="1" applyBorder="1" applyAlignment="1">
      <alignment horizontal="center" vertical="center"/>
    </xf>
    <xf numFmtId="179" fontId="3" fillId="0" borderId="1" xfId="0" applyNumberFormat="1" applyFont="1" applyBorder="1" applyAlignment="1">
      <alignment horizontal="center" vertical="center"/>
    </xf>
    <xf numFmtId="0" fontId="6" fillId="0" borderId="4" xfId="0" applyFont="1" applyBorder="1" applyAlignment="1">
      <alignment horizontal="center" vertical="center"/>
    </xf>
    <xf numFmtId="0" fontId="0" fillId="6" borderId="5" xfId="0" applyFill="1" applyBorder="1">
      <alignment vertical="center"/>
    </xf>
    <xf numFmtId="0" fontId="3" fillId="6" borderId="6" xfId="0" applyFont="1" applyFill="1" applyBorder="1">
      <alignment vertical="center"/>
    </xf>
    <xf numFmtId="0" fontId="0" fillId="6" borderId="10" xfId="0" applyFill="1" applyBorder="1">
      <alignment vertical="center"/>
    </xf>
    <xf numFmtId="0" fontId="3" fillId="6" borderId="34" xfId="0" applyFont="1" applyFill="1" applyBorder="1">
      <alignment vertical="center"/>
    </xf>
    <xf numFmtId="0" fontId="5" fillId="6" borderId="8" xfId="0" applyFont="1" applyFill="1" applyBorder="1" applyAlignment="1">
      <alignment horizontal="center" vertical="center" wrapText="1"/>
    </xf>
    <xf numFmtId="178" fontId="16" fillId="4" borderId="1" xfId="0" applyNumberFormat="1" applyFont="1" applyFill="1" applyBorder="1" applyAlignment="1">
      <alignment horizontal="center" vertical="center"/>
    </xf>
    <xf numFmtId="1" fontId="7" fillId="0" borderId="1" xfId="0" applyNumberFormat="1" applyFont="1" applyBorder="1" applyAlignment="1">
      <alignment horizontal="center" vertical="center"/>
    </xf>
    <xf numFmtId="178" fontId="18" fillId="4" borderId="1" xfId="0" applyNumberFormat="1" applyFont="1" applyFill="1" applyBorder="1" applyAlignment="1">
      <alignment horizontal="center" vertical="center"/>
    </xf>
    <xf numFmtId="1" fontId="19" fillId="0" borderId="2" xfId="0" applyNumberFormat="1" applyFont="1" applyBorder="1">
      <alignment vertical="center"/>
    </xf>
    <xf numFmtId="1" fontId="19" fillId="0" borderId="1" xfId="0" applyNumberFormat="1" applyFont="1" applyBorder="1">
      <alignment vertical="center"/>
    </xf>
    <xf numFmtId="1" fontId="19" fillId="0" borderId="1" xfId="0" applyNumberFormat="1" applyFont="1" applyBorder="1" applyAlignment="1">
      <alignment horizontal="center" vertical="center"/>
    </xf>
    <xf numFmtId="0" fontId="20" fillId="6" borderId="0" xfId="0" applyFont="1" applyFill="1" applyAlignment="1">
      <alignment horizontal="right" vertical="center"/>
    </xf>
    <xf numFmtId="1" fontId="0" fillId="4" borderId="1" xfId="0" applyNumberFormat="1" applyFill="1" applyBorder="1" applyAlignment="1">
      <alignment horizontal="center" vertical="center"/>
    </xf>
    <xf numFmtId="1" fontId="7" fillId="4" borderId="1" xfId="0" applyNumberFormat="1" applyFont="1" applyFill="1" applyBorder="1" applyAlignment="1">
      <alignment horizontal="center" vertical="center"/>
    </xf>
    <xf numFmtId="1" fontId="0" fillId="2" borderId="1" xfId="0" applyNumberFormat="1" applyFill="1" applyBorder="1" applyAlignment="1">
      <alignment horizontal="center" vertical="center"/>
    </xf>
    <xf numFmtId="177" fontId="16" fillId="0" borderId="1" xfId="0" applyNumberFormat="1" applyFont="1" applyBorder="1" applyAlignment="1">
      <alignment horizontal="center" vertical="center"/>
    </xf>
    <xf numFmtId="0" fontId="21" fillId="6" borderId="9" xfId="0" applyFont="1" applyFill="1" applyBorder="1">
      <alignment vertical="center"/>
    </xf>
    <xf numFmtId="0" fontId="22" fillId="3" borderId="0" xfId="0" applyFont="1" applyFill="1" applyAlignment="1">
      <alignment horizontal="center" vertical="center"/>
    </xf>
    <xf numFmtId="0" fontId="15" fillId="6" borderId="0" xfId="0" applyFont="1" applyFill="1" applyAlignment="1">
      <alignment horizontal="center" vertical="center" wrapText="1"/>
    </xf>
    <xf numFmtId="0" fontId="3" fillId="0" borderId="0" xfId="0" applyFont="1" applyAlignment="1">
      <alignment horizontal="center" vertical="center" wrapText="1"/>
    </xf>
    <xf numFmtId="0" fontId="15" fillId="6" borderId="0" xfId="0" applyFont="1" applyFill="1" applyAlignment="1">
      <alignment horizontal="center" vertical="center"/>
    </xf>
    <xf numFmtId="0" fontId="3" fillId="6" borderId="0" xfId="0" applyFont="1" applyFill="1" applyAlignment="1">
      <alignment horizontal="center" vertical="center" wrapText="1"/>
    </xf>
    <xf numFmtId="0" fontId="23" fillId="0" borderId="0" xfId="0" applyFont="1" applyAlignment="1">
      <alignment horizontal="left" vertical="center" readingOrder="1"/>
    </xf>
    <xf numFmtId="0" fontId="24" fillId="0" borderId="0" xfId="1" applyFont="1">
      <alignment vertical="center"/>
    </xf>
  </cellXfs>
  <cellStyles count="2">
    <cellStyle name="常规" xfId="0" builtinId="0"/>
    <cellStyle name="超链接" xfId="1" builtinId="8"/>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A1B5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170031</xdr:colOff>
      <xdr:row>2</xdr:row>
      <xdr:rowOff>309866</xdr:rowOff>
    </xdr:from>
    <xdr:to>
      <xdr:col>2</xdr:col>
      <xdr:colOff>544864</xdr:colOff>
      <xdr:row>3</xdr:row>
      <xdr:rowOff>230257</xdr:rowOff>
    </xdr:to>
    <xdr:sp macro="" textlink="">
      <xdr:nvSpPr>
        <xdr:cNvPr id="3" name="文本框 2">
          <a:extLst>
            <a:ext uri="{FF2B5EF4-FFF2-40B4-BE49-F238E27FC236}">
              <a16:creationId xmlns:a16="http://schemas.microsoft.com/office/drawing/2014/main" id="{90636DED-2E8E-47F6-AE8B-4FDBEFFE9850}"/>
            </a:ext>
          </a:extLst>
        </xdr:cNvPr>
        <xdr:cNvSpPr txBox="1"/>
      </xdr:nvSpPr>
      <xdr:spPr>
        <a:xfrm rot="2611541">
          <a:off x="1051560" y="1325866"/>
          <a:ext cx="882833" cy="234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solidFill>
                <a:schemeClr val="accent2"/>
              </a:solidFill>
            </a:rPr>
            <a:t>pos</a:t>
          </a:r>
          <a:r>
            <a:rPr lang="en-US" altLang="zh-CN" sz="1200"/>
            <a:t>*</a:t>
          </a:r>
          <a:r>
            <a:rPr lang="el-GR" altLang="zh-CN" sz="1200">
              <a:solidFill>
                <a:srgbClr val="00B050"/>
              </a:solidFill>
            </a:rPr>
            <a:t>θ</a:t>
          </a:r>
          <a:r>
            <a:rPr lang="en-US" altLang="zh-CN" sz="1200">
              <a:solidFill>
                <a:schemeClr val="accent1"/>
              </a:solidFill>
            </a:rPr>
            <a:t> = α</a:t>
          </a:r>
          <a:endParaRPr lang="zh-CN" altLang="en-US" sz="1200">
            <a:solidFill>
              <a:schemeClr val="accent1"/>
            </a:solidFill>
          </a:endParaRPr>
        </a:p>
      </xdr:txBody>
    </xdr:sp>
    <xdr:clientData/>
  </xdr:twoCellAnchor>
  <xdr:twoCellAnchor>
    <xdr:from>
      <xdr:col>1</xdr:col>
      <xdr:colOff>482685</xdr:colOff>
      <xdr:row>1</xdr:row>
      <xdr:rowOff>229455</xdr:rowOff>
    </xdr:from>
    <xdr:to>
      <xdr:col>3</xdr:col>
      <xdr:colOff>122755</xdr:colOff>
      <xdr:row>2</xdr:row>
      <xdr:rowOff>191355</xdr:rowOff>
    </xdr:to>
    <xdr:sp macro="" textlink="">
      <xdr:nvSpPr>
        <xdr:cNvPr id="4" name="文本框 3">
          <a:extLst>
            <a:ext uri="{FF2B5EF4-FFF2-40B4-BE49-F238E27FC236}">
              <a16:creationId xmlns:a16="http://schemas.microsoft.com/office/drawing/2014/main" id="{E7B70D5B-34BA-4C6C-8A15-1EA525CBA121}"/>
            </a:ext>
          </a:extLst>
        </xdr:cNvPr>
        <xdr:cNvSpPr txBox="1"/>
      </xdr:nvSpPr>
      <xdr:spPr>
        <a:xfrm rot="1306494">
          <a:off x="1092285" y="953355"/>
          <a:ext cx="87832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solidFill>
                <a:schemeClr val="bg1">
                  <a:lumMod val="65000"/>
                </a:schemeClr>
              </a:solidFill>
            </a:rPr>
            <a:t>(i_dim_half)</a:t>
          </a:r>
          <a:r>
            <a:rPr lang="en-US" altLang="zh-CN" sz="1050" b="1">
              <a:solidFill>
                <a:schemeClr val="accent6">
                  <a:lumMod val="60000"/>
                  <a:lumOff val="40000"/>
                </a:schemeClr>
              </a:solidFill>
            </a:rPr>
            <a:t> i</a:t>
          </a:r>
          <a:endParaRPr lang="zh-CN" altLang="en-US" sz="900" b="1">
            <a:solidFill>
              <a:schemeClr val="accent6">
                <a:lumMod val="60000"/>
                <a:lumOff val="40000"/>
              </a:schemeClr>
            </a:solidFill>
          </a:endParaRPr>
        </a:p>
      </xdr:txBody>
    </xdr:sp>
    <xdr:clientData/>
  </xdr:twoCellAnchor>
  <xdr:twoCellAnchor>
    <xdr:from>
      <xdr:col>2</xdr:col>
      <xdr:colOff>314021</xdr:colOff>
      <xdr:row>1</xdr:row>
      <xdr:rowOff>0</xdr:rowOff>
    </xdr:from>
    <xdr:to>
      <xdr:col>3</xdr:col>
      <xdr:colOff>211584</xdr:colOff>
      <xdr:row>1</xdr:row>
      <xdr:rowOff>250219</xdr:rowOff>
    </xdr:to>
    <xdr:sp macro="" textlink="">
      <xdr:nvSpPr>
        <xdr:cNvPr id="5" name="文本框 4">
          <a:extLst>
            <a:ext uri="{FF2B5EF4-FFF2-40B4-BE49-F238E27FC236}">
              <a16:creationId xmlns:a16="http://schemas.microsoft.com/office/drawing/2014/main" id="{55BF4D00-F8EC-4956-B0A2-AFC5B9917061}"/>
            </a:ext>
          </a:extLst>
        </xdr:cNvPr>
        <xdr:cNvSpPr txBox="1"/>
      </xdr:nvSpPr>
      <xdr:spPr>
        <a:xfrm rot="180362">
          <a:off x="1428446" y="713873"/>
          <a:ext cx="630988" cy="260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i_dim</a:t>
          </a:r>
          <a:endParaRPr lang="zh-CN" altLang="en-US" sz="1100"/>
        </a:p>
      </xdr:txBody>
    </xdr:sp>
    <xdr:clientData/>
  </xdr:twoCellAnchor>
  <xdr:twoCellAnchor>
    <xdr:from>
      <xdr:col>0</xdr:col>
      <xdr:colOff>596900</xdr:colOff>
      <xdr:row>3</xdr:row>
      <xdr:rowOff>462452</xdr:rowOff>
    </xdr:from>
    <xdr:to>
      <xdr:col>2</xdr:col>
      <xdr:colOff>32176</xdr:colOff>
      <xdr:row>3</xdr:row>
      <xdr:rowOff>698499</xdr:rowOff>
    </xdr:to>
    <xdr:sp macro="" textlink="">
      <xdr:nvSpPr>
        <xdr:cNvPr id="6" name="文本框 5">
          <a:extLst>
            <a:ext uri="{FF2B5EF4-FFF2-40B4-BE49-F238E27FC236}">
              <a16:creationId xmlns:a16="http://schemas.microsoft.com/office/drawing/2014/main" id="{DB96A307-C0E8-4440-88DB-0ADC4F12AB4A}"/>
            </a:ext>
          </a:extLst>
        </xdr:cNvPr>
        <xdr:cNvSpPr txBox="1"/>
      </xdr:nvSpPr>
      <xdr:spPr>
        <a:xfrm>
          <a:off x="596900" y="1795952"/>
          <a:ext cx="552876" cy="236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solidFill>
                <a:schemeClr val="accent2"/>
              </a:solidFill>
            </a:rPr>
            <a:t>pos</a:t>
          </a:r>
          <a:endParaRPr lang="zh-CN" altLang="en-US" sz="1200">
            <a:solidFill>
              <a:schemeClr val="accent2"/>
            </a:solidFill>
          </a:endParaRPr>
        </a:p>
      </xdr:txBody>
    </xdr:sp>
    <xdr:clientData/>
  </xdr:twoCellAnchor>
  <xdr:twoCellAnchor>
    <xdr:from>
      <xdr:col>1</xdr:col>
      <xdr:colOff>140570</xdr:colOff>
      <xdr:row>2</xdr:row>
      <xdr:rowOff>119838</xdr:rowOff>
    </xdr:from>
    <xdr:to>
      <xdr:col>3</xdr:col>
      <xdr:colOff>121147</xdr:colOff>
      <xdr:row>3</xdr:row>
      <xdr:rowOff>150568</xdr:rowOff>
    </xdr:to>
    <xdr:sp macro="" textlink="">
      <xdr:nvSpPr>
        <xdr:cNvPr id="7" name="文本框 6">
          <a:extLst>
            <a:ext uri="{FF2B5EF4-FFF2-40B4-BE49-F238E27FC236}">
              <a16:creationId xmlns:a16="http://schemas.microsoft.com/office/drawing/2014/main" id="{79F6B90E-01AC-412A-8A95-C6CE1B24D40C}"/>
            </a:ext>
          </a:extLst>
        </xdr:cNvPr>
        <xdr:cNvSpPr txBox="1"/>
      </xdr:nvSpPr>
      <xdr:spPr>
        <a:xfrm rot="2306210">
          <a:off x="1022099" y="1135838"/>
          <a:ext cx="1228166" cy="344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altLang="zh-CN" sz="800">
              <a:solidFill>
                <a:schemeClr val="dk1"/>
              </a:solidFill>
              <a:effectLst/>
              <a:latin typeface="+mn-lt"/>
              <a:ea typeface="+mn-ea"/>
              <a:cs typeface="+mn-cs"/>
            </a:rPr>
            <a:t>10000^(-2*</a:t>
          </a:r>
          <a:r>
            <a:rPr lang="en-US" altLang="zh-CN" sz="1050" b="1">
              <a:solidFill>
                <a:schemeClr val="accent6">
                  <a:lumMod val="60000"/>
                  <a:lumOff val="40000"/>
                </a:schemeClr>
              </a:solidFill>
              <a:effectLst/>
              <a:latin typeface="+mn-lt"/>
              <a:ea typeface="+mn-ea"/>
              <a:cs typeface="+mn-cs"/>
            </a:rPr>
            <a:t>i</a:t>
          </a:r>
          <a:r>
            <a:rPr lang="en-US" altLang="zh-CN" sz="1050" b="1" baseline="0">
              <a:solidFill>
                <a:schemeClr val="accent6">
                  <a:lumMod val="60000"/>
                  <a:lumOff val="40000"/>
                </a:schemeClr>
              </a:solidFill>
              <a:effectLst/>
              <a:latin typeface="+mn-lt"/>
              <a:ea typeface="+mn-ea"/>
              <a:cs typeface="+mn-cs"/>
            </a:rPr>
            <a:t> </a:t>
          </a:r>
          <a:r>
            <a:rPr lang="en-US" altLang="zh-CN" sz="800">
              <a:solidFill>
                <a:schemeClr val="dk1"/>
              </a:solidFill>
              <a:effectLst/>
              <a:latin typeface="+mn-lt"/>
              <a:ea typeface="+mn-ea"/>
              <a:cs typeface="+mn-cs"/>
            </a:rPr>
            <a:t>/Dim)  =  </a:t>
          </a:r>
          <a:r>
            <a:rPr lang="en-US" altLang="zh-CN" sz="1200">
              <a:solidFill>
                <a:srgbClr val="00B050"/>
              </a:solidFill>
              <a:effectLst/>
              <a:latin typeface="+mn-lt"/>
              <a:ea typeface="+mn-ea"/>
              <a:cs typeface="+mn-cs"/>
            </a:rPr>
            <a:t>θ</a:t>
          </a:r>
          <a:endParaRPr lang="zh-CN" altLang="zh-CN" sz="800">
            <a:solidFill>
              <a:srgbClr val="00B050"/>
            </a:solidFill>
            <a:effectLst/>
          </a:endParaRPr>
        </a:p>
        <a:p>
          <a:pPr marL="0" marR="0" lvl="0" indent="0" algn="r" defTabSz="914400" eaLnBrk="1" fontAlgn="auto" latinLnBrk="0" hangingPunct="1">
            <a:lnSpc>
              <a:spcPct val="100000"/>
            </a:lnSpc>
            <a:spcBef>
              <a:spcPts val="0"/>
            </a:spcBef>
            <a:spcAft>
              <a:spcPts val="0"/>
            </a:spcAft>
            <a:buClrTx/>
            <a:buSzTx/>
            <a:buFontTx/>
            <a:buNone/>
            <a:tabLst/>
            <a:defRPr/>
          </a:pPr>
          <a:endParaRPr lang="en-US" altLang="zh-CN" sz="800"/>
        </a:p>
      </xdr:txBody>
    </xdr:sp>
    <xdr:clientData/>
  </xdr:twoCellAnchor>
  <xdr:twoCellAnchor>
    <xdr:from>
      <xdr:col>1</xdr:col>
      <xdr:colOff>11906</xdr:colOff>
      <xdr:row>1</xdr:row>
      <xdr:rowOff>11906</xdr:rowOff>
    </xdr:from>
    <xdr:to>
      <xdr:col>2</xdr:col>
      <xdr:colOff>995947</xdr:colOff>
      <xdr:row>1</xdr:row>
      <xdr:rowOff>297447</xdr:rowOff>
    </xdr:to>
    <xdr:cxnSp macro="">
      <xdr:nvCxnSpPr>
        <xdr:cNvPr id="8" name="直接连接符 7">
          <a:extLst>
            <a:ext uri="{FF2B5EF4-FFF2-40B4-BE49-F238E27FC236}">
              <a16:creationId xmlns:a16="http://schemas.microsoft.com/office/drawing/2014/main" id="{2CD84D84-C997-4592-B67A-772FF8CD60C0}"/>
            </a:ext>
          </a:extLst>
        </xdr:cNvPr>
        <xdr:cNvCxnSpPr/>
      </xdr:nvCxnSpPr>
      <xdr:spPr>
        <a:xfrm>
          <a:off x="618331" y="370681"/>
          <a:ext cx="1495216" cy="285541"/>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11906</xdr:colOff>
      <xdr:row>1</xdr:row>
      <xdr:rowOff>19844</xdr:rowOff>
    </xdr:from>
    <xdr:to>
      <xdr:col>2</xdr:col>
      <xdr:colOff>988219</xdr:colOff>
      <xdr:row>3</xdr:row>
      <xdr:rowOff>0</xdr:rowOff>
    </xdr:to>
    <xdr:cxnSp macro="">
      <xdr:nvCxnSpPr>
        <xdr:cNvPr id="9" name="直接连接符 8">
          <a:extLst>
            <a:ext uri="{FF2B5EF4-FFF2-40B4-BE49-F238E27FC236}">
              <a16:creationId xmlns:a16="http://schemas.microsoft.com/office/drawing/2014/main" id="{A0C34615-F1DD-4819-8EE4-BB476D1022BD}"/>
            </a:ext>
          </a:extLst>
        </xdr:cNvPr>
        <xdr:cNvCxnSpPr/>
      </xdr:nvCxnSpPr>
      <xdr:spPr>
        <a:xfrm>
          <a:off x="618331" y="381794"/>
          <a:ext cx="1484313" cy="58975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xdr:row>
      <xdr:rowOff>0</xdr:rowOff>
    </xdr:from>
    <xdr:to>
      <xdr:col>1</xdr:col>
      <xdr:colOff>945745</xdr:colOff>
      <xdr:row>4</xdr:row>
      <xdr:rowOff>8106</xdr:rowOff>
    </xdr:to>
    <xdr:cxnSp macro="">
      <xdr:nvCxnSpPr>
        <xdr:cNvPr id="10" name="直接连接符 9">
          <a:extLst>
            <a:ext uri="{FF2B5EF4-FFF2-40B4-BE49-F238E27FC236}">
              <a16:creationId xmlns:a16="http://schemas.microsoft.com/office/drawing/2014/main" id="{C5819696-434F-4B9B-8FEF-0C8FDE8F77F7}"/>
            </a:ext>
          </a:extLst>
        </xdr:cNvPr>
        <xdr:cNvCxnSpPr/>
      </xdr:nvCxnSpPr>
      <xdr:spPr>
        <a:xfrm>
          <a:off x="609600" y="361950"/>
          <a:ext cx="504420" cy="179245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6684</xdr:colOff>
      <xdr:row>1</xdr:row>
      <xdr:rowOff>0</xdr:rowOff>
    </xdr:from>
    <xdr:to>
      <xdr:col>2</xdr:col>
      <xdr:colOff>730250</xdr:colOff>
      <xdr:row>3</xdr:row>
      <xdr:rowOff>698500</xdr:rowOff>
    </xdr:to>
    <xdr:cxnSp macro="">
      <xdr:nvCxnSpPr>
        <xdr:cNvPr id="11" name="直接连接符 10">
          <a:extLst>
            <a:ext uri="{FF2B5EF4-FFF2-40B4-BE49-F238E27FC236}">
              <a16:creationId xmlns:a16="http://schemas.microsoft.com/office/drawing/2014/main" id="{6C13AD8C-0BE4-457B-9CB5-399FDA7CCB48}"/>
            </a:ext>
          </a:extLst>
        </xdr:cNvPr>
        <xdr:cNvCxnSpPr/>
      </xdr:nvCxnSpPr>
      <xdr:spPr>
        <a:xfrm>
          <a:off x="616284" y="723900"/>
          <a:ext cx="1231566" cy="13081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385884</xdr:colOff>
      <xdr:row>4</xdr:row>
      <xdr:rowOff>127000</xdr:rowOff>
    </xdr:from>
    <xdr:to>
      <xdr:col>9</xdr:col>
      <xdr:colOff>229577</xdr:colOff>
      <xdr:row>13</xdr:row>
      <xdr:rowOff>170961</xdr:rowOff>
    </xdr:to>
    <xdr:sp macro="" textlink="">
      <xdr:nvSpPr>
        <xdr:cNvPr id="29" name="任意多边形: 形状 28">
          <a:extLst>
            <a:ext uri="{FF2B5EF4-FFF2-40B4-BE49-F238E27FC236}">
              <a16:creationId xmlns:a16="http://schemas.microsoft.com/office/drawing/2014/main" id="{C017A667-9B06-0C5E-695C-47192D9B1495}"/>
            </a:ext>
          </a:extLst>
        </xdr:cNvPr>
        <xdr:cNvSpPr/>
      </xdr:nvSpPr>
      <xdr:spPr>
        <a:xfrm>
          <a:off x="5544038" y="2261577"/>
          <a:ext cx="449385" cy="2329961"/>
        </a:xfrm>
        <a:custGeom>
          <a:avLst/>
          <a:gdLst>
            <a:gd name="connsiteX0" fmla="*/ 0 w 449385"/>
            <a:gd name="connsiteY0" fmla="*/ 0 h 2329961"/>
            <a:gd name="connsiteX1" fmla="*/ 258885 w 449385"/>
            <a:gd name="connsiteY1" fmla="*/ 1480038 h 2329961"/>
            <a:gd name="connsiteX2" fmla="*/ 449385 w 449385"/>
            <a:gd name="connsiteY2" fmla="*/ 2329961 h 2329961"/>
          </a:gdLst>
          <a:ahLst/>
          <a:cxnLst>
            <a:cxn ang="0">
              <a:pos x="connsiteX0" y="connsiteY0"/>
            </a:cxn>
            <a:cxn ang="0">
              <a:pos x="connsiteX1" y="connsiteY1"/>
            </a:cxn>
            <a:cxn ang="0">
              <a:pos x="connsiteX2" y="connsiteY2"/>
            </a:cxn>
          </a:cxnLst>
          <a:rect l="l" t="t" r="r" b="b"/>
          <a:pathLst>
            <a:path w="449385" h="2329961">
              <a:moveTo>
                <a:pt x="0" y="0"/>
              </a:moveTo>
              <a:cubicBezTo>
                <a:pt x="91994" y="545855"/>
                <a:pt x="183988" y="1091711"/>
                <a:pt x="258885" y="1480038"/>
              </a:cubicBezTo>
              <a:cubicBezTo>
                <a:pt x="333782" y="1868365"/>
                <a:pt x="391583" y="2099163"/>
                <a:pt x="449385" y="2329961"/>
              </a:cubicBezTo>
            </a:path>
          </a:pathLst>
        </a:custGeom>
        <a:noFill/>
        <a:ln w="12700">
          <a:solidFill>
            <a:schemeClr val="accent3">
              <a:lumMod val="75000"/>
            </a:schemeClr>
          </a:solidFill>
          <a:prstDash val="sysDash"/>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309822</xdr:colOff>
      <xdr:row>4</xdr:row>
      <xdr:rowOff>127000</xdr:rowOff>
    </xdr:from>
    <xdr:to>
      <xdr:col>6</xdr:col>
      <xdr:colOff>293081</xdr:colOff>
      <xdr:row>13</xdr:row>
      <xdr:rowOff>131885</xdr:rowOff>
    </xdr:to>
    <xdr:sp macro="" textlink="">
      <xdr:nvSpPr>
        <xdr:cNvPr id="30" name="任意多边形: 形状 29">
          <a:extLst>
            <a:ext uri="{FF2B5EF4-FFF2-40B4-BE49-F238E27FC236}">
              <a16:creationId xmlns:a16="http://schemas.microsoft.com/office/drawing/2014/main" id="{9BFBEAE5-043C-C9F4-B2CD-C9CEF9F6EC52}"/>
            </a:ext>
          </a:extLst>
        </xdr:cNvPr>
        <xdr:cNvSpPr/>
      </xdr:nvSpPr>
      <xdr:spPr>
        <a:xfrm>
          <a:off x="3650899" y="2261577"/>
          <a:ext cx="588951" cy="2290885"/>
        </a:xfrm>
        <a:custGeom>
          <a:avLst/>
          <a:gdLst>
            <a:gd name="connsiteX0" fmla="*/ 17447 w 588951"/>
            <a:gd name="connsiteY0" fmla="*/ 0 h 2290885"/>
            <a:gd name="connsiteX1" fmla="*/ 588947 w 588951"/>
            <a:gd name="connsiteY1" fmla="*/ 923192 h 2290885"/>
            <a:gd name="connsiteX2" fmla="*/ 27216 w 588951"/>
            <a:gd name="connsiteY2" fmla="*/ 1841500 h 2290885"/>
            <a:gd name="connsiteX3" fmla="*/ 139563 w 588951"/>
            <a:gd name="connsiteY3" fmla="*/ 2290885 h 2290885"/>
          </a:gdLst>
          <a:ahLst/>
          <a:cxnLst>
            <a:cxn ang="0">
              <a:pos x="connsiteX0" y="connsiteY0"/>
            </a:cxn>
            <a:cxn ang="0">
              <a:pos x="connsiteX1" y="connsiteY1"/>
            </a:cxn>
            <a:cxn ang="0">
              <a:pos x="connsiteX2" y="connsiteY2"/>
            </a:cxn>
            <a:cxn ang="0">
              <a:pos x="connsiteX3" y="connsiteY3"/>
            </a:cxn>
          </a:cxnLst>
          <a:rect l="l" t="t" r="r" b="b"/>
          <a:pathLst>
            <a:path w="588951" h="2290885">
              <a:moveTo>
                <a:pt x="17447" y="0"/>
              </a:moveTo>
              <a:cubicBezTo>
                <a:pt x="302383" y="308137"/>
                <a:pt x="587319" y="616275"/>
                <a:pt x="588947" y="923192"/>
              </a:cubicBezTo>
              <a:cubicBezTo>
                <a:pt x="590575" y="1230109"/>
                <a:pt x="102113" y="1613551"/>
                <a:pt x="27216" y="1841500"/>
              </a:cubicBezTo>
              <a:cubicBezTo>
                <a:pt x="-47681" y="2069449"/>
                <a:pt x="45941" y="2180167"/>
                <a:pt x="139563" y="2290885"/>
              </a:cubicBezTo>
            </a:path>
          </a:pathLst>
        </a:custGeom>
        <a:noFill/>
        <a:ln w="12700">
          <a:solidFill>
            <a:schemeClr val="accent3">
              <a:lumMod val="75000"/>
            </a:schemeClr>
          </a:solidFill>
          <a:prstDash val="sysDash"/>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337038</xdr:colOff>
      <xdr:row>4</xdr:row>
      <xdr:rowOff>117230</xdr:rowOff>
    </xdr:from>
    <xdr:to>
      <xdr:col>11</xdr:col>
      <xdr:colOff>429846</xdr:colOff>
      <xdr:row>13</xdr:row>
      <xdr:rowOff>180730</xdr:rowOff>
    </xdr:to>
    <xdr:cxnSp macro="">
      <xdr:nvCxnSpPr>
        <xdr:cNvPr id="32" name="直接连接符 31">
          <a:extLst>
            <a:ext uri="{FF2B5EF4-FFF2-40B4-BE49-F238E27FC236}">
              <a16:creationId xmlns:a16="http://schemas.microsoft.com/office/drawing/2014/main" id="{5C2966B4-FDFA-853B-456D-EF73F1865D77}"/>
            </a:ext>
          </a:extLst>
        </xdr:cNvPr>
        <xdr:cNvCxnSpPr/>
      </xdr:nvCxnSpPr>
      <xdr:spPr>
        <a:xfrm>
          <a:off x="7312269" y="2251807"/>
          <a:ext cx="92808" cy="2349500"/>
        </a:xfrm>
        <a:prstGeom prst="line">
          <a:avLst/>
        </a:prstGeom>
        <a:ln w="12700">
          <a:solidFill>
            <a:schemeClr val="accent3">
              <a:lumMod val="75000"/>
            </a:schemeClr>
          </a:solidFill>
          <a:prstDash val="sysDash"/>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347784</xdr:colOff>
      <xdr:row>4</xdr:row>
      <xdr:rowOff>113321</xdr:rowOff>
    </xdr:from>
    <xdr:to>
      <xdr:col>14</xdr:col>
      <xdr:colOff>440592</xdr:colOff>
      <xdr:row>13</xdr:row>
      <xdr:rowOff>176821</xdr:rowOff>
    </xdr:to>
    <xdr:cxnSp macro="">
      <xdr:nvCxnSpPr>
        <xdr:cNvPr id="34" name="直接连接符 33">
          <a:extLst>
            <a:ext uri="{FF2B5EF4-FFF2-40B4-BE49-F238E27FC236}">
              <a16:creationId xmlns:a16="http://schemas.microsoft.com/office/drawing/2014/main" id="{643392F4-8560-4406-A9A7-5E55F993605E}"/>
            </a:ext>
          </a:extLst>
        </xdr:cNvPr>
        <xdr:cNvCxnSpPr/>
      </xdr:nvCxnSpPr>
      <xdr:spPr>
        <a:xfrm>
          <a:off x="9140092" y="2247898"/>
          <a:ext cx="92808" cy="2349500"/>
        </a:xfrm>
        <a:prstGeom prst="line">
          <a:avLst/>
        </a:prstGeom>
        <a:ln w="12700">
          <a:solidFill>
            <a:schemeClr val="accent3">
              <a:lumMod val="75000"/>
            </a:schemeClr>
          </a:solidFill>
          <a:prstDash val="sysDash"/>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298173</xdr:colOff>
      <xdr:row>14</xdr:row>
      <xdr:rowOff>149086</xdr:rowOff>
    </xdr:from>
    <xdr:to>
      <xdr:col>4</xdr:col>
      <xdr:colOff>298178</xdr:colOff>
      <xdr:row>14</xdr:row>
      <xdr:rowOff>524565</xdr:rowOff>
    </xdr:to>
    <xdr:sp macro="" textlink="">
      <xdr:nvSpPr>
        <xdr:cNvPr id="36" name="任意多边形: 形状 35">
          <a:extLst>
            <a:ext uri="{FF2B5EF4-FFF2-40B4-BE49-F238E27FC236}">
              <a16:creationId xmlns:a16="http://schemas.microsoft.com/office/drawing/2014/main" id="{73E3E368-AA25-5394-5AAB-C93D1F62FED0}"/>
            </a:ext>
          </a:extLst>
        </xdr:cNvPr>
        <xdr:cNvSpPr/>
      </xdr:nvSpPr>
      <xdr:spPr>
        <a:xfrm>
          <a:off x="2424043" y="4825999"/>
          <a:ext cx="601874" cy="375479"/>
        </a:xfrm>
        <a:custGeom>
          <a:avLst/>
          <a:gdLst>
            <a:gd name="connsiteX0" fmla="*/ 601870 w 601874"/>
            <a:gd name="connsiteY0" fmla="*/ 0 h 485913"/>
            <a:gd name="connsiteX1" fmla="*/ 16566 w 601874"/>
            <a:gd name="connsiteY1" fmla="*/ 93869 h 485913"/>
            <a:gd name="connsiteX2" fmla="*/ 601870 w 601874"/>
            <a:gd name="connsiteY2" fmla="*/ 187739 h 485913"/>
            <a:gd name="connsiteX3" fmla="*/ 5522 w 601874"/>
            <a:gd name="connsiteY3" fmla="*/ 325782 h 485913"/>
            <a:gd name="connsiteX4" fmla="*/ 596348 w 601874"/>
            <a:gd name="connsiteY4" fmla="*/ 381000 h 485913"/>
            <a:gd name="connsiteX5" fmla="*/ 0 w 601874"/>
            <a:gd name="connsiteY5" fmla="*/ 485913 h 4859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01874" h="485913">
              <a:moveTo>
                <a:pt x="601870" y="0"/>
              </a:moveTo>
              <a:cubicBezTo>
                <a:pt x="309218" y="31289"/>
                <a:pt x="16566" y="62579"/>
                <a:pt x="16566" y="93869"/>
              </a:cubicBezTo>
              <a:cubicBezTo>
                <a:pt x="16566" y="125159"/>
                <a:pt x="603711" y="149087"/>
                <a:pt x="601870" y="187739"/>
              </a:cubicBezTo>
              <a:cubicBezTo>
                <a:pt x="600029" y="226391"/>
                <a:pt x="6442" y="293572"/>
                <a:pt x="5522" y="325782"/>
              </a:cubicBezTo>
              <a:cubicBezTo>
                <a:pt x="4602" y="357992"/>
                <a:pt x="597268" y="354312"/>
                <a:pt x="596348" y="381000"/>
              </a:cubicBezTo>
              <a:cubicBezTo>
                <a:pt x="595428" y="407688"/>
                <a:pt x="297714" y="446800"/>
                <a:pt x="0" y="485913"/>
              </a:cubicBezTo>
            </a:path>
          </a:pathLst>
        </a:custGeom>
        <a:noFill/>
        <a:ln w="12700">
          <a:solidFill>
            <a:schemeClr val="accent3">
              <a:lumMod val="75000"/>
            </a:schemeClr>
          </a:solidFill>
          <a:prstDash val="sysDash"/>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191051</xdr:colOff>
      <xdr:row>14</xdr:row>
      <xdr:rowOff>91661</xdr:rowOff>
    </xdr:from>
    <xdr:to>
      <xdr:col>6</xdr:col>
      <xdr:colOff>191056</xdr:colOff>
      <xdr:row>14</xdr:row>
      <xdr:rowOff>577574</xdr:rowOff>
    </xdr:to>
    <xdr:sp macro="" textlink="">
      <xdr:nvSpPr>
        <xdr:cNvPr id="37" name="任意多边形: 形状 36">
          <a:extLst>
            <a:ext uri="{FF2B5EF4-FFF2-40B4-BE49-F238E27FC236}">
              <a16:creationId xmlns:a16="http://schemas.microsoft.com/office/drawing/2014/main" id="{1A928B97-5BBD-44AA-87B4-695432DD4D8A}"/>
            </a:ext>
          </a:extLst>
        </xdr:cNvPr>
        <xdr:cNvSpPr/>
      </xdr:nvSpPr>
      <xdr:spPr>
        <a:xfrm>
          <a:off x="3520660" y="4768574"/>
          <a:ext cx="601874" cy="485913"/>
        </a:xfrm>
        <a:custGeom>
          <a:avLst/>
          <a:gdLst>
            <a:gd name="connsiteX0" fmla="*/ 601870 w 601874"/>
            <a:gd name="connsiteY0" fmla="*/ 0 h 485913"/>
            <a:gd name="connsiteX1" fmla="*/ 16566 w 601874"/>
            <a:gd name="connsiteY1" fmla="*/ 93869 h 485913"/>
            <a:gd name="connsiteX2" fmla="*/ 601870 w 601874"/>
            <a:gd name="connsiteY2" fmla="*/ 187739 h 485913"/>
            <a:gd name="connsiteX3" fmla="*/ 5522 w 601874"/>
            <a:gd name="connsiteY3" fmla="*/ 325782 h 485913"/>
            <a:gd name="connsiteX4" fmla="*/ 596348 w 601874"/>
            <a:gd name="connsiteY4" fmla="*/ 381000 h 485913"/>
            <a:gd name="connsiteX5" fmla="*/ 0 w 601874"/>
            <a:gd name="connsiteY5" fmla="*/ 485913 h 4859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01874" h="485913">
              <a:moveTo>
                <a:pt x="601870" y="0"/>
              </a:moveTo>
              <a:cubicBezTo>
                <a:pt x="309218" y="31289"/>
                <a:pt x="16566" y="62579"/>
                <a:pt x="16566" y="93869"/>
              </a:cubicBezTo>
              <a:cubicBezTo>
                <a:pt x="16566" y="125159"/>
                <a:pt x="603711" y="149087"/>
                <a:pt x="601870" y="187739"/>
              </a:cubicBezTo>
              <a:cubicBezTo>
                <a:pt x="600029" y="226391"/>
                <a:pt x="6442" y="293572"/>
                <a:pt x="5522" y="325782"/>
              </a:cubicBezTo>
              <a:cubicBezTo>
                <a:pt x="4602" y="357992"/>
                <a:pt x="597268" y="354312"/>
                <a:pt x="596348" y="381000"/>
              </a:cubicBezTo>
              <a:cubicBezTo>
                <a:pt x="595428" y="407688"/>
                <a:pt x="297714" y="446800"/>
                <a:pt x="0" y="485913"/>
              </a:cubicBezTo>
            </a:path>
          </a:pathLst>
        </a:custGeom>
        <a:noFill/>
        <a:ln w="12700">
          <a:solidFill>
            <a:schemeClr val="accent3">
              <a:lumMod val="75000"/>
            </a:schemeClr>
          </a:solidFill>
          <a:prstDash val="sysDash"/>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298174</xdr:colOff>
      <xdr:row>14</xdr:row>
      <xdr:rowOff>77304</xdr:rowOff>
    </xdr:from>
    <xdr:to>
      <xdr:col>9</xdr:col>
      <xdr:colOff>309217</xdr:colOff>
      <xdr:row>14</xdr:row>
      <xdr:rowOff>612913</xdr:rowOff>
    </xdr:to>
    <xdr:sp macro="" textlink="">
      <xdr:nvSpPr>
        <xdr:cNvPr id="39" name="任意多边形: 形状 38">
          <a:extLst>
            <a:ext uri="{FF2B5EF4-FFF2-40B4-BE49-F238E27FC236}">
              <a16:creationId xmlns:a16="http://schemas.microsoft.com/office/drawing/2014/main" id="{5021A345-FF52-EBC1-DB33-4BBC9DD1414E}"/>
            </a:ext>
          </a:extLst>
        </xdr:cNvPr>
        <xdr:cNvSpPr/>
      </xdr:nvSpPr>
      <xdr:spPr>
        <a:xfrm>
          <a:off x="5433391" y="4754217"/>
          <a:ext cx="612913" cy="535609"/>
        </a:xfrm>
        <a:custGeom>
          <a:avLst/>
          <a:gdLst>
            <a:gd name="connsiteX0" fmla="*/ 612913 w 612913"/>
            <a:gd name="connsiteY0" fmla="*/ 0 h 535609"/>
            <a:gd name="connsiteX1" fmla="*/ 5522 w 612913"/>
            <a:gd name="connsiteY1" fmla="*/ 127000 h 535609"/>
            <a:gd name="connsiteX2" fmla="*/ 607392 w 612913"/>
            <a:gd name="connsiteY2" fmla="*/ 287131 h 535609"/>
            <a:gd name="connsiteX3" fmla="*/ 0 w 612913"/>
            <a:gd name="connsiteY3" fmla="*/ 386522 h 535609"/>
            <a:gd name="connsiteX4" fmla="*/ 607392 w 612913"/>
            <a:gd name="connsiteY4" fmla="*/ 535609 h 53560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12913" h="535609">
              <a:moveTo>
                <a:pt x="612913" y="0"/>
              </a:moveTo>
              <a:cubicBezTo>
                <a:pt x="309677" y="39572"/>
                <a:pt x="6442" y="79145"/>
                <a:pt x="5522" y="127000"/>
              </a:cubicBezTo>
              <a:cubicBezTo>
                <a:pt x="4602" y="174855"/>
                <a:pt x="608312" y="243877"/>
                <a:pt x="607392" y="287131"/>
              </a:cubicBezTo>
              <a:cubicBezTo>
                <a:pt x="606472" y="330385"/>
                <a:pt x="0" y="345109"/>
                <a:pt x="0" y="386522"/>
              </a:cubicBezTo>
              <a:cubicBezTo>
                <a:pt x="0" y="427935"/>
                <a:pt x="303696" y="481772"/>
                <a:pt x="607392" y="535609"/>
              </a:cubicBezTo>
            </a:path>
          </a:pathLst>
        </a:custGeom>
        <a:noFill/>
        <a:ln w="12700">
          <a:solidFill>
            <a:schemeClr val="accent3">
              <a:lumMod val="75000"/>
            </a:schemeClr>
          </a:solidFill>
          <a:prstDash val="sysDash"/>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303696</xdr:colOff>
      <xdr:row>14</xdr:row>
      <xdr:rowOff>49696</xdr:rowOff>
    </xdr:from>
    <xdr:to>
      <xdr:col>12</xdr:col>
      <xdr:colOff>298176</xdr:colOff>
      <xdr:row>14</xdr:row>
      <xdr:rowOff>590826</xdr:rowOff>
    </xdr:to>
    <xdr:sp macro="" textlink="">
      <xdr:nvSpPr>
        <xdr:cNvPr id="40" name="任意多边形: 形状 39">
          <a:extLst>
            <a:ext uri="{FF2B5EF4-FFF2-40B4-BE49-F238E27FC236}">
              <a16:creationId xmlns:a16="http://schemas.microsoft.com/office/drawing/2014/main" id="{0991FC8B-EBB4-F50B-FB83-4DF3EE8BACB1}"/>
            </a:ext>
          </a:extLst>
        </xdr:cNvPr>
        <xdr:cNvSpPr/>
      </xdr:nvSpPr>
      <xdr:spPr>
        <a:xfrm>
          <a:off x="7244522" y="4726609"/>
          <a:ext cx="596350" cy="541130"/>
        </a:xfrm>
        <a:custGeom>
          <a:avLst/>
          <a:gdLst>
            <a:gd name="connsiteX0" fmla="*/ 5521 w 596350"/>
            <a:gd name="connsiteY0" fmla="*/ 0 h 541130"/>
            <a:gd name="connsiteX1" fmla="*/ 596348 w 596350"/>
            <a:gd name="connsiteY1" fmla="*/ 259521 h 541130"/>
            <a:gd name="connsiteX2" fmla="*/ 0 w 596350"/>
            <a:gd name="connsiteY2" fmla="*/ 541130 h 541130"/>
          </a:gdLst>
          <a:ahLst/>
          <a:cxnLst>
            <a:cxn ang="0">
              <a:pos x="connsiteX0" y="connsiteY0"/>
            </a:cxn>
            <a:cxn ang="0">
              <a:pos x="connsiteX1" y="connsiteY1"/>
            </a:cxn>
            <a:cxn ang="0">
              <a:pos x="connsiteX2" y="connsiteY2"/>
            </a:cxn>
          </a:cxnLst>
          <a:rect l="l" t="t" r="r" b="b"/>
          <a:pathLst>
            <a:path w="596350" h="541130">
              <a:moveTo>
                <a:pt x="5521" y="0"/>
              </a:moveTo>
              <a:cubicBezTo>
                <a:pt x="301394" y="84666"/>
                <a:pt x="597268" y="169333"/>
                <a:pt x="596348" y="259521"/>
              </a:cubicBezTo>
              <a:cubicBezTo>
                <a:pt x="595428" y="349709"/>
                <a:pt x="297714" y="445419"/>
                <a:pt x="0" y="541130"/>
              </a:cubicBezTo>
            </a:path>
          </a:pathLst>
        </a:custGeom>
        <a:noFill/>
        <a:ln w="12700">
          <a:solidFill>
            <a:schemeClr val="accent3">
              <a:lumMod val="75000"/>
            </a:schemeClr>
          </a:solidFill>
          <a:prstDash val="sysDash"/>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330005</xdr:colOff>
      <xdr:row>14</xdr:row>
      <xdr:rowOff>128949</xdr:rowOff>
    </xdr:from>
    <xdr:to>
      <xdr:col>14</xdr:col>
      <xdr:colOff>440765</xdr:colOff>
      <xdr:row>14</xdr:row>
      <xdr:rowOff>552824</xdr:rowOff>
    </xdr:to>
    <xdr:sp macro="" textlink="">
      <xdr:nvSpPr>
        <xdr:cNvPr id="41" name="任意多边形: 形状 40">
          <a:extLst>
            <a:ext uri="{FF2B5EF4-FFF2-40B4-BE49-F238E27FC236}">
              <a16:creationId xmlns:a16="http://schemas.microsoft.com/office/drawing/2014/main" id="{C7D1E101-64D6-E259-C775-3F6EF76E5B9A}"/>
            </a:ext>
          </a:extLst>
        </xdr:cNvPr>
        <xdr:cNvSpPr/>
      </xdr:nvSpPr>
      <xdr:spPr>
        <a:xfrm>
          <a:off x="9115417" y="4798067"/>
          <a:ext cx="110760" cy="423875"/>
        </a:xfrm>
        <a:custGeom>
          <a:avLst/>
          <a:gdLst>
            <a:gd name="connsiteX0" fmla="*/ 0 w 220870"/>
            <a:gd name="connsiteY0" fmla="*/ 0 h 447261"/>
            <a:gd name="connsiteX1" fmla="*/ 104913 w 220870"/>
            <a:gd name="connsiteY1" fmla="*/ 176696 h 447261"/>
            <a:gd name="connsiteX2" fmla="*/ 220870 w 220870"/>
            <a:gd name="connsiteY2" fmla="*/ 447261 h 447261"/>
          </a:gdLst>
          <a:ahLst/>
          <a:cxnLst>
            <a:cxn ang="0">
              <a:pos x="connsiteX0" y="connsiteY0"/>
            </a:cxn>
            <a:cxn ang="0">
              <a:pos x="connsiteX1" y="connsiteY1"/>
            </a:cxn>
            <a:cxn ang="0">
              <a:pos x="connsiteX2" y="connsiteY2"/>
            </a:cxn>
          </a:cxnLst>
          <a:rect l="l" t="t" r="r" b="b"/>
          <a:pathLst>
            <a:path w="220870" h="447261">
              <a:moveTo>
                <a:pt x="0" y="0"/>
              </a:moveTo>
              <a:cubicBezTo>
                <a:pt x="34050" y="51076"/>
                <a:pt x="68101" y="102153"/>
                <a:pt x="104913" y="176696"/>
              </a:cubicBezTo>
              <a:cubicBezTo>
                <a:pt x="141725" y="251240"/>
                <a:pt x="181297" y="349250"/>
                <a:pt x="220870" y="447261"/>
              </a:cubicBezTo>
            </a:path>
          </a:pathLst>
        </a:custGeom>
        <a:noFill/>
        <a:ln w="12700">
          <a:solidFill>
            <a:schemeClr val="accent3">
              <a:lumMod val="75000"/>
            </a:schemeClr>
          </a:solidFill>
          <a:prstDash val="sysDash"/>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450850</xdr:colOff>
      <xdr:row>4</xdr:row>
      <xdr:rowOff>139700</xdr:rowOff>
    </xdr:from>
    <xdr:to>
      <xdr:col>4</xdr:col>
      <xdr:colOff>304800</xdr:colOff>
      <xdr:row>13</xdr:row>
      <xdr:rowOff>165100</xdr:rowOff>
    </xdr:to>
    <xdr:sp macro="" textlink="">
      <xdr:nvSpPr>
        <xdr:cNvPr id="56" name="任意多边形: 形状 55">
          <a:extLst>
            <a:ext uri="{FF2B5EF4-FFF2-40B4-BE49-F238E27FC236}">
              <a16:creationId xmlns:a16="http://schemas.microsoft.com/office/drawing/2014/main" id="{2E9D134E-1781-43E2-B5BE-44882ADE5669}"/>
            </a:ext>
          </a:extLst>
        </xdr:cNvPr>
        <xdr:cNvSpPr/>
      </xdr:nvSpPr>
      <xdr:spPr>
        <a:xfrm>
          <a:off x="2578100" y="1981200"/>
          <a:ext cx="457200" cy="2311400"/>
        </a:xfrm>
        <a:custGeom>
          <a:avLst/>
          <a:gdLst>
            <a:gd name="connsiteX0" fmla="*/ 0 w 457200"/>
            <a:gd name="connsiteY0" fmla="*/ 0 h 2311400"/>
            <a:gd name="connsiteX1" fmla="*/ 393700 w 457200"/>
            <a:gd name="connsiteY1" fmla="*/ 742950 h 2311400"/>
            <a:gd name="connsiteX2" fmla="*/ 12700 w 457200"/>
            <a:gd name="connsiteY2" fmla="*/ 1549400 h 2311400"/>
            <a:gd name="connsiteX3" fmla="*/ 457200 w 457200"/>
            <a:gd name="connsiteY3" fmla="*/ 2311400 h 2311400"/>
          </a:gdLst>
          <a:ahLst/>
          <a:cxnLst>
            <a:cxn ang="0">
              <a:pos x="connsiteX0" y="connsiteY0"/>
            </a:cxn>
            <a:cxn ang="0">
              <a:pos x="connsiteX1" y="connsiteY1"/>
            </a:cxn>
            <a:cxn ang="0">
              <a:pos x="connsiteX2" y="connsiteY2"/>
            </a:cxn>
            <a:cxn ang="0">
              <a:pos x="connsiteX3" y="connsiteY3"/>
            </a:cxn>
          </a:cxnLst>
          <a:rect l="l" t="t" r="r" b="b"/>
          <a:pathLst>
            <a:path w="457200" h="2311400">
              <a:moveTo>
                <a:pt x="0" y="0"/>
              </a:moveTo>
              <a:cubicBezTo>
                <a:pt x="195791" y="242358"/>
                <a:pt x="391583" y="484717"/>
                <a:pt x="393700" y="742950"/>
              </a:cubicBezTo>
              <a:cubicBezTo>
                <a:pt x="395817" y="1001183"/>
                <a:pt x="2117" y="1287992"/>
                <a:pt x="12700" y="1549400"/>
              </a:cubicBezTo>
              <a:cubicBezTo>
                <a:pt x="23283" y="1810808"/>
                <a:pt x="383117" y="2161117"/>
                <a:pt x="457200" y="2311400"/>
              </a:cubicBezTo>
            </a:path>
          </a:pathLst>
        </a:custGeom>
        <a:noFill/>
        <a:ln w="12700">
          <a:solidFill>
            <a:schemeClr val="accent3">
              <a:lumMod val="75000"/>
            </a:schemeClr>
          </a:solidFill>
          <a:prstDash val="sysDash"/>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104587</xdr:colOff>
      <xdr:row>17</xdr:row>
      <xdr:rowOff>22411</xdr:rowOff>
    </xdr:from>
    <xdr:to>
      <xdr:col>4</xdr:col>
      <xdr:colOff>597647</xdr:colOff>
      <xdr:row>17</xdr:row>
      <xdr:rowOff>478117</xdr:rowOff>
    </xdr:to>
    <xdr:sp macro="" textlink="">
      <xdr:nvSpPr>
        <xdr:cNvPr id="78" name="文本框 77">
          <a:extLst>
            <a:ext uri="{FF2B5EF4-FFF2-40B4-BE49-F238E27FC236}">
              <a16:creationId xmlns:a16="http://schemas.microsoft.com/office/drawing/2014/main" id="{6B82313E-3DB7-4789-F7F7-E0C317D8B706}"/>
            </a:ext>
          </a:extLst>
        </xdr:cNvPr>
        <xdr:cNvSpPr txBox="1"/>
      </xdr:nvSpPr>
      <xdr:spPr>
        <a:xfrm>
          <a:off x="2233705" y="5886823"/>
          <a:ext cx="1098177" cy="455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a:solidFill>
                <a:schemeClr val="dk1"/>
              </a:solidFill>
            </a:rPr>
            <a:t>651 cycles</a:t>
          </a:r>
        </a:p>
        <a:p>
          <a:pPr algn="ctr"/>
          <a:r>
            <a:rPr lang="en-US" altLang="zh-CN" sz="1100">
              <a:solidFill>
                <a:schemeClr val="dk1"/>
              </a:solidFill>
            </a:rPr>
            <a:t>(651</a:t>
          </a:r>
          <a:r>
            <a:rPr lang="zh-CN" altLang="en-US" sz="1100">
              <a:solidFill>
                <a:schemeClr val="dk1"/>
              </a:solidFill>
            </a:rPr>
            <a:t>个周期</a:t>
          </a:r>
          <a:r>
            <a:rPr lang="en-US" altLang="zh-CN" sz="1100">
              <a:solidFill>
                <a:schemeClr val="dk1"/>
              </a:solidFill>
            </a:rPr>
            <a:t>)</a:t>
          </a:r>
          <a:endParaRPr lang="zh-CN" altLang="en-US" sz="1100">
            <a:solidFill>
              <a:schemeClr val="dk1"/>
            </a:solidFill>
          </a:endParaRPr>
        </a:p>
      </xdr:txBody>
    </xdr:sp>
    <xdr:clientData/>
  </xdr:twoCellAnchor>
  <xdr:twoCellAnchor>
    <xdr:from>
      <xdr:col>0</xdr:col>
      <xdr:colOff>822366</xdr:colOff>
      <xdr:row>18</xdr:row>
      <xdr:rowOff>113472</xdr:rowOff>
    </xdr:from>
    <xdr:to>
      <xdr:col>9</xdr:col>
      <xdr:colOff>320261</xdr:colOff>
      <xdr:row>22</xdr:row>
      <xdr:rowOff>748641</xdr:rowOff>
    </xdr:to>
    <xdr:grpSp>
      <xdr:nvGrpSpPr>
        <xdr:cNvPr id="93" name="组合 92">
          <a:extLst>
            <a:ext uri="{FF2B5EF4-FFF2-40B4-BE49-F238E27FC236}">
              <a16:creationId xmlns:a16="http://schemas.microsoft.com/office/drawing/2014/main" id="{C219C3FC-8646-E130-F762-557DEB4C94CE}"/>
            </a:ext>
          </a:extLst>
        </xdr:cNvPr>
        <xdr:cNvGrpSpPr/>
      </xdr:nvGrpSpPr>
      <xdr:grpSpPr>
        <a:xfrm>
          <a:off x="822366" y="5867124"/>
          <a:ext cx="5234982" cy="1767126"/>
          <a:chOff x="896357" y="6164470"/>
          <a:chExt cx="5232774" cy="1767125"/>
        </a:xfrm>
      </xdr:grpSpPr>
      <xdr:sp macro="" textlink="">
        <xdr:nvSpPr>
          <xdr:cNvPr id="58" name="任意多边形: 形状 57">
            <a:extLst>
              <a:ext uri="{FF2B5EF4-FFF2-40B4-BE49-F238E27FC236}">
                <a16:creationId xmlns:a16="http://schemas.microsoft.com/office/drawing/2014/main" id="{4F1C832F-6413-110E-366D-1B30720D045B}"/>
              </a:ext>
            </a:extLst>
          </xdr:cNvPr>
          <xdr:cNvSpPr/>
        </xdr:nvSpPr>
        <xdr:spPr>
          <a:xfrm>
            <a:off x="2652920" y="6343744"/>
            <a:ext cx="3009347" cy="1268453"/>
          </a:xfrm>
          <a:custGeom>
            <a:avLst/>
            <a:gdLst>
              <a:gd name="connsiteX0" fmla="*/ 0 w 3016250"/>
              <a:gd name="connsiteY0" fmla="*/ 14539 h 1272043"/>
              <a:gd name="connsiteX1" fmla="*/ 330200 w 3016250"/>
              <a:gd name="connsiteY1" fmla="*/ 255839 h 1272043"/>
              <a:gd name="connsiteX2" fmla="*/ 609600 w 3016250"/>
              <a:gd name="connsiteY2" fmla="*/ 687639 h 1272043"/>
              <a:gd name="connsiteX3" fmla="*/ 800100 w 3016250"/>
              <a:gd name="connsiteY3" fmla="*/ 1081339 h 1272043"/>
              <a:gd name="connsiteX4" fmla="*/ 1206500 w 3016250"/>
              <a:gd name="connsiteY4" fmla="*/ 1271839 h 1272043"/>
              <a:gd name="connsiteX5" fmla="*/ 1638300 w 3016250"/>
              <a:gd name="connsiteY5" fmla="*/ 1049589 h 1272043"/>
              <a:gd name="connsiteX6" fmla="*/ 1816100 w 3016250"/>
              <a:gd name="connsiteY6" fmla="*/ 681289 h 1272043"/>
              <a:gd name="connsiteX7" fmla="*/ 1981200 w 3016250"/>
              <a:gd name="connsiteY7" fmla="*/ 300289 h 1272043"/>
              <a:gd name="connsiteX8" fmla="*/ 2406650 w 3016250"/>
              <a:gd name="connsiteY8" fmla="*/ 1839 h 1272043"/>
              <a:gd name="connsiteX9" fmla="*/ 2774950 w 3016250"/>
              <a:gd name="connsiteY9" fmla="*/ 198689 h 1272043"/>
              <a:gd name="connsiteX10" fmla="*/ 3016250 w 3016250"/>
              <a:gd name="connsiteY10" fmla="*/ 668589 h 12720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3016250" h="1272043">
                <a:moveTo>
                  <a:pt x="0" y="14539"/>
                </a:moveTo>
                <a:cubicBezTo>
                  <a:pt x="114300" y="79097"/>
                  <a:pt x="228600" y="143656"/>
                  <a:pt x="330200" y="255839"/>
                </a:cubicBezTo>
                <a:cubicBezTo>
                  <a:pt x="431800" y="368022"/>
                  <a:pt x="531283" y="550056"/>
                  <a:pt x="609600" y="687639"/>
                </a:cubicBezTo>
                <a:cubicBezTo>
                  <a:pt x="687917" y="825222"/>
                  <a:pt x="700617" y="983972"/>
                  <a:pt x="800100" y="1081339"/>
                </a:cubicBezTo>
                <a:cubicBezTo>
                  <a:pt x="899583" y="1178706"/>
                  <a:pt x="1066800" y="1277131"/>
                  <a:pt x="1206500" y="1271839"/>
                </a:cubicBezTo>
                <a:cubicBezTo>
                  <a:pt x="1346200" y="1266547"/>
                  <a:pt x="1536700" y="1148014"/>
                  <a:pt x="1638300" y="1049589"/>
                </a:cubicBezTo>
                <a:cubicBezTo>
                  <a:pt x="1739900" y="951164"/>
                  <a:pt x="1758950" y="806172"/>
                  <a:pt x="1816100" y="681289"/>
                </a:cubicBezTo>
                <a:cubicBezTo>
                  <a:pt x="1873250" y="556406"/>
                  <a:pt x="1882775" y="413531"/>
                  <a:pt x="1981200" y="300289"/>
                </a:cubicBezTo>
                <a:cubicBezTo>
                  <a:pt x="2079625" y="187047"/>
                  <a:pt x="2274358" y="18772"/>
                  <a:pt x="2406650" y="1839"/>
                </a:cubicBezTo>
                <a:cubicBezTo>
                  <a:pt x="2538942" y="-15094"/>
                  <a:pt x="2673350" y="87564"/>
                  <a:pt x="2774950" y="198689"/>
                </a:cubicBezTo>
                <a:cubicBezTo>
                  <a:pt x="2876550" y="309814"/>
                  <a:pt x="2946400" y="489201"/>
                  <a:pt x="3016250" y="668589"/>
                </a:cubicBezTo>
              </a:path>
            </a:pathLst>
          </a:custGeom>
          <a:noFill/>
          <a:ln>
            <a:solidFill>
              <a:schemeClr val="accent3">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0" name="组合 89">
            <a:extLst>
              <a:ext uri="{FF2B5EF4-FFF2-40B4-BE49-F238E27FC236}">
                <a16:creationId xmlns:a16="http://schemas.microsoft.com/office/drawing/2014/main" id="{056EFE3A-6CB1-00C2-B535-D6EBD849E603}"/>
              </a:ext>
            </a:extLst>
          </xdr:cNvPr>
          <xdr:cNvGrpSpPr/>
        </xdr:nvGrpSpPr>
        <xdr:grpSpPr>
          <a:xfrm>
            <a:off x="896357" y="6164470"/>
            <a:ext cx="5232774" cy="1767125"/>
            <a:chOff x="1600655" y="6118087"/>
            <a:chExt cx="5233602" cy="1767125"/>
          </a:xfrm>
        </xdr:grpSpPr>
        <xdr:sp macro="" textlink="">
          <xdr:nvSpPr>
            <xdr:cNvPr id="42" name="椭圆 41">
              <a:extLst>
                <a:ext uri="{FF2B5EF4-FFF2-40B4-BE49-F238E27FC236}">
                  <a16:creationId xmlns:a16="http://schemas.microsoft.com/office/drawing/2014/main" id="{AAEDFD95-CCB8-1021-2871-EEE36F0EC338}"/>
                </a:ext>
              </a:extLst>
            </xdr:cNvPr>
            <xdr:cNvSpPr/>
          </xdr:nvSpPr>
          <xdr:spPr>
            <a:xfrm>
              <a:off x="1953266" y="6307483"/>
              <a:ext cx="1244373" cy="126641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8" name="箭头: 下弧形 47">
              <a:extLst>
                <a:ext uri="{FF2B5EF4-FFF2-40B4-BE49-F238E27FC236}">
                  <a16:creationId xmlns:a16="http://schemas.microsoft.com/office/drawing/2014/main" id="{158598AB-523F-8E8F-4876-0E62F214F188}"/>
                </a:ext>
              </a:extLst>
            </xdr:cNvPr>
            <xdr:cNvSpPr/>
          </xdr:nvSpPr>
          <xdr:spPr>
            <a:xfrm rot="16200000">
              <a:off x="2441745" y="6884747"/>
              <a:ext cx="432920" cy="183892"/>
            </a:xfrm>
            <a:prstGeom prst="curved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solidFill>
                  <a:schemeClr val="tx1"/>
                </a:solidFill>
              </a:endParaRPr>
            </a:p>
          </xdr:txBody>
        </xdr:sp>
        <xdr:cxnSp macro="">
          <xdr:nvCxnSpPr>
            <xdr:cNvPr id="50" name="直接箭头连接符 49">
              <a:extLst>
                <a:ext uri="{FF2B5EF4-FFF2-40B4-BE49-F238E27FC236}">
                  <a16:creationId xmlns:a16="http://schemas.microsoft.com/office/drawing/2014/main" id="{83B49F99-11F1-E568-738B-C880F6F7D672}"/>
                </a:ext>
              </a:extLst>
            </xdr:cNvPr>
            <xdr:cNvCxnSpPr/>
          </xdr:nvCxnSpPr>
          <xdr:spPr>
            <a:xfrm>
              <a:off x="1600655" y="6976880"/>
              <a:ext cx="523360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直接箭头连接符 51">
              <a:extLst>
                <a:ext uri="{FF2B5EF4-FFF2-40B4-BE49-F238E27FC236}">
                  <a16:creationId xmlns:a16="http://schemas.microsoft.com/office/drawing/2014/main" id="{837305E3-62CB-4F7A-F64A-773870F40722}"/>
                </a:ext>
              </a:extLst>
            </xdr:cNvPr>
            <xdr:cNvCxnSpPr/>
          </xdr:nvCxnSpPr>
          <xdr:spPr>
            <a:xfrm flipV="1">
              <a:off x="3337080" y="6118087"/>
              <a:ext cx="0" cy="166983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0" name="文本框 59">
              <a:extLst>
                <a:ext uri="{FF2B5EF4-FFF2-40B4-BE49-F238E27FC236}">
                  <a16:creationId xmlns:a16="http://schemas.microsoft.com/office/drawing/2014/main" id="{8765EF9F-7701-1C8E-5ABB-90FC80AB090A}"/>
                </a:ext>
              </a:extLst>
            </xdr:cNvPr>
            <xdr:cNvSpPr txBox="1"/>
          </xdr:nvSpPr>
          <xdr:spPr>
            <a:xfrm>
              <a:off x="3803828" y="6737821"/>
              <a:ext cx="3886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π/2</a:t>
              </a:r>
              <a:endParaRPr lang="zh-CN" altLang="en-US" sz="1100"/>
            </a:p>
          </xdr:txBody>
        </xdr:sp>
        <xdr:sp macro="" textlink="">
          <xdr:nvSpPr>
            <xdr:cNvPr id="61" name="文本框 60">
              <a:extLst>
                <a:ext uri="{FF2B5EF4-FFF2-40B4-BE49-F238E27FC236}">
                  <a16:creationId xmlns:a16="http://schemas.microsoft.com/office/drawing/2014/main" id="{F288F36A-C194-4374-9CBD-F1A91CA60604}"/>
                </a:ext>
              </a:extLst>
            </xdr:cNvPr>
            <xdr:cNvSpPr txBox="1"/>
          </xdr:nvSpPr>
          <xdr:spPr>
            <a:xfrm>
              <a:off x="4414532" y="6746656"/>
              <a:ext cx="2626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π</a:t>
              </a:r>
              <a:endParaRPr lang="zh-CN" altLang="en-US" sz="1100"/>
            </a:p>
          </xdr:txBody>
        </xdr:sp>
        <xdr:sp macro="" textlink="">
          <xdr:nvSpPr>
            <xdr:cNvPr id="62" name="文本框 61">
              <a:extLst>
                <a:ext uri="{FF2B5EF4-FFF2-40B4-BE49-F238E27FC236}">
                  <a16:creationId xmlns:a16="http://schemas.microsoft.com/office/drawing/2014/main" id="{77E6E3FF-5325-4125-83F2-4A7BA0234A2C}"/>
                </a:ext>
              </a:extLst>
            </xdr:cNvPr>
            <xdr:cNvSpPr txBox="1"/>
          </xdr:nvSpPr>
          <xdr:spPr>
            <a:xfrm>
              <a:off x="4787802" y="6755490"/>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3π/2</a:t>
              </a:r>
              <a:endParaRPr lang="zh-CN" altLang="en-US" sz="1100"/>
            </a:p>
          </xdr:txBody>
        </xdr:sp>
        <xdr:sp macro="" textlink="">
          <xdr:nvSpPr>
            <xdr:cNvPr id="63" name="文本框 62">
              <a:extLst>
                <a:ext uri="{FF2B5EF4-FFF2-40B4-BE49-F238E27FC236}">
                  <a16:creationId xmlns:a16="http://schemas.microsoft.com/office/drawing/2014/main" id="{00B78448-4D62-45B8-8949-77C2F228B07A}"/>
                </a:ext>
              </a:extLst>
            </xdr:cNvPr>
            <xdr:cNvSpPr txBox="1"/>
          </xdr:nvSpPr>
          <xdr:spPr>
            <a:xfrm>
              <a:off x="5569680" y="6764324"/>
              <a:ext cx="3341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2π</a:t>
              </a:r>
              <a:endParaRPr lang="zh-CN" altLang="en-US" sz="1100"/>
            </a:p>
          </xdr:txBody>
        </xdr:sp>
        <xdr:sp macro="" textlink="">
          <xdr:nvSpPr>
            <xdr:cNvPr id="64" name="文本框 63">
              <a:extLst>
                <a:ext uri="{FF2B5EF4-FFF2-40B4-BE49-F238E27FC236}">
                  <a16:creationId xmlns:a16="http://schemas.microsoft.com/office/drawing/2014/main" id="{44A02512-F3E3-41DB-BC6F-09978D19B48B}"/>
                </a:ext>
              </a:extLst>
            </xdr:cNvPr>
            <xdr:cNvSpPr txBox="1"/>
          </xdr:nvSpPr>
          <xdr:spPr>
            <a:xfrm>
              <a:off x="6235602" y="6756594"/>
              <a:ext cx="4601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chemeClr val="tx1"/>
                  </a:solidFill>
                  <a:effectLst/>
                  <a:latin typeface="+mn-lt"/>
                  <a:ea typeface="+mn-ea"/>
                  <a:cs typeface="+mn-cs"/>
                </a:rPr>
                <a:t>5π/2</a:t>
              </a:r>
              <a:endParaRPr lang="zh-CN" altLang="zh-CN">
                <a:effectLst/>
              </a:endParaRPr>
            </a:p>
          </xdr:txBody>
        </xdr:sp>
        <xdr:cxnSp macro="">
          <xdr:nvCxnSpPr>
            <xdr:cNvPr id="66" name="直接连接符 65">
              <a:extLst>
                <a:ext uri="{FF2B5EF4-FFF2-40B4-BE49-F238E27FC236}">
                  <a16:creationId xmlns:a16="http://schemas.microsoft.com/office/drawing/2014/main" id="{7965E96C-2126-5CE8-FB2E-5565A5826075}"/>
                </a:ext>
              </a:extLst>
            </xdr:cNvPr>
            <xdr:cNvCxnSpPr>
              <a:stCxn id="42" idx="0"/>
              <a:endCxn id="58" idx="0"/>
            </xdr:cNvCxnSpPr>
          </xdr:nvCxnSpPr>
          <xdr:spPr>
            <a:xfrm>
              <a:off x="2575453" y="6307483"/>
              <a:ext cx="780732" cy="5005"/>
            </a:xfrm>
            <a:prstGeom prst="line">
              <a:avLst/>
            </a:prstGeom>
            <a:ln>
              <a:solidFill>
                <a:schemeClr val="bg1">
                  <a:lumMod val="65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68" name="文本框 67">
              <a:extLst>
                <a:ext uri="{FF2B5EF4-FFF2-40B4-BE49-F238E27FC236}">
                  <a16:creationId xmlns:a16="http://schemas.microsoft.com/office/drawing/2014/main" id="{51FA4109-44C5-4EBF-B92F-C64CDE45EB23}"/>
                </a:ext>
              </a:extLst>
            </xdr:cNvPr>
            <xdr:cNvSpPr txBox="1"/>
          </xdr:nvSpPr>
          <xdr:spPr>
            <a:xfrm>
              <a:off x="2459837" y="6249698"/>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0°</a:t>
              </a:r>
              <a:endParaRPr lang="zh-CN" altLang="en-US" sz="1100"/>
            </a:p>
          </xdr:txBody>
        </xdr:sp>
        <xdr:sp macro="" textlink="">
          <xdr:nvSpPr>
            <xdr:cNvPr id="69" name="文本框 68">
              <a:extLst>
                <a:ext uri="{FF2B5EF4-FFF2-40B4-BE49-F238E27FC236}">
                  <a16:creationId xmlns:a16="http://schemas.microsoft.com/office/drawing/2014/main" id="{003C2EC3-7845-4A04-B78B-8AAF1D5577F9}"/>
                </a:ext>
              </a:extLst>
            </xdr:cNvPr>
            <xdr:cNvSpPr txBox="1"/>
          </xdr:nvSpPr>
          <xdr:spPr>
            <a:xfrm>
              <a:off x="1640411" y="6738924"/>
              <a:ext cx="46871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90°</a:t>
              </a:r>
              <a:endParaRPr lang="zh-CN" altLang="en-US" sz="1100"/>
            </a:p>
          </xdr:txBody>
        </xdr:sp>
        <xdr:sp macro="" textlink="">
          <xdr:nvSpPr>
            <xdr:cNvPr id="70" name="文本框 69">
              <a:extLst>
                <a:ext uri="{FF2B5EF4-FFF2-40B4-BE49-F238E27FC236}">
                  <a16:creationId xmlns:a16="http://schemas.microsoft.com/office/drawing/2014/main" id="{C2FDFC82-51AF-4EDE-AEFF-32EFEEA216F7}"/>
                </a:ext>
              </a:extLst>
            </xdr:cNvPr>
            <xdr:cNvSpPr txBox="1"/>
          </xdr:nvSpPr>
          <xdr:spPr>
            <a:xfrm>
              <a:off x="2311509" y="7609495"/>
              <a:ext cx="54021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180°</a:t>
              </a:r>
              <a:endParaRPr lang="zh-CN" altLang="en-US" sz="1100"/>
            </a:p>
          </xdr:txBody>
        </xdr:sp>
        <xdr:sp macro="" textlink="">
          <xdr:nvSpPr>
            <xdr:cNvPr id="71" name="文本框 70">
              <a:extLst>
                <a:ext uri="{FF2B5EF4-FFF2-40B4-BE49-F238E27FC236}">
                  <a16:creationId xmlns:a16="http://schemas.microsoft.com/office/drawing/2014/main" id="{7D10A8E5-9EEA-4576-ADF6-4D45D02C5BBC}"/>
                </a:ext>
              </a:extLst>
            </xdr:cNvPr>
            <xdr:cNvSpPr txBox="1"/>
          </xdr:nvSpPr>
          <xdr:spPr>
            <a:xfrm>
              <a:off x="2823166" y="6905680"/>
              <a:ext cx="54021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270°</a:t>
              </a:r>
              <a:endParaRPr lang="zh-CN" altLang="en-US" sz="1100"/>
            </a:p>
          </xdr:txBody>
        </xdr:sp>
        <xdr:cxnSp macro="">
          <xdr:nvCxnSpPr>
            <xdr:cNvPr id="72" name="直接连接符 71">
              <a:extLst>
                <a:ext uri="{FF2B5EF4-FFF2-40B4-BE49-F238E27FC236}">
                  <a16:creationId xmlns:a16="http://schemas.microsoft.com/office/drawing/2014/main" id="{249144F7-C541-4F35-9894-75351E4B488D}"/>
                </a:ext>
              </a:extLst>
            </xdr:cNvPr>
            <xdr:cNvCxnSpPr>
              <a:stCxn id="42" idx="4"/>
              <a:endCxn id="58" idx="4"/>
            </xdr:cNvCxnSpPr>
          </xdr:nvCxnSpPr>
          <xdr:spPr>
            <a:xfrm flipV="1">
              <a:off x="2575453" y="7566457"/>
              <a:ext cx="1985008" cy="7436"/>
            </a:xfrm>
            <a:prstGeom prst="line">
              <a:avLst/>
            </a:prstGeom>
            <a:ln>
              <a:solidFill>
                <a:schemeClr val="bg1">
                  <a:lumMod val="65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77" name="椭圆 76">
              <a:extLst>
                <a:ext uri="{FF2B5EF4-FFF2-40B4-BE49-F238E27FC236}">
                  <a16:creationId xmlns:a16="http://schemas.microsoft.com/office/drawing/2014/main" id="{6F9D62DD-F68B-CC81-0912-D2F9111F4095}"/>
                </a:ext>
              </a:extLst>
            </xdr:cNvPr>
            <xdr:cNvSpPr/>
          </xdr:nvSpPr>
          <xdr:spPr>
            <a:xfrm>
              <a:off x="2556565" y="6951870"/>
              <a:ext cx="49696" cy="4969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1" name="文本框 80">
              <a:extLst>
                <a:ext uri="{FF2B5EF4-FFF2-40B4-BE49-F238E27FC236}">
                  <a16:creationId xmlns:a16="http://schemas.microsoft.com/office/drawing/2014/main" id="{C80E040B-612E-4C3B-A31F-402E45CE6283}"/>
                </a:ext>
              </a:extLst>
            </xdr:cNvPr>
            <xdr:cNvSpPr txBox="1"/>
          </xdr:nvSpPr>
          <xdr:spPr>
            <a:xfrm>
              <a:off x="3294919" y="6129195"/>
              <a:ext cx="2626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sp macro="" textlink="">
          <xdr:nvSpPr>
            <xdr:cNvPr id="82" name="文本框 81">
              <a:extLst>
                <a:ext uri="{FF2B5EF4-FFF2-40B4-BE49-F238E27FC236}">
                  <a16:creationId xmlns:a16="http://schemas.microsoft.com/office/drawing/2014/main" id="{DEF8919D-91BD-4CD1-87B0-5980BC1BED71}"/>
                </a:ext>
              </a:extLst>
            </xdr:cNvPr>
            <xdr:cNvSpPr txBox="1"/>
          </xdr:nvSpPr>
          <xdr:spPr>
            <a:xfrm>
              <a:off x="3275495" y="7361257"/>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sp macro="" textlink="">
          <xdr:nvSpPr>
            <xdr:cNvPr id="83" name="文本框 82">
              <a:extLst>
                <a:ext uri="{FF2B5EF4-FFF2-40B4-BE49-F238E27FC236}">
                  <a16:creationId xmlns:a16="http://schemas.microsoft.com/office/drawing/2014/main" id="{49134142-E5C8-4484-8029-D48E9C170A17}"/>
                </a:ext>
              </a:extLst>
            </xdr:cNvPr>
            <xdr:cNvSpPr txBox="1"/>
          </xdr:nvSpPr>
          <xdr:spPr>
            <a:xfrm>
              <a:off x="3295504" y="676023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0</a:t>
              </a:r>
              <a:endParaRPr lang="zh-CN" altLang="en-US" sz="1100"/>
            </a:p>
          </xdr:txBody>
        </xdr:sp>
      </xdr:grpSp>
    </xdr:grpSp>
    <xdr:clientData/>
  </xdr:twoCellAnchor>
  <xdr:twoCellAnchor>
    <xdr:from>
      <xdr:col>5</xdr:col>
      <xdr:colOff>55281</xdr:colOff>
      <xdr:row>17</xdr:row>
      <xdr:rowOff>17928</xdr:rowOff>
    </xdr:from>
    <xdr:to>
      <xdr:col>6</xdr:col>
      <xdr:colOff>548340</xdr:colOff>
      <xdr:row>17</xdr:row>
      <xdr:rowOff>473634</xdr:rowOff>
    </xdr:to>
    <xdr:sp macro="" textlink="">
      <xdr:nvSpPr>
        <xdr:cNvPr id="84" name="文本框 83">
          <a:extLst>
            <a:ext uri="{FF2B5EF4-FFF2-40B4-BE49-F238E27FC236}">
              <a16:creationId xmlns:a16="http://schemas.microsoft.com/office/drawing/2014/main" id="{C4786612-014B-413C-8F11-C691D95495A6}"/>
            </a:ext>
          </a:extLst>
        </xdr:cNvPr>
        <xdr:cNvSpPr txBox="1"/>
      </xdr:nvSpPr>
      <xdr:spPr>
        <a:xfrm>
          <a:off x="3394634" y="5882340"/>
          <a:ext cx="1098177" cy="455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a:solidFill>
                <a:schemeClr val="dk1"/>
              </a:solidFill>
            </a:rPr>
            <a:t>564 cycles</a:t>
          </a:r>
        </a:p>
        <a:p>
          <a:pPr algn="ctr"/>
          <a:r>
            <a:rPr lang="en-US" altLang="zh-CN" sz="1100">
              <a:solidFill>
                <a:schemeClr val="dk1"/>
              </a:solidFill>
            </a:rPr>
            <a:t>(564</a:t>
          </a:r>
          <a:r>
            <a:rPr lang="zh-CN" altLang="en-US" sz="1100">
              <a:solidFill>
                <a:schemeClr val="dk1"/>
              </a:solidFill>
            </a:rPr>
            <a:t>个周期</a:t>
          </a:r>
          <a:r>
            <a:rPr lang="en-US" altLang="zh-CN" sz="1100">
              <a:solidFill>
                <a:schemeClr val="dk1"/>
              </a:solidFill>
            </a:rPr>
            <a:t>)</a:t>
          </a:r>
          <a:endParaRPr lang="zh-CN" altLang="en-US" sz="1100">
            <a:solidFill>
              <a:schemeClr val="dk1"/>
            </a:solidFill>
          </a:endParaRPr>
        </a:p>
      </xdr:txBody>
    </xdr:sp>
    <xdr:clientData/>
  </xdr:twoCellAnchor>
  <xdr:twoCellAnchor>
    <xdr:from>
      <xdr:col>8</xdr:col>
      <xdr:colOff>140445</xdr:colOff>
      <xdr:row>17</xdr:row>
      <xdr:rowOff>5975</xdr:rowOff>
    </xdr:from>
    <xdr:to>
      <xdr:col>10</xdr:col>
      <xdr:colOff>28387</xdr:colOff>
      <xdr:row>17</xdr:row>
      <xdr:rowOff>461681</xdr:rowOff>
    </xdr:to>
    <xdr:sp macro="" textlink="">
      <xdr:nvSpPr>
        <xdr:cNvPr id="85" name="文本框 84">
          <a:extLst>
            <a:ext uri="{FF2B5EF4-FFF2-40B4-BE49-F238E27FC236}">
              <a16:creationId xmlns:a16="http://schemas.microsoft.com/office/drawing/2014/main" id="{E4A353CC-F5E7-4154-A55A-8688535A6350}"/>
            </a:ext>
          </a:extLst>
        </xdr:cNvPr>
        <xdr:cNvSpPr txBox="1"/>
      </xdr:nvSpPr>
      <xdr:spPr>
        <a:xfrm>
          <a:off x="5295151" y="5870387"/>
          <a:ext cx="1098177" cy="455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a:solidFill>
                <a:schemeClr val="dk1"/>
              </a:solidFill>
            </a:rPr>
            <a:t>206 cycles</a:t>
          </a:r>
        </a:p>
        <a:p>
          <a:pPr algn="ctr"/>
          <a:r>
            <a:rPr lang="en-US" altLang="zh-CN" sz="1100">
              <a:solidFill>
                <a:schemeClr val="dk1"/>
              </a:solidFill>
            </a:rPr>
            <a:t>(206</a:t>
          </a:r>
          <a:r>
            <a:rPr lang="zh-CN" altLang="en-US" sz="1100">
              <a:solidFill>
                <a:schemeClr val="dk1"/>
              </a:solidFill>
            </a:rPr>
            <a:t>个周期</a:t>
          </a:r>
          <a:r>
            <a:rPr lang="en-US" altLang="zh-CN" sz="1100">
              <a:solidFill>
                <a:schemeClr val="dk1"/>
              </a:solidFill>
            </a:rPr>
            <a:t>)</a:t>
          </a:r>
          <a:endParaRPr lang="zh-CN" altLang="en-US" sz="1100">
            <a:solidFill>
              <a:schemeClr val="dk1"/>
            </a:solidFill>
          </a:endParaRPr>
        </a:p>
      </xdr:txBody>
    </xdr:sp>
    <xdr:clientData/>
  </xdr:twoCellAnchor>
  <xdr:twoCellAnchor>
    <xdr:from>
      <xdr:col>11</xdr:col>
      <xdr:colOff>143434</xdr:colOff>
      <xdr:row>16</xdr:row>
      <xdr:rowOff>248022</xdr:rowOff>
    </xdr:from>
    <xdr:to>
      <xdr:col>13</xdr:col>
      <xdr:colOff>31376</xdr:colOff>
      <xdr:row>17</xdr:row>
      <xdr:rowOff>449728</xdr:rowOff>
    </xdr:to>
    <xdr:sp macro="" textlink="">
      <xdr:nvSpPr>
        <xdr:cNvPr id="86" name="文本框 85">
          <a:extLst>
            <a:ext uri="{FF2B5EF4-FFF2-40B4-BE49-F238E27FC236}">
              <a16:creationId xmlns:a16="http://schemas.microsoft.com/office/drawing/2014/main" id="{9C65C745-4952-4E17-A59E-A879DCFAF8EC}"/>
            </a:ext>
          </a:extLst>
        </xdr:cNvPr>
        <xdr:cNvSpPr txBox="1"/>
      </xdr:nvSpPr>
      <xdr:spPr>
        <a:xfrm>
          <a:off x="7113493" y="5858434"/>
          <a:ext cx="1098177" cy="455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a:solidFill>
                <a:schemeClr val="dk1"/>
              </a:solidFill>
            </a:rPr>
            <a:t>1 cycle</a:t>
          </a:r>
        </a:p>
        <a:p>
          <a:pPr algn="ctr"/>
          <a:r>
            <a:rPr lang="en-US" altLang="zh-CN" sz="1100">
              <a:solidFill>
                <a:schemeClr val="dk1"/>
              </a:solidFill>
            </a:rPr>
            <a:t>( 1</a:t>
          </a:r>
          <a:r>
            <a:rPr lang="zh-CN" altLang="en-US" sz="1100">
              <a:solidFill>
                <a:schemeClr val="dk1"/>
              </a:solidFill>
            </a:rPr>
            <a:t>个周期</a:t>
          </a:r>
          <a:r>
            <a:rPr lang="en-US" altLang="zh-CN" sz="1100">
              <a:solidFill>
                <a:schemeClr val="dk1"/>
              </a:solidFill>
            </a:rPr>
            <a:t>)</a:t>
          </a:r>
          <a:endParaRPr lang="zh-CN" altLang="en-US" sz="1100">
            <a:solidFill>
              <a:schemeClr val="dk1"/>
            </a:solidFill>
          </a:endParaRPr>
        </a:p>
      </xdr:txBody>
    </xdr:sp>
    <xdr:clientData/>
  </xdr:twoCellAnchor>
  <xdr:twoCellAnchor>
    <xdr:from>
      <xdr:col>14</xdr:col>
      <xdr:colOff>109069</xdr:colOff>
      <xdr:row>16</xdr:row>
      <xdr:rowOff>228599</xdr:rowOff>
    </xdr:from>
    <xdr:to>
      <xdr:col>15</xdr:col>
      <xdr:colOff>602129</xdr:colOff>
      <xdr:row>17</xdr:row>
      <xdr:rowOff>430305</xdr:rowOff>
    </xdr:to>
    <xdr:sp macro="" textlink="">
      <xdr:nvSpPr>
        <xdr:cNvPr id="87" name="文本框 86">
          <a:extLst>
            <a:ext uri="{FF2B5EF4-FFF2-40B4-BE49-F238E27FC236}">
              <a16:creationId xmlns:a16="http://schemas.microsoft.com/office/drawing/2014/main" id="{42DBA832-5F94-4557-AC9A-D1B2F747EC59}"/>
            </a:ext>
          </a:extLst>
        </xdr:cNvPr>
        <xdr:cNvSpPr txBox="1"/>
      </xdr:nvSpPr>
      <xdr:spPr>
        <a:xfrm>
          <a:off x="8894481" y="5839011"/>
          <a:ext cx="1098177" cy="455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a:solidFill>
                <a:schemeClr val="dk1"/>
              </a:solidFill>
            </a:rPr>
            <a:t>0.08 cycle</a:t>
          </a:r>
        </a:p>
        <a:p>
          <a:pPr algn="ctr"/>
          <a:r>
            <a:rPr lang="en-US" altLang="zh-CN" sz="1100">
              <a:solidFill>
                <a:schemeClr val="dk1"/>
              </a:solidFill>
            </a:rPr>
            <a:t>( </a:t>
          </a:r>
          <a:r>
            <a:rPr lang="en-US" altLang="zh-CN" sz="1100">
              <a:solidFill>
                <a:schemeClr val="dk1"/>
              </a:solidFill>
              <a:effectLst/>
              <a:latin typeface="+mn-lt"/>
              <a:ea typeface="+mn-ea"/>
              <a:cs typeface="+mn-cs"/>
            </a:rPr>
            <a:t>0.08 </a:t>
          </a:r>
          <a:r>
            <a:rPr lang="zh-CN" altLang="en-US" sz="1100">
              <a:solidFill>
                <a:schemeClr val="dk1"/>
              </a:solidFill>
            </a:rPr>
            <a:t>个周期</a:t>
          </a:r>
          <a:r>
            <a:rPr lang="en-US" altLang="zh-CN" sz="1100">
              <a:solidFill>
                <a:schemeClr val="dk1"/>
              </a:solidFill>
            </a:rPr>
            <a:t>)</a:t>
          </a:r>
          <a:endParaRPr lang="zh-CN" altLang="en-US" sz="1100">
            <a:solidFill>
              <a:schemeClr val="dk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7938</xdr:colOff>
      <xdr:row>1</xdr:row>
      <xdr:rowOff>7939</xdr:rowOff>
    </xdr:from>
    <xdr:to>
      <xdr:col>2</xdr:col>
      <xdr:colOff>946150</xdr:colOff>
      <xdr:row>3</xdr:row>
      <xdr:rowOff>1095376</xdr:rowOff>
    </xdr:to>
    <xdr:sp macro="" textlink="">
      <xdr:nvSpPr>
        <xdr:cNvPr id="2" name="矩形 1">
          <a:extLst>
            <a:ext uri="{FF2B5EF4-FFF2-40B4-BE49-F238E27FC236}">
              <a16:creationId xmlns:a16="http://schemas.microsoft.com/office/drawing/2014/main" id="{ACB0A8BE-E6BA-48DF-AFCD-B437460B1DD1}"/>
            </a:ext>
          </a:extLst>
        </xdr:cNvPr>
        <xdr:cNvSpPr/>
      </xdr:nvSpPr>
      <xdr:spPr>
        <a:xfrm>
          <a:off x="617538" y="369889"/>
          <a:ext cx="1497012" cy="1697037"/>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544520</xdr:colOff>
      <xdr:row>3</xdr:row>
      <xdr:rowOff>646647</xdr:rowOff>
    </xdr:from>
    <xdr:to>
      <xdr:col>3</xdr:col>
      <xdr:colOff>23989</xdr:colOff>
      <xdr:row>3</xdr:row>
      <xdr:rowOff>912553</xdr:rowOff>
    </xdr:to>
    <xdr:sp macro="" textlink="">
      <xdr:nvSpPr>
        <xdr:cNvPr id="3" name="文本框 2">
          <a:extLst>
            <a:ext uri="{FF2B5EF4-FFF2-40B4-BE49-F238E27FC236}">
              <a16:creationId xmlns:a16="http://schemas.microsoft.com/office/drawing/2014/main" id="{A2B20EDF-4B54-4A37-8773-21AC90E7E75D}"/>
            </a:ext>
          </a:extLst>
        </xdr:cNvPr>
        <xdr:cNvSpPr txBox="1"/>
      </xdr:nvSpPr>
      <xdr:spPr>
        <a:xfrm rot="1590842">
          <a:off x="1154120" y="1618197"/>
          <a:ext cx="1003469"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ltLang="zh-CN" sz="1200"/>
            <a:t>α</a:t>
          </a:r>
          <a:r>
            <a:rPr lang="en-US" altLang="zh-CN" sz="1200"/>
            <a:t> </a:t>
          </a:r>
          <a:r>
            <a:rPr lang="el-GR" altLang="zh-CN" sz="1200"/>
            <a:t>=</a:t>
          </a:r>
          <a:r>
            <a:rPr lang="en-US" altLang="zh-CN" sz="1200"/>
            <a:t> </a:t>
          </a:r>
          <a:r>
            <a:rPr lang="en-US" altLang="zh-CN" sz="1200">
              <a:solidFill>
                <a:schemeClr val="accent2"/>
              </a:solidFill>
            </a:rPr>
            <a:t>pos</a:t>
          </a:r>
          <a:r>
            <a:rPr lang="en-US" altLang="zh-CN" sz="1200"/>
            <a:t>*</a:t>
          </a:r>
          <a:r>
            <a:rPr lang="el-GR" altLang="zh-CN" sz="1200">
              <a:solidFill>
                <a:schemeClr val="accent1"/>
              </a:solidFill>
            </a:rPr>
            <a:t>θ</a:t>
          </a:r>
          <a:endParaRPr lang="zh-CN" altLang="en-US" sz="1200">
            <a:solidFill>
              <a:schemeClr val="accent1"/>
            </a:solidFill>
          </a:endParaRPr>
        </a:p>
      </xdr:txBody>
    </xdr:sp>
    <xdr:clientData/>
  </xdr:twoCellAnchor>
  <xdr:twoCellAnchor>
    <xdr:from>
      <xdr:col>2</xdr:col>
      <xdr:colOff>97270</xdr:colOff>
      <xdr:row>1</xdr:row>
      <xdr:rowOff>251958</xdr:rowOff>
    </xdr:from>
    <xdr:to>
      <xdr:col>3</xdr:col>
      <xdr:colOff>239404</xdr:colOff>
      <xdr:row>2</xdr:row>
      <xdr:rowOff>220208</xdr:rowOff>
    </xdr:to>
    <xdr:sp macro="" textlink="">
      <xdr:nvSpPr>
        <xdr:cNvPr id="4" name="文本框 3">
          <a:extLst>
            <a:ext uri="{FF2B5EF4-FFF2-40B4-BE49-F238E27FC236}">
              <a16:creationId xmlns:a16="http://schemas.microsoft.com/office/drawing/2014/main" id="{B64B2C99-E24F-4DA4-B18E-52EAEE00611A}"/>
            </a:ext>
          </a:extLst>
        </xdr:cNvPr>
        <xdr:cNvSpPr txBox="1"/>
      </xdr:nvSpPr>
      <xdr:spPr>
        <a:xfrm rot="814262">
          <a:off x="1659370" y="613908"/>
          <a:ext cx="113908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lumMod val="65000"/>
                </a:schemeClr>
              </a:solidFill>
            </a:rPr>
            <a:t>(i_dim_half) </a:t>
          </a:r>
          <a:r>
            <a:rPr lang="en-US" altLang="zh-CN" sz="1100" b="1">
              <a:solidFill>
                <a:srgbClr val="FF0000"/>
              </a:solidFill>
            </a:rPr>
            <a:t>i</a:t>
          </a:r>
          <a:endParaRPr lang="zh-CN" altLang="en-US" sz="1100" b="1">
            <a:solidFill>
              <a:srgbClr val="FF0000"/>
            </a:solidFill>
          </a:endParaRPr>
        </a:p>
      </xdr:txBody>
    </xdr:sp>
    <xdr:clientData/>
  </xdr:twoCellAnchor>
  <xdr:twoCellAnchor>
    <xdr:from>
      <xdr:col>2</xdr:col>
      <xdr:colOff>455613</xdr:colOff>
      <xdr:row>1</xdr:row>
      <xdr:rowOff>15081</xdr:rowOff>
    </xdr:from>
    <xdr:to>
      <xdr:col>3</xdr:col>
      <xdr:colOff>1588</xdr:colOff>
      <xdr:row>1</xdr:row>
      <xdr:rowOff>280987</xdr:rowOff>
    </xdr:to>
    <xdr:sp macro="" textlink="">
      <xdr:nvSpPr>
        <xdr:cNvPr id="5" name="文本框 4">
          <a:extLst>
            <a:ext uri="{FF2B5EF4-FFF2-40B4-BE49-F238E27FC236}">
              <a16:creationId xmlns:a16="http://schemas.microsoft.com/office/drawing/2014/main" id="{3A2D3853-E22C-4765-AC77-770019138705}"/>
            </a:ext>
          </a:extLst>
        </xdr:cNvPr>
        <xdr:cNvSpPr txBox="1"/>
      </xdr:nvSpPr>
      <xdr:spPr>
        <a:xfrm rot="180362">
          <a:off x="1624013" y="377031"/>
          <a:ext cx="511175"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i_dim</a:t>
          </a:r>
          <a:endParaRPr lang="zh-CN" altLang="en-US" sz="1100"/>
        </a:p>
      </xdr:txBody>
    </xdr:sp>
    <xdr:clientData/>
  </xdr:twoCellAnchor>
  <xdr:twoCellAnchor>
    <xdr:from>
      <xdr:col>1</xdr:col>
      <xdr:colOff>0</xdr:colOff>
      <xdr:row>3</xdr:row>
      <xdr:rowOff>767253</xdr:rowOff>
    </xdr:from>
    <xdr:to>
      <xdr:col>2</xdr:col>
      <xdr:colOff>426</xdr:colOff>
      <xdr:row>3</xdr:row>
      <xdr:rowOff>1033159</xdr:rowOff>
    </xdr:to>
    <xdr:sp macro="" textlink="">
      <xdr:nvSpPr>
        <xdr:cNvPr id="6" name="文本框 5">
          <a:extLst>
            <a:ext uri="{FF2B5EF4-FFF2-40B4-BE49-F238E27FC236}">
              <a16:creationId xmlns:a16="http://schemas.microsoft.com/office/drawing/2014/main" id="{6C9E67E1-A2DD-4007-800F-3598B60A75E1}"/>
            </a:ext>
          </a:extLst>
        </xdr:cNvPr>
        <xdr:cNvSpPr txBox="1"/>
      </xdr:nvSpPr>
      <xdr:spPr>
        <a:xfrm>
          <a:off x="609600" y="1738803"/>
          <a:ext cx="559226"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solidFill>
                <a:schemeClr val="accent2"/>
              </a:solidFill>
            </a:rPr>
            <a:t>pos</a:t>
          </a:r>
          <a:endParaRPr lang="zh-CN" altLang="en-US" sz="1200">
            <a:solidFill>
              <a:schemeClr val="accent2"/>
            </a:solidFill>
          </a:endParaRPr>
        </a:p>
      </xdr:txBody>
    </xdr:sp>
    <xdr:clientData/>
  </xdr:twoCellAnchor>
  <xdr:twoCellAnchor>
    <xdr:from>
      <xdr:col>1</xdr:col>
      <xdr:colOff>281631</xdr:colOff>
      <xdr:row>2</xdr:row>
      <xdr:rowOff>166016</xdr:rowOff>
    </xdr:from>
    <xdr:to>
      <xdr:col>3</xdr:col>
      <xdr:colOff>225826</xdr:colOff>
      <xdr:row>3</xdr:row>
      <xdr:rowOff>206271</xdr:rowOff>
    </xdr:to>
    <xdr:sp macro="" textlink="">
      <xdr:nvSpPr>
        <xdr:cNvPr id="7" name="文本框 6">
          <a:extLst>
            <a:ext uri="{FF2B5EF4-FFF2-40B4-BE49-F238E27FC236}">
              <a16:creationId xmlns:a16="http://schemas.microsoft.com/office/drawing/2014/main" id="{0D832D66-F7E8-4E65-B949-2FA77ADF101B}"/>
            </a:ext>
          </a:extLst>
        </xdr:cNvPr>
        <xdr:cNvSpPr txBox="1"/>
      </xdr:nvSpPr>
      <xdr:spPr>
        <a:xfrm rot="1681261">
          <a:off x="891231" y="826416"/>
          <a:ext cx="1468195" cy="35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altLang="zh-CN" sz="900">
              <a:solidFill>
                <a:schemeClr val="dk1"/>
              </a:solidFill>
              <a:effectLst/>
              <a:latin typeface="+mn-lt"/>
              <a:ea typeface="+mn-ea"/>
              <a:cs typeface="+mn-cs"/>
            </a:rPr>
            <a:t>10000^(-2*</a:t>
          </a:r>
          <a:r>
            <a:rPr lang="en-US" altLang="zh-CN" sz="900" b="1">
              <a:solidFill>
                <a:srgbClr val="FF0000"/>
              </a:solidFill>
              <a:effectLst/>
              <a:latin typeface="+mn-lt"/>
              <a:ea typeface="+mn-ea"/>
              <a:cs typeface="+mn-cs"/>
            </a:rPr>
            <a:t>i</a:t>
          </a:r>
          <a:r>
            <a:rPr lang="en-US" altLang="zh-CN" sz="900" baseline="0">
              <a:solidFill>
                <a:schemeClr val="dk1"/>
              </a:solidFill>
              <a:effectLst/>
              <a:latin typeface="+mn-lt"/>
              <a:ea typeface="+mn-ea"/>
              <a:cs typeface="+mn-cs"/>
            </a:rPr>
            <a:t> </a:t>
          </a:r>
          <a:r>
            <a:rPr lang="en-US" altLang="zh-CN" sz="900">
              <a:solidFill>
                <a:schemeClr val="dk1"/>
              </a:solidFill>
              <a:effectLst/>
              <a:latin typeface="+mn-lt"/>
              <a:ea typeface="+mn-ea"/>
              <a:cs typeface="+mn-cs"/>
            </a:rPr>
            <a:t>/Dim)  =  </a:t>
          </a:r>
          <a:r>
            <a:rPr lang="en-US" altLang="zh-CN" sz="1400">
              <a:solidFill>
                <a:schemeClr val="accent1"/>
              </a:solidFill>
              <a:effectLst/>
              <a:latin typeface="+mn-lt"/>
              <a:ea typeface="+mn-ea"/>
              <a:cs typeface="+mn-cs"/>
            </a:rPr>
            <a:t>θ</a:t>
          </a:r>
          <a:endParaRPr lang="zh-CN" altLang="zh-CN" sz="900">
            <a:solidFill>
              <a:schemeClr val="accent1"/>
            </a:solidFill>
            <a:effectLst/>
          </a:endParaRPr>
        </a:p>
        <a:p>
          <a:pPr marL="0" marR="0" lvl="0" indent="0" algn="r" defTabSz="914400" eaLnBrk="1" fontAlgn="auto" latinLnBrk="0" hangingPunct="1">
            <a:lnSpc>
              <a:spcPct val="100000"/>
            </a:lnSpc>
            <a:spcBef>
              <a:spcPts val="0"/>
            </a:spcBef>
            <a:spcAft>
              <a:spcPts val="0"/>
            </a:spcAft>
            <a:buClrTx/>
            <a:buSzTx/>
            <a:buFontTx/>
            <a:buNone/>
            <a:tabLst/>
            <a:defRPr/>
          </a:pPr>
          <a:endParaRPr lang="en-US" altLang="zh-CN" sz="900"/>
        </a:p>
      </xdr:txBody>
    </xdr:sp>
    <xdr:clientData/>
  </xdr:twoCellAnchor>
  <xdr:twoCellAnchor>
    <xdr:from>
      <xdr:col>1</xdr:col>
      <xdr:colOff>11906</xdr:colOff>
      <xdr:row>1</xdr:row>
      <xdr:rowOff>11906</xdr:rowOff>
    </xdr:from>
    <xdr:to>
      <xdr:col>2</xdr:col>
      <xdr:colOff>995947</xdr:colOff>
      <xdr:row>1</xdr:row>
      <xdr:rowOff>297447</xdr:rowOff>
    </xdr:to>
    <xdr:cxnSp macro="">
      <xdr:nvCxnSpPr>
        <xdr:cNvPr id="8" name="直接连接符 7">
          <a:extLst>
            <a:ext uri="{FF2B5EF4-FFF2-40B4-BE49-F238E27FC236}">
              <a16:creationId xmlns:a16="http://schemas.microsoft.com/office/drawing/2014/main" id="{A2B5D04D-7B6D-49E0-9F7A-8DCD005385DB}"/>
            </a:ext>
          </a:extLst>
        </xdr:cNvPr>
        <xdr:cNvCxnSpPr/>
      </xdr:nvCxnSpPr>
      <xdr:spPr>
        <a:xfrm>
          <a:off x="621506" y="373856"/>
          <a:ext cx="1936541" cy="285541"/>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11906</xdr:colOff>
      <xdr:row>1</xdr:row>
      <xdr:rowOff>19844</xdr:rowOff>
    </xdr:from>
    <xdr:to>
      <xdr:col>2</xdr:col>
      <xdr:colOff>988219</xdr:colOff>
      <xdr:row>3</xdr:row>
      <xdr:rowOff>0</xdr:rowOff>
    </xdr:to>
    <xdr:cxnSp macro="">
      <xdr:nvCxnSpPr>
        <xdr:cNvPr id="9" name="直接连接符 8">
          <a:extLst>
            <a:ext uri="{FF2B5EF4-FFF2-40B4-BE49-F238E27FC236}">
              <a16:creationId xmlns:a16="http://schemas.microsoft.com/office/drawing/2014/main" id="{DCAE48EA-493B-4EAF-9780-885EDF4C7B77}"/>
            </a:ext>
          </a:extLst>
        </xdr:cNvPr>
        <xdr:cNvCxnSpPr/>
      </xdr:nvCxnSpPr>
      <xdr:spPr>
        <a:xfrm>
          <a:off x="621506" y="381794"/>
          <a:ext cx="1928813" cy="58975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xdr:row>
      <xdr:rowOff>0</xdr:rowOff>
    </xdr:from>
    <xdr:to>
      <xdr:col>1</xdr:col>
      <xdr:colOff>945745</xdr:colOff>
      <xdr:row>4</xdr:row>
      <xdr:rowOff>8106</xdr:rowOff>
    </xdr:to>
    <xdr:cxnSp macro="">
      <xdr:nvCxnSpPr>
        <xdr:cNvPr id="10" name="直接连接符 9">
          <a:extLst>
            <a:ext uri="{FF2B5EF4-FFF2-40B4-BE49-F238E27FC236}">
              <a16:creationId xmlns:a16="http://schemas.microsoft.com/office/drawing/2014/main" id="{02244EEE-4525-448A-B006-A555941B3860}"/>
            </a:ext>
          </a:extLst>
        </xdr:cNvPr>
        <xdr:cNvCxnSpPr/>
      </xdr:nvCxnSpPr>
      <xdr:spPr>
        <a:xfrm>
          <a:off x="609600" y="361950"/>
          <a:ext cx="945745" cy="178610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6684</xdr:colOff>
      <xdr:row>1</xdr:row>
      <xdr:rowOff>0</xdr:rowOff>
    </xdr:from>
    <xdr:to>
      <xdr:col>2</xdr:col>
      <xdr:colOff>980965</xdr:colOff>
      <xdr:row>3</xdr:row>
      <xdr:rowOff>827690</xdr:rowOff>
    </xdr:to>
    <xdr:cxnSp macro="">
      <xdr:nvCxnSpPr>
        <xdr:cNvPr id="11" name="直接连接符 10">
          <a:extLst>
            <a:ext uri="{FF2B5EF4-FFF2-40B4-BE49-F238E27FC236}">
              <a16:creationId xmlns:a16="http://schemas.microsoft.com/office/drawing/2014/main" id="{145ECD98-B550-43D0-8C60-F98A9EF6962C}"/>
            </a:ext>
          </a:extLst>
        </xdr:cNvPr>
        <xdr:cNvCxnSpPr/>
      </xdr:nvCxnSpPr>
      <xdr:spPr>
        <a:xfrm>
          <a:off x="616284" y="361950"/>
          <a:ext cx="1926781" cy="143729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979237</xdr:colOff>
      <xdr:row>3</xdr:row>
      <xdr:rowOff>815474</xdr:rowOff>
    </xdr:from>
    <xdr:to>
      <xdr:col>9</xdr:col>
      <xdr:colOff>601579</xdr:colOff>
      <xdr:row>3</xdr:row>
      <xdr:rowOff>835526</xdr:rowOff>
    </xdr:to>
    <xdr:cxnSp macro="">
      <xdr:nvCxnSpPr>
        <xdr:cNvPr id="12" name="直接连接符 11">
          <a:extLst>
            <a:ext uri="{FF2B5EF4-FFF2-40B4-BE49-F238E27FC236}">
              <a16:creationId xmlns:a16="http://schemas.microsoft.com/office/drawing/2014/main" id="{E68169E2-9F40-4797-A5E9-60EF9A2C7DDD}"/>
            </a:ext>
          </a:extLst>
        </xdr:cNvPr>
        <xdr:cNvCxnSpPr/>
      </xdr:nvCxnSpPr>
      <xdr:spPr>
        <a:xfrm>
          <a:off x="2541337" y="1787024"/>
          <a:ext cx="5197642" cy="20052"/>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965901</xdr:colOff>
      <xdr:row>3</xdr:row>
      <xdr:rowOff>853967</xdr:rowOff>
    </xdr:from>
    <xdr:to>
      <xdr:col>3</xdr:col>
      <xdr:colOff>13138</xdr:colOff>
      <xdr:row>7</xdr:row>
      <xdr:rowOff>582449</xdr:rowOff>
    </xdr:to>
    <xdr:sp macro="" textlink="">
      <xdr:nvSpPr>
        <xdr:cNvPr id="13" name="文本框 12">
          <a:extLst>
            <a:ext uri="{FF2B5EF4-FFF2-40B4-BE49-F238E27FC236}">
              <a16:creationId xmlns:a16="http://schemas.microsoft.com/office/drawing/2014/main" id="{BDF4773C-468C-4999-AD71-E6E20055C944}"/>
            </a:ext>
          </a:extLst>
        </xdr:cNvPr>
        <xdr:cNvSpPr txBox="1"/>
      </xdr:nvSpPr>
      <xdr:spPr>
        <a:xfrm>
          <a:off x="2528001" y="1825517"/>
          <a:ext cx="44187" cy="1328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7938</xdr:colOff>
      <xdr:row>1</xdr:row>
      <xdr:rowOff>7939</xdr:rowOff>
    </xdr:from>
    <xdr:to>
      <xdr:col>2</xdr:col>
      <xdr:colOff>984250</xdr:colOff>
      <xdr:row>3</xdr:row>
      <xdr:rowOff>1095376</xdr:rowOff>
    </xdr:to>
    <xdr:sp macro="" textlink="">
      <xdr:nvSpPr>
        <xdr:cNvPr id="2" name="矩形 1">
          <a:extLst>
            <a:ext uri="{FF2B5EF4-FFF2-40B4-BE49-F238E27FC236}">
              <a16:creationId xmlns:a16="http://schemas.microsoft.com/office/drawing/2014/main" id="{24A096C1-ABFB-4120-A014-B09E3CD06F41}"/>
            </a:ext>
          </a:extLst>
        </xdr:cNvPr>
        <xdr:cNvSpPr/>
      </xdr:nvSpPr>
      <xdr:spPr>
        <a:xfrm>
          <a:off x="617538" y="369889"/>
          <a:ext cx="1928812" cy="1697037"/>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496558</xdr:colOff>
      <xdr:row>3</xdr:row>
      <xdr:rowOff>634603</xdr:rowOff>
    </xdr:from>
    <xdr:to>
      <xdr:col>2</xdr:col>
      <xdr:colOff>938066</xdr:colOff>
      <xdr:row>3</xdr:row>
      <xdr:rowOff>900509</xdr:rowOff>
    </xdr:to>
    <xdr:sp macro="" textlink="">
      <xdr:nvSpPr>
        <xdr:cNvPr id="3" name="文本框 2">
          <a:extLst>
            <a:ext uri="{FF2B5EF4-FFF2-40B4-BE49-F238E27FC236}">
              <a16:creationId xmlns:a16="http://schemas.microsoft.com/office/drawing/2014/main" id="{D27A1ED7-8A90-432C-8811-6264E949EF4B}"/>
            </a:ext>
          </a:extLst>
        </xdr:cNvPr>
        <xdr:cNvSpPr txBox="1"/>
      </xdr:nvSpPr>
      <xdr:spPr>
        <a:xfrm rot="1590842">
          <a:off x="1106158" y="1606153"/>
          <a:ext cx="949508"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ltLang="zh-CN" sz="1200"/>
            <a:t>α</a:t>
          </a:r>
          <a:r>
            <a:rPr lang="en-US" altLang="zh-CN" sz="1200"/>
            <a:t> </a:t>
          </a:r>
          <a:r>
            <a:rPr lang="el-GR" altLang="zh-CN" sz="1200"/>
            <a:t>=</a:t>
          </a:r>
          <a:r>
            <a:rPr lang="en-US" altLang="zh-CN" sz="1200"/>
            <a:t> </a:t>
          </a:r>
          <a:r>
            <a:rPr lang="en-US" altLang="zh-CN" sz="1200">
              <a:solidFill>
                <a:schemeClr val="accent2"/>
              </a:solidFill>
            </a:rPr>
            <a:t>pos</a:t>
          </a:r>
          <a:r>
            <a:rPr lang="en-US" altLang="zh-CN" sz="1200"/>
            <a:t>*</a:t>
          </a:r>
          <a:r>
            <a:rPr lang="el-GR" altLang="zh-CN" sz="1200">
              <a:solidFill>
                <a:schemeClr val="accent1"/>
              </a:solidFill>
            </a:rPr>
            <a:t>θ</a:t>
          </a:r>
          <a:endParaRPr lang="zh-CN" altLang="en-US" sz="1200">
            <a:solidFill>
              <a:schemeClr val="accent1"/>
            </a:solidFill>
          </a:endParaRPr>
        </a:p>
      </xdr:txBody>
    </xdr:sp>
    <xdr:clientData/>
  </xdr:twoCellAnchor>
  <xdr:twoCellAnchor>
    <xdr:from>
      <xdr:col>2</xdr:col>
      <xdr:colOff>97270</xdr:colOff>
      <xdr:row>1</xdr:row>
      <xdr:rowOff>251958</xdr:rowOff>
    </xdr:from>
    <xdr:to>
      <xdr:col>3</xdr:col>
      <xdr:colOff>239404</xdr:colOff>
      <xdr:row>2</xdr:row>
      <xdr:rowOff>220208</xdr:rowOff>
    </xdr:to>
    <xdr:sp macro="" textlink="">
      <xdr:nvSpPr>
        <xdr:cNvPr id="4" name="文本框 3">
          <a:extLst>
            <a:ext uri="{FF2B5EF4-FFF2-40B4-BE49-F238E27FC236}">
              <a16:creationId xmlns:a16="http://schemas.microsoft.com/office/drawing/2014/main" id="{0308DBF3-F463-489A-AA3E-524B68144CD7}"/>
            </a:ext>
          </a:extLst>
        </xdr:cNvPr>
        <xdr:cNvSpPr txBox="1"/>
      </xdr:nvSpPr>
      <xdr:spPr>
        <a:xfrm rot="814262">
          <a:off x="1659370" y="613908"/>
          <a:ext cx="113908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lumMod val="65000"/>
                </a:schemeClr>
              </a:solidFill>
            </a:rPr>
            <a:t>(i_dim_half) </a:t>
          </a:r>
          <a:r>
            <a:rPr lang="en-US" altLang="zh-CN" sz="1100" b="1">
              <a:solidFill>
                <a:srgbClr val="FF0000"/>
              </a:solidFill>
            </a:rPr>
            <a:t>i</a:t>
          </a:r>
          <a:endParaRPr lang="zh-CN" altLang="en-US" sz="1100" b="1">
            <a:solidFill>
              <a:srgbClr val="FF0000"/>
            </a:solidFill>
          </a:endParaRPr>
        </a:p>
      </xdr:txBody>
    </xdr:sp>
    <xdr:clientData/>
  </xdr:twoCellAnchor>
  <xdr:twoCellAnchor>
    <xdr:from>
      <xdr:col>2</xdr:col>
      <xdr:colOff>455613</xdr:colOff>
      <xdr:row>1</xdr:row>
      <xdr:rowOff>15081</xdr:rowOff>
    </xdr:from>
    <xdr:to>
      <xdr:col>2</xdr:col>
      <xdr:colOff>992188</xdr:colOff>
      <xdr:row>1</xdr:row>
      <xdr:rowOff>280987</xdr:rowOff>
    </xdr:to>
    <xdr:sp macro="" textlink="">
      <xdr:nvSpPr>
        <xdr:cNvPr id="5" name="文本框 4">
          <a:extLst>
            <a:ext uri="{FF2B5EF4-FFF2-40B4-BE49-F238E27FC236}">
              <a16:creationId xmlns:a16="http://schemas.microsoft.com/office/drawing/2014/main" id="{FB966813-FD83-4BB8-846A-6BD0911531CA}"/>
            </a:ext>
          </a:extLst>
        </xdr:cNvPr>
        <xdr:cNvSpPr txBox="1"/>
      </xdr:nvSpPr>
      <xdr:spPr>
        <a:xfrm rot="180362">
          <a:off x="2017713" y="377031"/>
          <a:ext cx="536575"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i_dim</a:t>
          </a:r>
          <a:endParaRPr lang="zh-CN" altLang="en-US" sz="1100"/>
        </a:p>
      </xdr:txBody>
    </xdr:sp>
    <xdr:clientData/>
  </xdr:twoCellAnchor>
  <xdr:twoCellAnchor>
    <xdr:from>
      <xdr:col>0</xdr:col>
      <xdr:colOff>565150</xdr:colOff>
      <xdr:row>3</xdr:row>
      <xdr:rowOff>767253</xdr:rowOff>
    </xdr:from>
    <xdr:to>
      <xdr:col>2</xdr:col>
      <xdr:colOff>426</xdr:colOff>
      <xdr:row>3</xdr:row>
      <xdr:rowOff>1033159</xdr:rowOff>
    </xdr:to>
    <xdr:sp macro="" textlink="">
      <xdr:nvSpPr>
        <xdr:cNvPr id="6" name="文本框 5">
          <a:extLst>
            <a:ext uri="{FF2B5EF4-FFF2-40B4-BE49-F238E27FC236}">
              <a16:creationId xmlns:a16="http://schemas.microsoft.com/office/drawing/2014/main" id="{DBF727F0-5C2C-4F9A-95A8-7BAD0234BAB4}"/>
            </a:ext>
          </a:extLst>
        </xdr:cNvPr>
        <xdr:cNvSpPr txBox="1"/>
      </xdr:nvSpPr>
      <xdr:spPr>
        <a:xfrm>
          <a:off x="565150" y="1738803"/>
          <a:ext cx="552876"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solidFill>
                <a:schemeClr val="accent2"/>
              </a:solidFill>
            </a:rPr>
            <a:t>pos</a:t>
          </a:r>
          <a:endParaRPr lang="zh-CN" altLang="en-US" sz="1200">
            <a:solidFill>
              <a:schemeClr val="accent2"/>
            </a:solidFill>
          </a:endParaRPr>
        </a:p>
      </xdr:txBody>
    </xdr:sp>
    <xdr:clientData/>
  </xdr:twoCellAnchor>
  <xdr:twoCellAnchor>
    <xdr:from>
      <xdr:col>1</xdr:col>
      <xdr:colOff>345131</xdr:colOff>
      <xdr:row>2</xdr:row>
      <xdr:rowOff>242215</xdr:rowOff>
    </xdr:from>
    <xdr:to>
      <xdr:col>3</xdr:col>
      <xdr:colOff>340126</xdr:colOff>
      <xdr:row>3</xdr:row>
      <xdr:rowOff>282470</xdr:rowOff>
    </xdr:to>
    <xdr:sp macro="" textlink="">
      <xdr:nvSpPr>
        <xdr:cNvPr id="7" name="文本框 6">
          <a:extLst>
            <a:ext uri="{FF2B5EF4-FFF2-40B4-BE49-F238E27FC236}">
              <a16:creationId xmlns:a16="http://schemas.microsoft.com/office/drawing/2014/main" id="{2398CA48-9C66-499B-9D59-F03A18DFFDD5}"/>
            </a:ext>
          </a:extLst>
        </xdr:cNvPr>
        <xdr:cNvSpPr txBox="1"/>
      </xdr:nvSpPr>
      <xdr:spPr>
        <a:xfrm rot="1681261">
          <a:off x="954731" y="902615"/>
          <a:ext cx="1538045" cy="35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altLang="zh-CN" sz="900">
              <a:solidFill>
                <a:schemeClr val="dk1"/>
              </a:solidFill>
              <a:effectLst/>
              <a:latin typeface="+mn-lt"/>
              <a:ea typeface="+mn-ea"/>
              <a:cs typeface="+mn-cs"/>
            </a:rPr>
            <a:t>10000^(-2*</a:t>
          </a:r>
          <a:r>
            <a:rPr lang="en-US" altLang="zh-CN" sz="900" b="1">
              <a:solidFill>
                <a:srgbClr val="FF0000"/>
              </a:solidFill>
              <a:effectLst/>
              <a:latin typeface="+mn-lt"/>
              <a:ea typeface="+mn-ea"/>
              <a:cs typeface="+mn-cs"/>
            </a:rPr>
            <a:t>i</a:t>
          </a:r>
          <a:r>
            <a:rPr lang="en-US" altLang="zh-CN" sz="900" baseline="0">
              <a:solidFill>
                <a:schemeClr val="dk1"/>
              </a:solidFill>
              <a:effectLst/>
              <a:latin typeface="+mn-lt"/>
              <a:ea typeface="+mn-ea"/>
              <a:cs typeface="+mn-cs"/>
            </a:rPr>
            <a:t> </a:t>
          </a:r>
          <a:r>
            <a:rPr lang="en-US" altLang="zh-CN" sz="900">
              <a:solidFill>
                <a:schemeClr val="dk1"/>
              </a:solidFill>
              <a:effectLst/>
              <a:latin typeface="+mn-lt"/>
              <a:ea typeface="+mn-ea"/>
              <a:cs typeface="+mn-cs"/>
            </a:rPr>
            <a:t>/Dim)  =  </a:t>
          </a:r>
          <a:r>
            <a:rPr lang="en-US" altLang="zh-CN" sz="1400">
              <a:solidFill>
                <a:schemeClr val="accent1"/>
              </a:solidFill>
              <a:effectLst/>
              <a:latin typeface="+mn-lt"/>
              <a:ea typeface="+mn-ea"/>
              <a:cs typeface="+mn-cs"/>
            </a:rPr>
            <a:t>θ</a:t>
          </a:r>
          <a:endParaRPr lang="zh-CN" altLang="zh-CN" sz="900">
            <a:solidFill>
              <a:schemeClr val="accent1"/>
            </a:solidFill>
            <a:effectLst/>
          </a:endParaRPr>
        </a:p>
        <a:p>
          <a:pPr marL="0" marR="0" lvl="0" indent="0" algn="r" defTabSz="914400" eaLnBrk="1" fontAlgn="auto" latinLnBrk="0" hangingPunct="1">
            <a:lnSpc>
              <a:spcPct val="100000"/>
            </a:lnSpc>
            <a:spcBef>
              <a:spcPts val="0"/>
            </a:spcBef>
            <a:spcAft>
              <a:spcPts val="0"/>
            </a:spcAft>
            <a:buClrTx/>
            <a:buSzTx/>
            <a:buFontTx/>
            <a:buNone/>
            <a:tabLst/>
            <a:defRPr/>
          </a:pPr>
          <a:endParaRPr lang="en-US" altLang="zh-CN" sz="900"/>
        </a:p>
      </xdr:txBody>
    </xdr:sp>
    <xdr:clientData/>
  </xdr:twoCellAnchor>
  <xdr:twoCellAnchor>
    <xdr:from>
      <xdr:col>1</xdr:col>
      <xdr:colOff>11906</xdr:colOff>
      <xdr:row>1</xdr:row>
      <xdr:rowOff>11906</xdr:rowOff>
    </xdr:from>
    <xdr:to>
      <xdr:col>2</xdr:col>
      <xdr:colOff>995947</xdr:colOff>
      <xdr:row>1</xdr:row>
      <xdr:rowOff>297447</xdr:rowOff>
    </xdr:to>
    <xdr:cxnSp macro="">
      <xdr:nvCxnSpPr>
        <xdr:cNvPr id="8" name="直接连接符 7">
          <a:extLst>
            <a:ext uri="{FF2B5EF4-FFF2-40B4-BE49-F238E27FC236}">
              <a16:creationId xmlns:a16="http://schemas.microsoft.com/office/drawing/2014/main" id="{FF4DB6D7-9768-4EB2-A7F9-79BFF38FCB39}"/>
            </a:ext>
          </a:extLst>
        </xdr:cNvPr>
        <xdr:cNvCxnSpPr/>
      </xdr:nvCxnSpPr>
      <xdr:spPr>
        <a:xfrm>
          <a:off x="621506" y="373856"/>
          <a:ext cx="1936541" cy="285541"/>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11906</xdr:colOff>
      <xdr:row>1</xdr:row>
      <xdr:rowOff>19844</xdr:rowOff>
    </xdr:from>
    <xdr:to>
      <xdr:col>2</xdr:col>
      <xdr:colOff>988219</xdr:colOff>
      <xdr:row>3</xdr:row>
      <xdr:rowOff>0</xdr:rowOff>
    </xdr:to>
    <xdr:cxnSp macro="">
      <xdr:nvCxnSpPr>
        <xdr:cNvPr id="9" name="直接连接符 8">
          <a:extLst>
            <a:ext uri="{FF2B5EF4-FFF2-40B4-BE49-F238E27FC236}">
              <a16:creationId xmlns:a16="http://schemas.microsoft.com/office/drawing/2014/main" id="{BF52EDB7-1477-4F32-8166-564F73B8EFD0}"/>
            </a:ext>
          </a:extLst>
        </xdr:cNvPr>
        <xdr:cNvCxnSpPr/>
      </xdr:nvCxnSpPr>
      <xdr:spPr>
        <a:xfrm>
          <a:off x="621506" y="381794"/>
          <a:ext cx="1928813" cy="58975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xdr:row>
      <xdr:rowOff>0</xdr:rowOff>
    </xdr:from>
    <xdr:to>
      <xdr:col>1</xdr:col>
      <xdr:colOff>945745</xdr:colOff>
      <xdr:row>4</xdr:row>
      <xdr:rowOff>8106</xdr:rowOff>
    </xdr:to>
    <xdr:cxnSp macro="">
      <xdr:nvCxnSpPr>
        <xdr:cNvPr id="10" name="直接连接符 9">
          <a:extLst>
            <a:ext uri="{FF2B5EF4-FFF2-40B4-BE49-F238E27FC236}">
              <a16:creationId xmlns:a16="http://schemas.microsoft.com/office/drawing/2014/main" id="{A1C5A868-8898-4F19-B9F8-0BF10DCE6D66}"/>
            </a:ext>
          </a:extLst>
        </xdr:cNvPr>
        <xdr:cNvCxnSpPr/>
      </xdr:nvCxnSpPr>
      <xdr:spPr>
        <a:xfrm>
          <a:off x="609600" y="361950"/>
          <a:ext cx="945745" cy="178610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6684</xdr:colOff>
      <xdr:row>1</xdr:row>
      <xdr:rowOff>0</xdr:rowOff>
    </xdr:from>
    <xdr:to>
      <xdr:col>2</xdr:col>
      <xdr:colOff>980965</xdr:colOff>
      <xdr:row>3</xdr:row>
      <xdr:rowOff>827690</xdr:rowOff>
    </xdr:to>
    <xdr:cxnSp macro="">
      <xdr:nvCxnSpPr>
        <xdr:cNvPr id="11" name="直接连接符 10">
          <a:extLst>
            <a:ext uri="{FF2B5EF4-FFF2-40B4-BE49-F238E27FC236}">
              <a16:creationId xmlns:a16="http://schemas.microsoft.com/office/drawing/2014/main" id="{14711532-7A1E-40B9-9069-796EFCAB4E8C}"/>
            </a:ext>
          </a:extLst>
        </xdr:cNvPr>
        <xdr:cNvCxnSpPr/>
      </xdr:nvCxnSpPr>
      <xdr:spPr>
        <a:xfrm>
          <a:off x="616284" y="361950"/>
          <a:ext cx="1926781" cy="143729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979237</xdr:colOff>
      <xdr:row>3</xdr:row>
      <xdr:rowOff>815474</xdr:rowOff>
    </xdr:from>
    <xdr:to>
      <xdr:col>9</xdr:col>
      <xdr:colOff>601579</xdr:colOff>
      <xdr:row>3</xdr:row>
      <xdr:rowOff>835526</xdr:rowOff>
    </xdr:to>
    <xdr:cxnSp macro="">
      <xdr:nvCxnSpPr>
        <xdr:cNvPr id="12" name="直接连接符 11">
          <a:extLst>
            <a:ext uri="{FF2B5EF4-FFF2-40B4-BE49-F238E27FC236}">
              <a16:creationId xmlns:a16="http://schemas.microsoft.com/office/drawing/2014/main" id="{F45F6D26-004B-4CC2-B73A-31BF4FE6BB40}"/>
            </a:ext>
          </a:extLst>
        </xdr:cNvPr>
        <xdr:cNvCxnSpPr/>
      </xdr:nvCxnSpPr>
      <xdr:spPr>
        <a:xfrm>
          <a:off x="2541337" y="1787024"/>
          <a:ext cx="5197642" cy="20052"/>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965901</xdr:colOff>
      <xdr:row>3</xdr:row>
      <xdr:rowOff>853967</xdr:rowOff>
    </xdr:from>
    <xdr:to>
      <xdr:col>3</xdr:col>
      <xdr:colOff>13138</xdr:colOff>
      <xdr:row>7</xdr:row>
      <xdr:rowOff>582449</xdr:rowOff>
    </xdr:to>
    <xdr:sp macro="" textlink="">
      <xdr:nvSpPr>
        <xdr:cNvPr id="13" name="文本框 12">
          <a:extLst>
            <a:ext uri="{FF2B5EF4-FFF2-40B4-BE49-F238E27FC236}">
              <a16:creationId xmlns:a16="http://schemas.microsoft.com/office/drawing/2014/main" id="{59E9EE90-AB80-47F3-B8AB-EB54A11F0A76}"/>
            </a:ext>
          </a:extLst>
        </xdr:cNvPr>
        <xdr:cNvSpPr txBox="1"/>
      </xdr:nvSpPr>
      <xdr:spPr>
        <a:xfrm>
          <a:off x="2528001" y="1825517"/>
          <a:ext cx="44187" cy="1328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twoCellAnchor>
    <xdr:from>
      <xdr:col>7</xdr:col>
      <xdr:colOff>603250</xdr:colOff>
      <xdr:row>11</xdr:row>
      <xdr:rowOff>5522</xdr:rowOff>
    </xdr:from>
    <xdr:to>
      <xdr:col>8</xdr:col>
      <xdr:colOff>220870</xdr:colOff>
      <xdr:row>14</xdr:row>
      <xdr:rowOff>171450</xdr:rowOff>
    </xdr:to>
    <xdr:cxnSp macro="">
      <xdr:nvCxnSpPr>
        <xdr:cNvPr id="15" name="直接箭头连接符 14">
          <a:extLst>
            <a:ext uri="{FF2B5EF4-FFF2-40B4-BE49-F238E27FC236}">
              <a16:creationId xmlns:a16="http://schemas.microsoft.com/office/drawing/2014/main" id="{ADBEFBE4-0EE8-4AED-B36A-AD4AA04D72AF}"/>
            </a:ext>
          </a:extLst>
        </xdr:cNvPr>
        <xdr:cNvCxnSpPr/>
      </xdr:nvCxnSpPr>
      <xdr:spPr>
        <a:xfrm flipV="1">
          <a:off x="5848902" y="3925957"/>
          <a:ext cx="363055" cy="784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920750</xdr:colOff>
      <xdr:row>15</xdr:row>
      <xdr:rowOff>19049</xdr:rowOff>
    </xdr:from>
    <xdr:to>
      <xdr:col>10</xdr:col>
      <xdr:colOff>285750</xdr:colOff>
      <xdr:row>18</xdr:row>
      <xdr:rowOff>298173</xdr:rowOff>
    </xdr:to>
    <xdr:sp macro="" textlink="">
      <xdr:nvSpPr>
        <xdr:cNvPr id="17" name="文本框 16">
          <a:extLst>
            <a:ext uri="{FF2B5EF4-FFF2-40B4-BE49-F238E27FC236}">
              <a16:creationId xmlns:a16="http://schemas.microsoft.com/office/drawing/2014/main" id="{EDDBD813-A475-5F65-2D4C-C7D862D30A60}"/>
            </a:ext>
          </a:extLst>
        </xdr:cNvPr>
        <xdr:cNvSpPr txBox="1"/>
      </xdr:nvSpPr>
      <xdr:spPr>
        <a:xfrm>
          <a:off x="2036141" y="4734614"/>
          <a:ext cx="5731566" cy="8092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a:t>The 91st dimension is the critical one, as it just completes a full 2</a:t>
          </a:r>
          <a:r>
            <a:rPr lang="el-GR" altLang="zh-CN" sz="1100"/>
            <a:t>π </a:t>
          </a:r>
          <a:r>
            <a:rPr lang="en-US" altLang="zh-CN" sz="1100"/>
            <a:t>cycle at the 4096th token (i.e., max sequence length during pretraining).</a:t>
          </a:r>
          <a:br>
            <a:rPr lang="en-US" altLang="zh-CN" sz="1100"/>
          </a:br>
          <a:r>
            <a:rPr lang="zh-CN" altLang="en-US" sz="1100"/>
            <a:t>（第</a:t>
          </a:r>
          <a:r>
            <a:rPr lang="en-US" altLang="zh-CN" sz="1100"/>
            <a:t>91</a:t>
          </a:r>
          <a:r>
            <a:rPr lang="zh-CN" altLang="en-US" sz="1100"/>
            <a:t>维是临界维度，因为它恰好在</a:t>
          </a:r>
          <a:r>
            <a:rPr lang="en-US" altLang="zh-CN" sz="1100"/>
            <a:t>PT</a:t>
          </a:r>
          <a:r>
            <a:rPr lang="zh-CN" altLang="en-US" sz="1100"/>
            <a:t>阶段的最大序列长度</a:t>
          </a:r>
          <a:r>
            <a:rPr lang="en-US" altLang="zh-CN" sz="1100"/>
            <a:t>4096</a:t>
          </a:r>
          <a:r>
            <a:rPr lang="zh-CN" altLang="en-US" sz="1100"/>
            <a:t>处完成了一个完整的</a:t>
          </a:r>
          <a:r>
            <a:rPr lang="en-US" altLang="zh-CN" sz="1100"/>
            <a:t>2</a:t>
          </a:r>
          <a:r>
            <a:rPr lang="el-GR" altLang="zh-CN" sz="1100"/>
            <a:t>π</a:t>
          </a:r>
          <a:r>
            <a:rPr lang="zh-CN" altLang="en-US" sz="1100"/>
            <a:t>周期。）</a:t>
          </a:r>
        </a:p>
      </xdr:txBody>
    </xdr:sp>
    <xdr:clientData/>
  </xdr:twoCellAnchor>
  <xdr:twoCellAnchor>
    <xdr:from>
      <xdr:col>11</xdr:col>
      <xdr:colOff>88348</xdr:colOff>
      <xdr:row>10</xdr:row>
      <xdr:rowOff>220869</xdr:rowOff>
    </xdr:from>
    <xdr:to>
      <xdr:col>11</xdr:col>
      <xdr:colOff>182217</xdr:colOff>
      <xdr:row>14</xdr:row>
      <xdr:rowOff>160130</xdr:rowOff>
    </xdr:to>
    <xdr:cxnSp macro="">
      <xdr:nvCxnSpPr>
        <xdr:cNvPr id="20" name="直接箭头连接符 19">
          <a:extLst>
            <a:ext uri="{FF2B5EF4-FFF2-40B4-BE49-F238E27FC236}">
              <a16:creationId xmlns:a16="http://schemas.microsoft.com/office/drawing/2014/main" id="{0914A69A-312E-4EFD-B59A-A90D68FCF9B5}"/>
            </a:ext>
          </a:extLst>
        </xdr:cNvPr>
        <xdr:cNvCxnSpPr/>
      </xdr:nvCxnSpPr>
      <xdr:spPr>
        <a:xfrm flipV="1">
          <a:off x="8177696" y="3887304"/>
          <a:ext cx="93869" cy="8116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393700</xdr:colOff>
      <xdr:row>15</xdr:row>
      <xdr:rowOff>1657</xdr:rowOff>
    </xdr:from>
    <xdr:to>
      <xdr:col>16</xdr:col>
      <xdr:colOff>11044</xdr:colOff>
      <xdr:row>18</xdr:row>
      <xdr:rowOff>287131</xdr:rowOff>
    </xdr:to>
    <xdr:sp macro="" textlink="">
      <xdr:nvSpPr>
        <xdr:cNvPr id="21" name="文本框 20">
          <a:extLst>
            <a:ext uri="{FF2B5EF4-FFF2-40B4-BE49-F238E27FC236}">
              <a16:creationId xmlns:a16="http://schemas.microsoft.com/office/drawing/2014/main" id="{5A4F013A-116C-496D-8EF5-558AC781BB2E}"/>
            </a:ext>
          </a:extLst>
        </xdr:cNvPr>
        <xdr:cNvSpPr txBox="1"/>
      </xdr:nvSpPr>
      <xdr:spPr>
        <a:xfrm>
          <a:off x="7875657" y="4717222"/>
          <a:ext cx="3410778" cy="8155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a:t>Dimensions 92 to 127 never complete a full cycle during pretraining.</a:t>
          </a:r>
          <a:br>
            <a:rPr lang="en-US" altLang="zh-CN" sz="1100"/>
          </a:br>
          <a:r>
            <a:rPr lang="zh-CN" altLang="en-US" sz="1100"/>
            <a:t>（第</a:t>
          </a:r>
          <a:r>
            <a:rPr lang="en-US" altLang="zh-CN" sz="1100"/>
            <a:t>92</a:t>
          </a:r>
          <a:r>
            <a:rPr lang="zh-CN" altLang="en-US" sz="1100"/>
            <a:t>到</a:t>
          </a:r>
          <a:r>
            <a:rPr lang="en-US" altLang="zh-CN" sz="1100"/>
            <a:t>127</a:t>
          </a:r>
          <a:r>
            <a:rPr lang="zh-CN" altLang="en-US" sz="1100"/>
            <a:t>维在预训练阶段都没有经历完整的一个周期。）</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7938</xdr:colOff>
      <xdr:row>1</xdr:row>
      <xdr:rowOff>7939</xdr:rowOff>
    </xdr:from>
    <xdr:to>
      <xdr:col>2</xdr:col>
      <xdr:colOff>984250</xdr:colOff>
      <xdr:row>3</xdr:row>
      <xdr:rowOff>1095376</xdr:rowOff>
    </xdr:to>
    <xdr:sp macro="" textlink="">
      <xdr:nvSpPr>
        <xdr:cNvPr id="2" name="矩形 1">
          <a:extLst>
            <a:ext uri="{FF2B5EF4-FFF2-40B4-BE49-F238E27FC236}">
              <a16:creationId xmlns:a16="http://schemas.microsoft.com/office/drawing/2014/main" id="{13385626-E7D9-4513-BF44-58DDE5527292}"/>
            </a:ext>
          </a:extLst>
        </xdr:cNvPr>
        <xdr:cNvSpPr/>
      </xdr:nvSpPr>
      <xdr:spPr>
        <a:xfrm>
          <a:off x="617538" y="369889"/>
          <a:ext cx="1573212" cy="1697037"/>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581578</xdr:colOff>
      <xdr:row>3</xdr:row>
      <xdr:rowOff>651071</xdr:rowOff>
    </xdr:from>
    <xdr:to>
      <xdr:col>3</xdr:col>
      <xdr:colOff>11015</xdr:colOff>
      <xdr:row>3</xdr:row>
      <xdr:rowOff>916977</xdr:rowOff>
    </xdr:to>
    <xdr:sp macro="" textlink="">
      <xdr:nvSpPr>
        <xdr:cNvPr id="3" name="文本框 2">
          <a:extLst>
            <a:ext uri="{FF2B5EF4-FFF2-40B4-BE49-F238E27FC236}">
              <a16:creationId xmlns:a16="http://schemas.microsoft.com/office/drawing/2014/main" id="{E0EC6BA5-A35C-41EB-A6E6-5176EEC52D3E}"/>
            </a:ext>
          </a:extLst>
        </xdr:cNvPr>
        <xdr:cNvSpPr txBox="1"/>
      </xdr:nvSpPr>
      <xdr:spPr>
        <a:xfrm rot="1590842">
          <a:off x="1191178" y="1622621"/>
          <a:ext cx="1023287"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ltLang="zh-CN" sz="1200"/>
            <a:t>α</a:t>
          </a:r>
          <a:r>
            <a:rPr lang="en-US" altLang="zh-CN" sz="1200"/>
            <a:t> </a:t>
          </a:r>
          <a:r>
            <a:rPr lang="el-GR" altLang="zh-CN" sz="1200"/>
            <a:t>=</a:t>
          </a:r>
          <a:r>
            <a:rPr lang="en-US" altLang="zh-CN" sz="1200"/>
            <a:t> </a:t>
          </a:r>
          <a:r>
            <a:rPr lang="en-US" altLang="zh-CN" sz="1200">
              <a:solidFill>
                <a:schemeClr val="accent2"/>
              </a:solidFill>
            </a:rPr>
            <a:t>pos</a:t>
          </a:r>
          <a:r>
            <a:rPr lang="en-US" altLang="zh-CN" sz="1200"/>
            <a:t>*</a:t>
          </a:r>
          <a:r>
            <a:rPr lang="el-GR" altLang="zh-CN" sz="1200">
              <a:solidFill>
                <a:schemeClr val="accent1"/>
              </a:solidFill>
            </a:rPr>
            <a:t>θ</a:t>
          </a:r>
          <a:endParaRPr lang="zh-CN" altLang="en-US" sz="1200">
            <a:solidFill>
              <a:schemeClr val="accent1"/>
            </a:solidFill>
          </a:endParaRPr>
        </a:p>
      </xdr:txBody>
    </xdr:sp>
    <xdr:clientData/>
  </xdr:twoCellAnchor>
  <xdr:twoCellAnchor>
    <xdr:from>
      <xdr:col>2</xdr:col>
      <xdr:colOff>97270</xdr:colOff>
      <xdr:row>1</xdr:row>
      <xdr:rowOff>251958</xdr:rowOff>
    </xdr:from>
    <xdr:to>
      <xdr:col>3</xdr:col>
      <xdr:colOff>239404</xdr:colOff>
      <xdr:row>2</xdr:row>
      <xdr:rowOff>220208</xdr:rowOff>
    </xdr:to>
    <xdr:sp macro="" textlink="">
      <xdr:nvSpPr>
        <xdr:cNvPr id="4" name="文本框 3">
          <a:extLst>
            <a:ext uri="{FF2B5EF4-FFF2-40B4-BE49-F238E27FC236}">
              <a16:creationId xmlns:a16="http://schemas.microsoft.com/office/drawing/2014/main" id="{49AAEE4B-DC76-48DA-BE46-FF503701A444}"/>
            </a:ext>
          </a:extLst>
        </xdr:cNvPr>
        <xdr:cNvSpPr txBox="1"/>
      </xdr:nvSpPr>
      <xdr:spPr>
        <a:xfrm rot="814262">
          <a:off x="1659370" y="613908"/>
          <a:ext cx="113908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lumMod val="65000"/>
                </a:schemeClr>
              </a:solidFill>
            </a:rPr>
            <a:t>(i_dim_half) </a:t>
          </a:r>
          <a:r>
            <a:rPr lang="en-US" altLang="zh-CN" sz="1100" b="1">
              <a:solidFill>
                <a:srgbClr val="FF0000"/>
              </a:solidFill>
            </a:rPr>
            <a:t>i</a:t>
          </a:r>
          <a:endParaRPr lang="zh-CN" altLang="en-US" sz="1100" b="1">
            <a:solidFill>
              <a:srgbClr val="FF0000"/>
            </a:solidFill>
          </a:endParaRPr>
        </a:p>
      </xdr:txBody>
    </xdr:sp>
    <xdr:clientData/>
  </xdr:twoCellAnchor>
  <xdr:twoCellAnchor>
    <xdr:from>
      <xdr:col>2</xdr:col>
      <xdr:colOff>455613</xdr:colOff>
      <xdr:row>1</xdr:row>
      <xdr:rowOff>15081</xdr:rowOff>
    </xdr:from>
    <xdr:to>
      <xdr:col>2</xdr:col>
      <xdr:colOff>992188</xdr:colOff>
      <xdr:row>1</xdr:row>
      <xdr:rowOff>280987</xdr:rowOff>
    </xdr:to>
    <xdr:sp macro="" textlink="">
      <xdr:nvSpPr>
        <xdr:cNvPr id="5" name="文本框 4">
          <a:extLst>
            <a:ext uri="{FF2B5EF4-FFF2-40B4-BE49-F238E27FC236}">
              <a16:creationId xmlns:a16="http://schemas.microsoft.com/office/drawing/2014/main" id="{7262D40A-3E9A-46FE-B5EF-962D568ACE2A}"/>
            </a:ext>
          </a:extLst>
        </xdr:cNvPr>
        <xdr:cNvSpPr txBox="1"/>
      </xdr:nvSpPr>
      <xdr:spPr>
        <a:xfrm rot="180362">
          <a:off x="2017713" y="377031"/>
          <a:ext cx="536575"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i_dim</a:t>
          </a:r>
          <a:endParaRPr lang="zh-CN" altLang="en-US" sz="1100"/>
        </a:p>
      </xdr:txBody>
    </xdr:sp>
    <xdr:clientData/>
  </xdr:twoCellAnchor>
  <xdr:twoCellAnchor>
    <xdr:from>
      <xdr:col>1</xdr:col>
      <xdr:colOff>38588</xdr:colOff>
      <xdr:row>3</xdr:row>
      <xdr:rowOff>805353</xdr:rowOff>
    </xdr:from>
    <xdr:to>
      <xdr:col>2</xdr:col>
      <xdr:colOff>6350</xdr:colOff>
      <xdr:row>3</xdr:row>
      <xdr:rowOff>1071259</xdr:rowOff>
    </xdr:to>
    <xdr:sp macro="" textlink="">
      <xdr:nvSpPr>
        <xdr:cNvPr id="6" name="文本框 5">
          <a:extLst>
            <a:ext uri="{FF2B5EF4-FFF2-40B4-BE49-F238E27FC236}">
              <a16:creationId xmlns:a16="http://schemas.microsoft.com/office/drawing/2014/main" id="{E50BC20B-1D4A-47BD-8759-847AA3AB176B}"/>
            </a:ext>
          </a:extLst>
        </xdr:cNvPr>
        <xdr:cNvSpPr txBox="1"/>
      </xdr:nvSpPr>
      <xdr:spPr>
        <a:xfrm>
          <a:off x="648188" y="1776903"/>
          <a:ext cx="564662"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solidFill>
                <a:schemeClr val="accent2"/>
              </a:solidFill>
            </a:rPr>
            <a:t>pos</a:t>
          </a:r>
          <a:endParaRPr lang="zh-CN" altLang="en-US" sz="1200">
            <a:solidFill>
              <a:schemeClr val="accent2"/>
            </a:solidFill>
          </a:endParaRPr>
        </a:p>
      </xdr:txBody>
    </xdr:sp>
    <xdr:clientData/>
  </xdr:twoCellAnchor>
  <xdr:twoCellAnchor>
    <xdr:from>
      <xdr:col>1</xdr:col>
      <xdr:colOff>319731</xdr:colOff>
      <xdr:row>2</xdr:row>
      <xdr:rowOff>185066</xdr:rowOff>
    </xdr:from>
    <xdr:to>
      <xdr:col>3</xdr:col>
      <xdr:colOff>225826</xdr:colOff>
      <xdr:row>3</xdr:row>
      <xdr:rowOff>225321</xdr:rowOff>
    </xdr:to>
    <xdr:sp macro="" textlink="">
      <xdr:nvSpPr>
        <xdr:cNvPr id="7" name="文本框 6">
          <a:extLst>
            <a:ext uri="{FF2B5EF4-FFF2-40B4-BE49-F238E27FC236}">
              <a16:creationId xmlns:a16="http://schemas.microsoft.com/office/drawing/2014/main" id="{9CB66F8B-0AF2-4F80-B0BD-C8A43525AFD5}"/>
            </a:ext>
          </a:extLst>
        </xdr:cNvPr>
        <xdr:cNvSpPr txBox="1"/>
      </xdr:nvSpPr>
      <xdr:spPr>
        <a:xfrm rot="1681261">
          <a:off x="929331" y="845466"/>
          <a:ext cx="1499945" cy="35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altLang="zh-CN" sz="900">
              <a:solidFill>
                <a:schemeClr val="dk1"/>
              </a:solidFill>
              <a:effectLst/>
              <a:latin typeface="+mn-lt"/>
              <a:ea typeface="+mn-ea"/>
              <a:cs typeface="+mn-cs"/>
            </a:rPr>
            <a:t>10000^(-2*</a:t>
          </a:r>
          <a:r>
            <a:rPr lang="en-US" altLang="zh-CN" sz="900" b="1">
              <a:solidFill>
                <a:srgbClr val="FF0000"/>
              </a:solidFill>
              <a:effectLst/>
              <a:latin typeface="+mn-lt"/>
              <a:ea typeface="+mn-ea"/>
              <a:cs typeface="+mn-cs"/>
            </a:rPr>
            <a:t>i</a:t>
          </a:r>
          <a:r>
            <a:rPr lang="en-US" altLang="zh-CN" sz="900" baseline="0">
              <a:solidFill>
                <a:schemeClr val="dk1"/>
              </a:solidFill>
              <a:effectLst/>
              <a:latin typeface="+mn-lt"/>
              <a:ea typeface="+mn-ea"/>
              <a:cs typeface="+mn-cs"/>
            </a:rPr>
            <a:t> </a:t>
          </a:r>
          <a:r>
            <a:rPr lang="en-US" altLang="zh-CN" sz="900">
              <a:solidFill>
                <a:schemeClr val="dk1"/>
              </a:solidFill>
              <a:effectLst/>
              <a:latin typeface="+mn-lt"/>
              <a:ea typeface="+mn-ea"/>
              <a:cs typeface="+mn-cs"/>
            </a:rPr>
            <a:t>/Dim)  =  </a:t>
          </a:r>
          <a:r>
            <a:rPr lang="en-US" altLang="zh-CN" sz="1400">
              <a:solidFill>
                <a:schemeClr val="accent1"/>
              </a:solidFill>
              <a:effectLst/>
              <a:latin typeface="+mn-lt"/>
              <a:ea typeface="+mn-ea"/>
              <a:cs typeface="+mn-cs"/>
            </a:rPr>
            <a:t>θ</a:t>
          </a:r>
          <a:endParaRPr lang="zh-CN" altLang="zh-CN" sz="900">
            <a:solidFill>
              <a:schemeClr val="accent1"/>
            </a:solidFill>
            <a:effectLst/>
          </a:endParaRPr>
        </a:p>
        <a:p>
          <a:pPr marL="0" marR="0" lvl="0" indent="0" algn="r" defTabSz="914400" eaLnBrk="1" fontAlgn="auto" latinLnBrk="0" hangingPunct="1">
            <a:lnSpc>
              <a:spcPct val="100000"/>
            </a:lnSpc>
            <a:spcBef>
              <a:spcPts val="0"/>
            </a:spcBef>
            <a:spcAft>
              <a:spcPts val="0"/>
            </a:spcAft>
            <a:buClrTx/>
            <a:buSzTx/>
            <a:buFontTx/>
            <a:buNone/>
            <a:tabLst/>
            <a:defRPr/>
          </a:pPr>
          <a:endParaRPr lang="en-US" altLang="zh-CN" sz="900"/>
        </a:p>
      </xdr:txBody>
    </xdr:sp>
    <xdr:clientData/>
  </xdr:twoCellAnchor>
  <xdr:twoCellAnchor>
    <xdr:from>
      <xdr:col>1</xdr:col>
      <xdr:colOff>11906</xdr:colOff>
      <xdr:row>1</xdr:row>
      <xdr:rowOff>11906</xdr:rowOff>
    </xdr:from>
    <xdr:to>
      <xdr:col>2</xdr:col>
      <xdr:colOff>995947</xdr:colOff>
      <xdr:row>1</xdr:row>
      <xdr:rowOff>297447</xdr:rowOff>
    </xdr:to>
    <xdr:cxnSp macro="">
      <xdr:nvCxnSpPr>
        <xdr:cNvPr id="8" name="直接连接符 7">
          <a:extLst>
            <a:ext uri="{FF2B5EF4-FFF2-40B4-BE49-F238E27FC236}">
              <a16:creationId xmlns:a16="http://schemas.microsoft.com/office/drawing/2014/main" id="{D9D8A6B8-751F-4651-ACCB-987652B81BFD}"/>
            </a:ext>
          </a:extLst>
        </xdr:cNvPr>
        <xdr:cNvCxnSpPr/>
      </xdr:nvCxnSpPr>
      <xdr:spPr>
        <a:xfrm>
          <a:off x="621506" y="373856"/>
          <a:ext cx="1936541" cy="285541"/>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11906</xdr:colOff>
      <xdr:row>1</xdr:row>
      <xdr:rowOff>19844</xdr:rowOff>
    </xdr:from>
    <xdr:to>
      <xdr:col>2</xdr:col>
      <xdr:colOff>988219</xdr:colOff>
      <xdr:row>3</xdr:row>
      <xdr:rowOff>0</xdr:rowOff>
    </xdr:to>
    <xdr:cxnSp macro="">
      <xdr:nvCxnSpPr>
        <xdr:cNvPr id="9" name="直接连接符 8">
          <a:extLst>
            <a:ext uri="{FF2B5EF4-FFF2-40B4-BE49-F238E27FC236}">
              <a16:creationId xmlns:a16="http://schemas.microsoft.com/office/drawing/2014/main" id="{D350C5EF-2239-40AB-851B-E2454E73D11F}"/>
            </a:ext>
          </a:extLst>
        </xdr:cNvPr>
        <xdr:cNvCxnSpPr/>
      </xdr:nvCxnSpPr>
      <xdr:spPr>
        <a:xfrm>
          <a:off x="621506" y="381794"/>
          <a:ext cx="1928813" cy="58975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xdr:row>
      <xdr:rowOff>0</xdr:rowOff>
    </xdr:from>
    <xdr:to>
      <xdr:col>1</xdr:col>
      <xdr:colOff>945745</xdr:colOff>
      <xdr:row>4</xdr:row>
      <xdr:rowOff>8106</xdr:rowOff>
    </xdr:to>
    <xdr:cxnSp macro="">
      <xdr:nvCxnSpPr>
        <xdr:cNvPr id="10" name="直接连接符 9">
          <a:extLst>
            <a:ext uri="{FF2B5EF4-FFF2-40B4-BE49-F238E27FC236}">
              <a16:creationId xmlns:a16="http://schemas.microsoft.com/office/drawing/2014/main" id="{CF7B0E0F-9D04-41CB-B274-F200D98A9D51}"/>
            </a:ext>
          </a:extLst>
        </xdr:cNvPr>
        <xdr:cNvCxnSpPr/>
      </xdr:nvCxnSpPr>
      <xdr:spPr>
        <a:xfrm>
          <a:off x="609600" y="361950"/>
          <a:ext cx="945745" cy="178610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6684</xdr:colOff>
      <xdr:row>1</xdr:row>
      <xdr:rowOff>0</xdr:rowOff>
    </xdr:from>
    <xdr:to>
      <xdr:col>2</xdr:col>
      <xdr:colOff>980965</xdr:colOff>
      <xdr:row>3</xdr:row>
      <xdr:rowOff>827690</xdr:rowOff>
    </xdr:to>
    <xdr:cxnSp macro="">
      <xdr:nvCxnSpPr>
        <xdr:cNvPr id="11" name="直接连接符 10">
          <a:extLst>
            <a:ext uri="{FF2B5EF4-FFF2-40B4-BE49-F238E27FC236}">
              <a16:creationId xmlns:a16="http://schemas.microsoft.com/office/drawing/2014/main" id="{0A41668A-923F-4E9A-9198-CA45E1AFA180}"/>
            </a:ext>
          </a:extLst>
        </xdr:cNvPr>
        <xdr:cNvCxnSpPr/>
      </xdr:nvCxnSpPr>
      <xdr:spPr>
        <a:xfrm>
          <a:off x="616284" y="361950"/>
          <a:ext cx="1926781" cy="143729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979237</xdr:colOff>
      <xdr:row>3</xdr:row>
      <xdr:rowOff>815474</xdr:rowOff>
    </xdr:from>
    <xdr:to>
      <xdr:col>9</xdr:col>
      <xdr:colOff>601579</xdr:colOff>
      <xdr:row>3</xdr:row>
      <xdr:rowOff>835526</xdr:rowOff>
    </xdr:to>
    <xdr:cxnSp macro="">
      <xdr:nvCxnSpPr>
        <xdr:cNvPr id="12" name="直接连接符 11">
          <a:extLst>
            <a:ext uri="{FF2B5EF4-FFF2-40B4-BE49-F238E27FC236}">
              <a16:creationId xmlns:a16="http://schemas.microsoft.com/office/drawing/2014/main" id="{A3A1FDE5-7A3A-4868-B8B5-B2DF661C404F}"/>
            </a:ext>
          </a:extLst>
        </xdr:cNvPr>
        <xdr:cNvCxnSpPr/>
      </xdr:nvCxnSpPr>
      <xdr:spPr>
        <a:xfrm>
          <a:off x="2541337" y="1787024"/>
          <a:ext cx="5197642" cy="20052"/>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965901</xdr:colOff>
      <xdr:row>3</xdr:row>
      <xdr:rowOff>853967</xdr:rowOff>
    </xdr:from>
    <xdr:to>
      <xdr:col>3</xdr:col>
      <xdr:colOff>13138</xdr:colOff>
      <xdr:row>7</xdr:row>
      <xdr:rowOff>582449</xdr:rowOff>
    </xdr:to>
    <xdr:sp macro="" textlink="">
      <xdr:nvSpPr>
        <xdr:cNvPr id="13" name="文本框 12">
          <a:extLst>
            <a:ext uri="{FF2B5EF4-FFF2-40B4-BE49-F238E27FC236}">
              <a16:creationId xmlns:a16="http://schemas.microsoft.com/office/drawing/2014/main" id="{5430D9AD-783D-4EF4-A803-95A1ABF6B1CE}"/>
            </a:ext>
          </a:extLst>
        </xdr:cNvPr>
        <xdr:cNvSpPr txBox="1"/>
      </xdr:nvSpPr>
      <xdr:spPr>
        <a:xfrm>
          <a:off x="2528001" y="1825517"/>
          <a:ext cx="44187" cy="1328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twoCellAnchor>
    <xdr:from>
      <xdr:col>10</xdr:col>
      <xdr:colOff>33130</xdr:colOff>
      <xdr:row>14</xdr:row>
      <xdr:rowOff>407865</xdr:rowOff>
    </xdr:from>
    <xdr:to>
      <xdr:col>15</xdr:col>
      <xdr:colOff>605693</xdr:colOff>
      <xdr:row>20</xdr:row>
      <xdr:rowOff>33131</xdr:rowOff>
    </xdr:to>
    <xdr:sp macro="" textlink="">
      <xdr:nvSpPr>
        <xdr:cNvPr id="17" name="文本框 16">
          <a:extLst>
            <a:ext uri="{FF2B5EF4-FFF2-40B4-BE49-F238E27FC236}">
              <a16:creationId xmlns:a16="http://schemas.microsoft.com/office/drawing/2014/main" id="{D9D69303-3954-450D-823D-A83B534CF19C}"/>
            </a:ext>
          </a:extLst>
        </xdr:cNvPr>
        <xdr:cNvSpPr txBox="1"/>
      </xdr:nvSpPr>
      <xdr:spPr>
        <a:xfrm>
          <a:off x="7570304" y="4946735"/>
          <a:ext cx="3758606" cy="1430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b="0" i="0">
              <a:solidFill>
                <a:schemeClr val="dk1"/>
              </a:solidFill>
              <a:effectLst/>
              <a:latin typeface="+mn-lt"/>
              <a:ea typeface="+mn-ea"/>
              <a:cs typeface="+mn-cs"/>
            </a:rPr>
            <a:t>For a 32k context window, if the base is not large enough, the </a:t>
          </a:r>
          <a:r>
            <a:rPr lang="el-GR" altLang="zh-CN" sz="1100" b="0" i="0">
              <a:solidFill>
                <a:schemeClr val="dk1"/>
              </a:solidFill>
              <a:effectLst/>
              <a:latin typeface="+mn-lt"/>
              <a:ea typeface="+mn-ea"/>
              <a:cs typeface="+mn-cs"/>
            </a:rPr>
            <a:t>α </a:t>
          </a:r>
          <a:r>
            <a:rPr lang="en-US" altLang="zh-CN" sz="1100" b="0" i="0">
              <a:solidFill>
                <a:schemeClr val="dk1"/>
              </a:solidFill>
              <a:effectLst/>
              <a:latin typeface="+mn-lt"/>
              <a:ea typeface="+mn-ea"/>
              <a:cs typeface="+mn-cs"/>
            </a:rPr>
            <a:t>values of dimensions beyond the critical one will exceed the value range seen during pretraining, since those dimensions never completed a cycle in the PT phase.</a:t>
          </a:r>
          <a:br>
            <a:rPr lang="en-US" altLang="zh-CN" sz="1100" b="0" i="0">
              <a:solidFill>
                <a:schemeClr val="dk1"/>
              </a:solidFill>
              <a:effectLst/>
              <a:latin typeface="+mn-lt"/>
              <a:ea typeface="+mn-ea"/>
              <a:cs typeface="+mn-cs"/>
            </a:rPr>
          </a:br>
          <a:r>
            <a:rPr lang="zh-CN" altLang="en-US" sz="1100" b="0" i="0">
              <a:solidFill>
                <a:schemeClr val="dk1"/>
              </a:solidFill>
              <a:effectLst/>
              <a:latin typeface="+mn-lt"/>
              <a:ea typeface="+mn-ea"/>
              <a:cs typeface="+mn-cs"/>
            </a:rPr>
            <a:t>（对于</a:t>
          </a:r>
          <a:r>
            <a:rPr lang="en-US" altLang="zh-CN" sz="1100" b="0" i="0">
              <a:solidFill>
                <a:schemeClr val="dk1"/>
              </a:solidFill>
              <a:effectLst/>
              <a:latin typeface="+mn-lt"/>
              <a:ea typeface="+mn-ea"/>
              <a:cs typeface="+mn-cs"/>
            </a:rPr>
            <a:t>32k</a:t>
          </a:r>
          <a:r>
            <a:rPr lang="zh-CN" altLang="en-US" sz="1100" b="0" i="0">
              <a:solidFill>
                <a:schemeClr val="dk1"/>
              </a:solidFill>
              <a:effectLst/>
              <a:latin typeface="+mn-lt"/>
              <a:ea typeface="+mn-ea"/>
              <a:cs typeface="+mn-cs"/>
            </a:rPr>
            <a:t>上下文窗口，如果</a:t>
          </a:r>
          <a:r>
            <a:rPr lang="en-US" altLang="zh-CN" sz="1100" b="0" i="0">
              <a:solidFill>
                <a:schemeClr val="dk1"/>
              </a:solidFill>
              <a:effectLst/>
              <a:latin typeface="+mn-lt"/>
              <a:ea typeface="+mn-ea"/>
              <a:cs typeface="+mn-cs"/>
            </a:rPr>
            <a:t>base</a:t>
          </a:r>
          <a:r>
            <a:rPr lang="zh-CN" altLang="en-US" sz="1100" b="0" i="0">
              <a:solidFill>
                <a:schemeClr val="dk1"/>
              </a:solidFill>
              <a:effectLst/>
              <a:latin typeface="+mn-lt"/>
              <a:ea typeface="+mn-ea"/>
              <a:cs typeface="+mn-cs"/>
            </a:rPr>
            <a:t>不够大，临界维度之后的各个维度的</a:t>
          </a:r>
          <a:r>
            <a:rPr lang="el-GR" altLang="zh-CN" sz="1100" b="0" i="0">
              <a:solidFill>
                <a:schemeClr val="dk1"/>
              </a:solidFill>
              <a:effectLst/>
              <a:latin typeface="+mn-lt"/>
              <a:ea typeface="+mn-ea"/>
              <a:cs typeface="+mn-cs"/>
            </a:rPr>
            <a:t>α</a:t>
          </a:r>
          <a:r>
            <a:rPr lang="zh-CN" altLang="en-US" sz="1100" b="0" i="0">
              <a:solidFill>
                <a:schemeClr val="dk1"/>
              </a:solidFill>
              <a:effectLst/>
              <a:latin typeface="+mn-lt"/>
              <a:ea typeface="+mn-ea"/>
              <a:cs typeface="+mn-cs"/>
            </a:rPr>
            <a:t>值会超出预训练阶段的值域，因为这些维度在</a:t>
          </a:r>
          <a:r>
            <a:rPr lang="en-US" altLang="zh-CN" sz="1100" b="0" i="0">
              <a:solidFill>
                <a:schemeClr val="dk1"/>
              </a:solidFill>
              <a:effectLst/>
              <a:latin typeface="+mn-lt"/>
              <a:ea typeface="+mn-ea"/>
              <a:cs typeface="+mn-cs"/>
            </a:rPr>
            <a:t>PT</a:t>
          </a:r>
          <a:r>
            <a:rPr lang="zh-CN" altLang="en-US" sz="1100" b="0" i="0">
              <a:solidFill>
                <a:schemeClr val="dk1"/>
              </a:solidFill>
              <a:effectLst/>
              <a:latin typeface="+mn-lt"/>
              <a:ea typeface="+mn-ea"/>
              <a:cs typeface="+mn-cs"/>
            </a:rPr>
            <a:t>阶段没有完成一个周期。）</a:t>
          </a:r>
        </a:p>
      </xdr:txBody>
    </xdr:sp>
    <xdr:clientData/>
  </xdr:twoCellAnchor>
  <xdr:twoCellAnchor>
    <xdr:from>
      <xdr:col>10</xdr:col>
      <xdr:colOff>0</xdr:colOff>
      <xdr:row>14</xdr:row>
      <xdr:rowOff>69850</xdr:rowOff>
    </xdr:from>
    <xdr:to>
      <xdr:col>16</xdr:col>
      <xdr:colOff>12700</xdr:colOff>
      <xdr:row>14</xdr:row>
      <xdr:rowOff>376116</xdr:rowOff>
    </xdr:to>
    <xdr:sp macro="" textlink="">
      <xdr:nvSpPr>
        <xdr:cNvPr id="19" name="标注: 下箭头 18">
          <a:extLst>
            <a:ext uri="{FF2B5EF4-FFF2-40B4-BE49-F238E27FC236}">
              <a16:creationId xmlns:a16="http://schemas.microsoft.com/office/drawing/2014/main" id="{F6B92D41-6A53-1996-A062-14C948437F41}"/>
            </a:ext>
          </a:extLst>
        </xdr:cNvPr>
        <xdr:cNvSpPr/>
      </xdr:nvSpPr>
      <xdr:spPr>
        <a:xfrm>
          <a:off x="7522308" y="4612542"/>
          <a:ext cx="3812930" cy="306266"/>
        </a:xfrm>
        <a:prstGeom prst="downArrowCallout">
          <a:avLst>
            <a:gd name="adj1" fmla="val 28030"/>
            <a:gd name="adj2" fmla="val 26515"/>
            <a:gd name="adj3" fmla="val 47144"/>
            <a:gd name="adj4" fmla="val 1952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7938</xdr:colOff>
      <xdr:row>1</xdr:row>
      <xdr:rowOff>7939</xdr:rowOff>
    </xdr:from>
    <xdr:to>
      <xdr:col>2</xdr:col>
      <xdr:colOff>984250</xdr:colOff>
      <xdr:row>3</xdr:row>
      <xdr:rowOff>1095376</xdr:rowOff>
    </xdr:to>
    <xdr:sp macro="" textlink="">
      <xdr:nvSpPr>
        <xdr:cNvPr id="2" name="矩形 1">
          <a:extLst>
            <a:ext uri="{FF2B5EF4-FFF2-40B4-BE49-F238E27FC236}">
              <a16:creationId xmlns:a16="http://schemas.microsoft.com/office/drawing/2014/main" id="{D019C285-479F-4438-8A16-3DB193E800F1}"/>
            </a:ext>
          </a:extLst>
        </xdr:cNvPr>
        <xdr:cNvSpPr/>
      </xdr:nvSpPr>
      <xdr:spPr>
        <a:xfrm>
          <a:off x="617538" y="369889"/>
          <a:ext cx="1573212" cy="1697037"/>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581574</xdr:colOff>
      <xdr:row>3</xdr:row>
      <xdr:rowOff>651088</xdr:rowOff>
    </xdr:from>
    <xdr:to>
      <xdr:col>3</xdr:col>
      <xdr:colOff>11087</xdr:colOff>
      <xdr:row>3</xdr:row>
      <xdr:rowOff>916994</xdr:rowOff>
    </xdr:to>
    <xdr:sp macro="" textlink="">
      <xdr:nvSpPr>
        <xdr:cNvPr id="3" name="文本框 2">
          <a:extLst>
            <a:ext uri="{FF2B5EF4-FFF2-40B4-BE49-F238E27FC236}">
              <a16:creationId xmlns:a16="http://schemas.microsoft.com/office/drawing/2014/main" id="{EC518149-2E9C-4205-BB58-40D5641482C8}"/>
            </a:ext>
          </a:extLst>
        </xdr:cNvPr>
        <xdr:cNvSpPr txBox="1"/>
      </xdr:nvSpPr>
      <xdr:spPr>
        <a:xfrm rot="1590842">
          <a:off x="1191174" y="1622638"/>
          <a:ext cx="1023363"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ltLang="zh-CN" sz="1200"/>
            <a:t>α</a:t>
          </a:r>
          <a:r>
            <a:rPr lang="en-US" altLang="zh-CN" sz="1200"/>
            <a:t> </a:t>
          </a:r>
          <a:r>
            <a:rPr lang="el-GR" altLang="zh-CN" sz="1200"/>
            <a:t>=</a:t>
          </a:r>
          <a:r>
            <a:rPr lang="en-US" altLang="zh-CN" sz="1200"/>
            <a:t> </a:t>
          </a:r>
          <a:r>
            <a:rPr lang="en-US" altLang="zh-CN" sz="1200">
              <a:solidFill>
                <a:schemeClr val="accent2"/>
              </a:solidFill>
            </a:rPr>
            <a:t>pos</a:t>
          </a:r>
          <a:r>
            <a:rPr lang="en-US" altLang="zh-CN" sz="1200"/>
            <a:t>*</a:t>
          </a:r>
          <a:r>
            <a:rPr lang="el-GR" altLang="zh-CN" sz="1200">
              <a:solidFill>
                <a:schemeClr val="accent1"/>
              </a:solidFill>
            </a:rPr>
            <a:t>θ</a:t>
          </a:r>
          <a:endParaRPr lang="zh-CN" altLang="en-US" sz="1200">
            <a:solidFill>
              <a:schemeClr val="accent1"/>
            </a:solidFill>
          </a:endParaRPr>
        </a:p>
      </xdr:txBody>
    </xdr:sp>
    <xdr:clientData/>
  </xdr:twoCellAnchor>
  <xdr:twoCellAnchor>
    <xdr:from>
      <xdr:col>2</xdr:col>
      <xdr:colOff>97270</xdr:colOff>
      <xdr:row>1</xdr:row>
      <xdr:rowOff>251958</xdr:rowOff>
    </xdr:from>
    <xdr:to>
      <xdr:col>3</xdr:col>
      <xdr:colOff>239404</xdr:colOff>
      <xdr:row>2</xdr:row>
      <xdr:rowOff>220208</xdr:rowOff>
    </xdr:to>
    <xdr:sp macro="" textlink="">
      <xdr:nvSpPr>
        <xdr:cNvPr id="4" name="文本框 3">
          <a:extLst>
            <a:ext uri="{FF2B5EF4-FFF2-40B4-BE49-F238E27FC236}">
              <a16:creationId xmlns:a16="http://schemas.microsoft.com/office/drawing/2014/main" id="{09F88779-57AC-4C9A-9504-99053CD417D4}"/>
            </a:ext>
          </a:extLst>
        </xdr:cNvPr>
        <xdr:cNvSpPr txBox="1"/>
      </xdr:nvSpPr>
      <xdr:spPr>
        <a:xfrm rot="814262">
          <a:off x="1659370" y="613908"/>
          <a:ext cx="113908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lumMod val="65000"/>
                </a:schemeClr>
              </a:solidFill>
            </a:rPr>
            <a:t>(i_dim_half) </a:t>
          </a:r>
          <a:r>
            <a:rPr lang="en-US" altLang="zh-CN" sz="1100" b="1">
              <a:solidFill>
                <a:srgbClr val="FF0000"/>
              </a:solidFill>
            </a:rPr>
            <a:t>i</a:t>
          </a:r>
          <a:endParaRPr lang="zh-CN" altLang="en-US" sz="1100" b="1">
            <a:solidFill>
              <a:srgbClr val="FF0000"/>
            </a:solidFill>
          </a:endParaRPr>
        </a:p>
      </xdr:txBody>
    </xdr:sp>
    <xdr:clientData/>
  </xdr:twoCellAnchor>
  <xdr:twoCellAnchor>
    <xdr:from>
      <xdr:col>2</xdr:col>
      <xdr:colOff>455613</xdr:colOff>
      <xdr:row>1</xdr:row>
      <xdr:rowOff>15081</xdr:rowOff>
    </xdr:from>
    <xdr:to>
      <xdr:col>2</xdr:col>
      <xdr:colOff>992188</xdr:colOff>
      <xdr:row>1</xdr:row>
      <xdr:rowOff>280987</xdr:rowOff>
    </xdr:to>
    <xdr:sp macro="" textlink="">
      <xdr:nvSpPr>
        <xdr:cNvPr id="5" name="文本框 4">
          <a:extLst>
            <a:ext uri="{FF2B5EF4-FFF2-40B4-BE49-F238E27FC236}">
              <a16:creationId xmlns:a16="http://schemas.microsoft.com/office/drawing/2014/main" id="{15157D11-259C-49E5-984D-CC405CB8BD1D}"/>
            </a:ext>
          </a:extLst>
        </xdr:cNvPr>
        <xdr:cNvSpPr txBox="1"/>
      </xdr:nvSpPr>
      <xdr:spPr>
        <a:xfrm rot="180362">
          <a:off x="2017713" y="377031"/>
          <a:ext cx="536575"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i_dim</a:t>
          </a:r>
          <a:endParaRPr lang="zh-CN" altLang="en-US" sz="1100"/>
        </a:p>
      </xdr:txBody>
    </xdr:sp>
    <xdr:clientData/>
  </xdr:twoCellAnchor>
  <xdr:twoCellAnchor>
    <xdr:from>
      <xdr:col>1</xdr:col>
      <xdr:colOff>51288</xdr:colOff>
      <xdr:row>3</xdr:row>
      <xdr:rowOff>811703</xdr:rowOff>
    </xdr:from>
    <xdr:to>
      <xdr:col>2</xdr:col>
      <xdr:colOff>69850</xdr:colOff>
      <xdr:row>3</xdr:row>
      <xdr:rowOff>1077609</xdr:rowOff>
    </xdr:to>
    <xdr:sp macro="" textlink="">
      <xdr:nvSpPr>
        <xdr:cNvPr id="6" name="文本框 5">
          <a:extLst>
            <a:ext uri="{FF2B5EF4-FFF2-40B4-BE49-F238E27FC236}">
              <a16:creationId xmlns:a16="http://schemas.microsoft.com/office/drawing/2014/main" id="{0FB6C321-66BD-43A0-8C56-F05E96A53C5E}"/>
            </a:ext>
          </a:extLst>
        </xdr:cNvPr>
        <xdr:cNvSpPr txBox="1"/>
      </xdr:nvSpPr>
      <xdr:spPr>
        <a:xfrm>
          <a:off x="660888" y="1783253"/>
          <a:ext cx="615462"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solidFill>
                <a:schemeClr val="accent2"/>
              </a:solidFill>
            </a:rPr>
            <a:t>pos</a:t>
          </a:r>
          <a:endParaRPr lang="zh-CN" altLang="en-US" sz="1200">
            <a:solidFill>
              <a:schemeClr val="accent2"/>
            </a:solidFill>
          </a:endParaRPr>
        </a:p>
      </xdr:txBody>
    </xdr:sp>
    <xdr:clientData/>
  </xdr:twoCellAnchor>
  <xdr:twoCellAnchor>
    <xdr:from>
      <xdr:col>1</xdr:col>
      <xdr:colOff>408630</xdr:colOff>
      <xdr:row>2</xdr:row>
      <xdr:rowOff>191416</xdr:rowOff>
    </xdr:from>
    <xdr:to>
      <xdr:col>3</xdr:col>
      <xdr:colOff>314725</xdr:colOff>
      <xdr:row>3</xdr:row>
      <xdr:rowOff>231671</xdr:rowOff>
    </xdr:to>
    <xdr:sp macro="" textlink="">
      <xdr:nvSpPr>
        <xdr:cNvPr id="7" name="文本框 6">
          <a:extLst>
            <a:ext uri="{FF2B5EF4-FFF2-40B4-BE49-F238E27FC236}">
              <a16:creationId xmlns:a16="http://schemas.microsoft.com/office/drawing/2014/main" id="{5A66E972-816B-456C-8843-12501071AA81}"/>
            </a:ext>
          </a:extLst>
        </xdr:cNvPr>
        <xdr:cNvSpPr txBox="1"/>
      </xdr:nvSpPr>
      <xdr:spPr>
        <a:xfrm rot="1681261">
          <a:off x="1018230" y="851816"/>
          <a:ext cx="1499945" cy="35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altLang="zh-CN" sz="900">
              <a:solidFill>
                <a:schemeClr val="dk1"/>
              </a:solidFill>
              <a:effectLst/>
              <a:latin typeface="+mn-lt"/>
              <a:ea typeface="+mn-ea"/>
              <a:cs typeface="+mn-cs"/>
            </a:rPr>
            <a:t>10000^(-2*</a:t>
          </a:r>
          <a:r>
            <a:rPr lang="en-US" altLang="zh-CN" sz="900" b="1">
              <a:solidFill>
                <a:srgbClr val="FF0000"/>
              </a:solidFill>
              <a:effectLst/>
              <a:latin typeface="+mn-lt"/>
              <a:ea typeface="+mn-ea"/>
              <a:cs typeface="+mn-cs"/>
            </a:rPr>
            <a:t>i</a:t>
          </a:r>
          <a:r>
            <a:rPr lang="en-US" altLang="zh-CN" sz="900" baseline="0">
              <a:solidFill>
                <a:schemeClr val="dk1"/>
              </a:solidFill>
              <a:effectLst/>
              <a:latin typeface="+mn-lt"/>
              <a:ea typeface="+mn-ea"/>
              <a:cs typeface="+mn-cs"/>
            </a:rPr>
            <a:t> </a:t>
          </a:r>
          <a:r>
            <a:rPr lang="en-US" altLang="zh-CN" sz="900">
              <a:solidFill>
                <a:schemeClr val="dk1"/>
              </a:solidFill>
              <a:effectLst/>
              <a:latin typeface="+mn-lt"/>
              <a:ea typeface="+mn-ea"/>
              <a:cs typeface="+mn-cs"/>
            </a:rPr>
            <a:t>/Dim)  =  </a:t>
          </a:r>
          <a:r>
            <a:rPr lang="en-US" altLang="zh-CN" sz="1400">
              <a:solidFill>
                <a:schemeClr val="accent1"/>
              </a:solidFill>
              <a:effectLst/>
              <a:latin typeface="+mn-lt"/>
              <a:ea typeface="+mn-ea"/>
              <a:cs typeface="+mn-cs"/>
            </a:rPr>
            <a:t>θ</a:t>
          </a:r>
          <a:endParaRPr lang="zh-CN" altLang="zh-CN" sz="900">
            <a:solidFill>
              <a:schemeClr val="accent1"/>
            </a:solidFill>
            <a:effectLst/>
          </a:endParaRPr>
        </a:p>
        <a:p>
          <a:pPr marL="0" marR="0" lvl="0" indent="0" algn="r" defTabSz="914400" eaLnBrk="1" fontAlgn="auto" latinLnBrk="0" hangingPunct="1">
            <a:lnSpc>
              <a:spcPct val="100000"/>
            </a:lnSpc>
            <a:spcBef>
              <a:spcPts val="0"/>
            </a:spcBef>
            <a:spcAft>
              <a:spcPts val="0"/>
            </a:spcAft>
            <a:buClrTx/>
            <a:buSzTx/>
            <a:buFontTx/>
            <a:buNone/>
            <a:tabLst/>
            <a:defRPr/>
          </a:pPr>
          <a:endParaRPr lang="en-US" altLang="zh-CN" sz="900"/>
        </a:p>
      </xdr:txBody>
    </xdr:sp>
    <xdr:clientData/>
  </xdr:twoCellAnchor>
  <xdr:twoCellAnchor>
    <xdr:from>
      <xdr:col>1</xdr:col>
      <xdr:colOff>11906</xdr:colOff>
      <xdr:row>1</xdr:row>
      <xdr:rowOff>11906</xdr:rowOff>
    </xdr:from>
    <xdr:to>
      <xdr:col>2</xdr:col>
      <xdr:colOff>995947</xdr:colOff>
      <xdr:row>1</xdr:row>
      <xdr:rowOff>297447</xdr:rowOff>
    </xdr:to>
    <xdr:cxnSp macro="">
      <xdr:nvCxnSpPr>
        <xdr:cNvPr id="8" name="直接连接符 7">
          <a:extLst>
            <a:ext uri="{FF2B5EF4-FFF2-40B4-BE49-F238E27FC236}">
              <a16:creationId xmlns:a16="http://schemas.microsoft.com/office/drawing/2014/main" id="{1B9AB411-5322-4918-963A-53644FE32A5D}"/>
            </a:ext>
          </a:extLst>
        </xdr:cNvPr>
        <xdr:cNvCxnSpPr/>
      </xdr:nvCxnSpPr>
      <xdr:spPr>
        <a:xfrm>
          <a:off x="621506" y="373856"/>
          <a:ext cx="1936541" cy="285541"/>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11906</xdr:colOff>
      <xdr:row>1</xdr:row>
      <xdr:rowOff>19844</xdr:rowOff>
    </xdr:from>
    <xdr:to>
      <xdr:col>2</xdr:col>
      <xdr:colOff>988219</xdr:colOff>
      <xdr:row>3</xdr:row>
      <xdr:rowOff>0</xdr:rowOff>
    </xdr:to>
    <xdr:cxnSp macro="">
      <xdr:nvCxnSpPr>
        <xdr:cNvPr id="9" name="直接连接符 8">
          <a:extLst>
            <a:ext uri="{FF2B5EF4-FFF2-40B4-BE49-F238E27FC236}">
              <a16:creationId xmlns:a16="http://schemas.microsoft.com/office/drawing/2014/main" id="{7D530364-7BE1-49C5-BD83-DC1AD7126608}"/>
            </a:ext>
          </a:extLst>
        </xdr:cNvPr>
        <xdr:cNvCxnSpPr/>
      </xdr:nvCxnSpPr>
      <xdr:spPr>
        <a:xfrm>
          <a:off x="621506" y="381794"/>
          <a:ext cx="1928813" cy="58975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xdr:row>
      <xdr:rowOff>0</xdr:rowOff>
    </xdr:from>
    <xdr:to>
      <xdr:col>1</xdr:col>
      <xdr:colOff>945745</xdr:colOff>
      <xdr:row>4</xdr:row>
      <xdr:rowOff>8106</xdr:rowOff>
    </xdr:to>
    <xdr:cxnSp macro="">
      <xdr:nvCxnSpPr>
        <xdr:cNvPr id="10" name="直接连接符 9">
          <a:extLst>
            <a:ext uri="{FF2B5EF4-FFF2-40B4-BE49-F238E27FC236}">
              <a16:creationId xmlns:a16="http://schemas.microsoft.com/office/drawing/2014/main" id="{DD760AAC-2C91-417C-9A00-0A5BC2C655D7}"/>
            </a:ext>
          </a:extLst>
        </xdr:cNvPr>
        <xdr:cNvCxnSpPr/>
      </xdr:nvCxnSpPr>
      <xdr:spPr>
        <a:xfrm>
          <a:off x="609600" y="361950"/>
          <a:ext cx="945745" cy="178610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6684</xdr:colOff>
      <xdr:row>1</xdr:row>
      <xdr:rowOff>0</xdr:rowOff>
    </xdr:from>
    <xdr:to>
      <xdr:col>2</xdr:col>
      <xdr:colOff>980965</xdr:colOff>
      <xdr:row>3</xdr:row>
      <xdr:rowOff>827690</xdr:rowOff>
    </xdr:to>
    <xdr:cxnSp macro="">
      <xdr:nvCxnSpPr>
        <xdr:cNvPr id="11" name="直接连接符 10">
          <a:extLst>
            <a:ext uri="{FF2B5EF4-FFF2-40B4-BE49-F238E27FC236}">
              <a16:creationId xmlns:a16="http://schemas.microsoft.com/office/drawing/2014/main" id="{FDE27F67-6407-4DE5-9169-7F63DCD146FD}"/>
            </a:ext>
          </a:extLst>
        </xdr:cNvPr>
        <xdr:cNvCxnSpPr/>
      </xdr:nvCxnSpPr>
      <xdr:spPr>
        <a:xfrm>
          <a:off x="616284" y="361950"/>
          <a:ext cx="1926781" cy="143729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979237</xdr:colOff>
      <xdr:row>3</xdr:row>
      <xdr:rowOff>815474</xdr:rowOff>
    </xdr:from>
    <xdr:to>
      <xdr:col>9</xdr:col>
      <xdr:colOff>601579</xdr:colOff>
      <xdr:row>3</xdr:row>
      <xdr:rowOff>835526</xdr:rowOff>
    </xdr:to>
    <xdr:cxnSp macro="">
      <xdr:nvCxnSpPr>
        <xdr:cNvPr id="12" name="直接连接符 11">
          <a:extLst>
            <a:ext uri="{FF2B5EF4-FFF2-40B4-BE49-F238E27FC236}">
              <a16:creationId xmlns:a16="http://schemas.microsoft.com/office/drawing/2014/main" id="{02C1B481-8174-49CE-B13E-5B4B3CC8146E}"/>
            </a:ext>
          </a:extLst>
        </xdr:cNvPr>
        <xdr:cNvCxnSpPr/>
      </xdr:nvCxnSpPr>
      <xdr:spPr>
        <a:xfrm>
          <a:off x="2541337" y="1787024"/>
          <a:ext cx="5197642" cy="20052"/>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965901</xdr:colOff>
      <xdr:row>3</xdr:row>
      <xdr:rowOff>853967</xdr:rowOff>
    </xdr:from>
    <xdr:to>
      <xdr:col>3</xdr:col>
      <xdr:colOff>13138</xdr:colOff>
      <xdr:row>7</xdr:row>
      <xdr:rowOff>582449</xdr:rowOff>
    </xdr:to>
    <xdr:sp macro="" textlink="">
      <xdr:nvSpPr>
        <xdr:cNvPr id="13" name="文本框 12">
          <a:extLst>
            <a:ext uri="{FF2B5EF4-FFF2-40B4-BE49-F238E27FC236}">
              <a16:creationId xmlns:a16="http://schemas.microsoft.com/office/drawing/2014/main" id="{DA427FE4-70B9-4469-9C0E-BB5E498E1D06}"/>
            </a:ext>
          </a:extLst>
        </xdr:cNvPr>
        <xdr:cNvSpPr txBox="1"/>
      </xdr:nvSpPr>
      <xdr:spPr>
        <a:xfrm>
          <a:off x="2528001" y="1825517"/>
          <a:ext cx="44187" cy="1328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twoCellAnchor>
    <xdr:from>
      <xdr:col>2</xdr:col>
      <xdr:colOff>971827</xdr:colOff>
      <xdr:row>14</xdr:row>
      <xdr:rowOff>152400</xdr:rowOff>
    </xdr:from>
    <xdr:to>
      <xdr:col>16</xdr:col>
      <xdr:colOff>1</xdr:colOff>
      <xdr:row>16</xdr:row>
      <xdr:rowOff>149087</xdr:rowOff>
    </xdr:to>
    <xdr:sp macro="" textlink="">
      <xdr:nvSpPr>
        <xdr:cNvPr id="14" name="文本框 13">
          <a:extLst>
            <a:ext uri="{FF2B5EF4-FFF2-40B4-BE49-F238E27FC236}">
              <a16:creationId xmlns:a16="http://schemas.microsoft.com/office/drawing/2014/main" id="{897ABFED-8494-426F-8770-54E42C3EBE74}"/>
            </a:ext>
          </a:extLst>
        </xdr:cNvPr>
        <xdr:cNvSpPr txBox="1"/>
      </xdr:nvSpPr>
      <xdr:spPr>
        <a:xfrm>
          <a:off x="2175566" y="4691270"/>
          <a:ext cx="9155044" cy="6703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b="0" i="0">
              <a:solidFill>
                <a:schemeClr val="dk1"/>
              </a:solidFill>
              <a:effectLst/>
              <a:latin typeface="+mn-lt"/>
              <a:ea typeface="+mn-ea"/>
              <a:cs typeface="+mn-cs"/>
            </a:rPr>
            <a:t>For a 32k context window, if the base is just large enough, then even the dimensions beyond the critical one will stay within the value range observed during pretraining—so there won’t be any issues.</a:t>
          </a:r>
          <a:br>
            <a:rPr lang="en-US" altLang="zh-CN" sz="1100" b="0" i="0">
              <a:solidFill>
                <a:schemeClr val="dk1"/>
              </a:solidFill>
              <a:effectLst/>
              <a:latin typeface="+mn-lt"/>
              <a:ea typeface="+mn-ea"/>
              <a:cs typeface="+mn-cs"/>
            </a:rPr>
          </a:br>
          <a:r>
            <a:rPr lang="zh-CN" altLang="en-US" sz="1100" b="0" i="0">
              <a:solidFill>
                <a:schemeClr val="dk1"/>
              </a:solidFill>
              <a:effectLst/>
              <a:latin typeface="+mn-lt"/>
              <a:ea typeface="+mn-ea"/>
              <a:cs typeface="+mn-cs"/>
            </a:rPr>
            <a:t>（对于</a:t>
          </a:r>
          <a:r>
            <a:rPr lang="en-US" altLang="zh-CN" sz="1100" b="0" i="0">
              <a:solidFill>
                <a:schemeClr val="dk1"/>
              </a:solidFill>
              <a:effectLst/>
              <a:latin typeface="+mn-lt"/>
              <a:ea typeface="+mn-ea"/>
              <a:cs typeface="+mn-cs"/>
            </a:rPr>
            <a:t>32k</a:t>
          </a:r>
          <a:r>
            <a:rPr lang="zh-CN" altLang="en-US" sz="1100" b="0" i="0">
              <a:solidFill>
                <a:schemeClr val="dk1"/>
              </a:solidFill>
              <a:effectLst/>
              <a:latin typeface="+mn-lt"/>
              <a:ea typeface="+mn-ea"/>
              <a:cs typeface="+mn-cs"/>
            </a:rPr>
            <a:t>上下文窗口，如果</a:t>
          </a:r>
          <a:r>
            <a:rPr lang="en-US" altLang="zh-CN" sz="1100" b="0" i="0">
              <a:solidFill>
                <a:schemeClr val="dk1"/>
              </a:solidFill>
              <a:effectLst/>
              <a:latin typeface="+mn-lt"/>
              <a:ea typeface="+mn-ea"/>
              <a:cs typeface="+mn-cs"/>
            </a:rPr>
            <a:t>base</a:t>
          </a:r>
          <a:r>
            <a:rPr lang="zh-CN" altLang="en-US" sz="1100" b="0" i="0">
              <a:solidFill>
                <a:schemeClr val="dk1"/>
              </a:solidFill>
              <a:effectLst/>
              <a:latin typeface="+mn-lt"/>
              <a:ea typeface="+mn-ea"/>
              <a:cs typeface="+mn-cs"/>
            </a:rPr>
            <a:t>恰好够大，即使是临界维度之后的维度，其取值也不会超过</a:t>
          </a:r>
          <a:r>
            <a:rPr lang="en-US" altLang="zh-CN" sz="1100" b="0" i="0">
              <a:solidFill>
                <a:schemeClr val="dk1"/>
              </a:solidFill>
              <a:effectLst/>
              <a:latin typeface="+mn-lt"/>
              <a:ea typeface="+mn-ea"/>
              <a:cs typeface="+mn-cs"/>
            </a:rPr>
            <a:t>PT</a:t>
          </a:r>
          <a:r>
            <a:rPr lang="zh-CN" altLang="en-US" sz="1100" b="0" i="0">
              <a:solidFill>
                <a:schemeClr val="dk1"/>
              </a:solidFill>
              <a:effectLst/>
              <a:latin typeface="+mn-lt"/>
              <a:ea typeface="+mn-ea"/>
              <a:cs typeface="+mn-cs"/>
            </a:rPr>
            <a:t>阶段的值域，因此不会出现问题。）</a:t>
          </a:r>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7938</xdr:colOff>
      <xdr:row>1</xdr:row>
      <xdr:rowOff>7939</xdr:rowOff>
    </xdr:from>
    <xdr:to>
      <xdr:col>2</xdr:col>
      <xdr:colOff>984250</xdr:colOff>
      <xdr:row>3</xdr:row>
      <xdr:rowOff>1095376</xdr:rowOff>
    </xdr:to>
    <xdr:sp macro="" textlink="">
      <xdr:nvSpPr>
        <xdr:cNvPr id="2" name="矩形 1">
          <a:extLst>
            <a:ext uri="{FF2B5EF4-FFF2-40B4-BE49-F238E27FC236}">
              <a16:creationId xmlns:a16="http://schemas.microsoft.com/office/drawing/2014/main" id="{DF75952A-0734-4C46-9897-AAD3FFF8EDA6}"/>
            </a:ext>
          </a:extLst>
        </xdr:cNvPr>
        <xdr:cNvSpPr/>
      </xdr:nvSpPr>
      <xdr:spPr>
        <a:xfrm>
          <a:off x="617538" y="369889"/>
          <a:ext cx="1928812" cy="1697037"/>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468318</xdr:colOff>
      <xdr:row>3</xdr:row>
      <xdr:rowOff>462506</xdr:rowOff>
    </xdr:from>
    <xdr:to>
      <xdr:col>2</xdr:col>
      <xdr:colOff>893975</xdr:colOff>
      <xdr:row>3</xdr:row>
      <xdr:rowOff>728412</xdr:rowOff>
    </xdr:to>
    <xdr:sp macro="" textlink="">
      <xdr:nvSpPr>
        <xdr:cNvPr id="3" name="文本框 2">
          <a:extLst>
            <a:ext uri="{FF2B5EF4-FFF2-40B4-BE49-F238E27FC236}">
              <a16:creationId xmlns:a16="http://schemas.microsoft.com/office/drawing/2014/main" id="{3EA57CC7-47E9-4A03-AA83-CA5FC4A5455C}"/>
            </a:ext>
          </a:extLst>
        </xdr:cNvPr>
        <xdr:cNvSpPr txBox="1"/>
      </xdr:nvSpPr>
      <xdr:spPr>
        <a:xfrm rot="2687675">
          <a:off x="1077918" y="1434056"/>
          <a:ext cx="1003507"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ltLang="zh-CN" sz="1200"/>
            <a:t>α</a:t>
          </a:r>
          <a:r>
            <a:rPr lang="en-US" altLang="zh-CN" sz="1200"/>
            <a:t> </a:t>
          </a:r>
          <a:r>
            <a:rPr lang="el-GR" altLang="zh-CN" sz="1200"/>
            <a:t>=</a:t>
          </a:r>
          <a:r>
            <a:rPr lang="en-US" altLang="zh-CN" sz="1200"/>
            <a:t> </a:t>
          </a:r>
          <a:r>
            <a:rPr lang="en-US" altLang="zh-CN" sz="1200">
              <a:solidFill>
                <a:schemeClr val="accent2"/>
              </a:solidFill>
            </a:rPr>
            <a:t>pos</a:t>
          </a:r>
          <a:r>
            <a:rPr lang="en-US" altLang="zh-CN" sz="1200"/>
            <a:t>*</a:t>
          </a:r>
          <a:r>
            <a:rPr lang="el-GR" altLang="zh-CN" sz="1200">
              <a:solidFill>
                <a:schemeClr val="accent1"/>
              </a:solidFill>
            </a:rPr>
            <a:t>θ</a:t>
          </a:r>
          <a:endParaRPr lang="zh-CN" altLang="en-US" sz="1200">
            <a:solidFill>
              <a:schemeClr val="accent1"/>
            </a:solidFill>
          </a:endParaRPr>
        </a:p>
      </xdr:txBody>
    </xdr:sp>
    <xdr:clientData/>
  </xdr:twoCellAnchor>
  <xdr:twoCellAnchor>
    <xdr:from>
      <xdr:col>2</xdr:col>
      <xdr:colOff>97270</xdr:colOff>
      <xdr:row>1</xdr:row>
      <xdr:rowOff>251958</xdr:rowOff>
    </xdr:from>
    <xdr:to>
      <xdr:col>3</xdr:col>
      <xdr:colOff>239404</xdr:colOff>
      <xdr:row>2</xdr:row>
      <xdr:rowOff>220208</xdr:rowOff>
    </xdr:to>
    <xdr:sp macro="" textlink="">
      <xdr:nvSpPr>
        <xdr:cNvPr id="4" name="文本框 3">
          <a:extLst>
            <a:ext uri="{FF2B5EF4-FFF2-40B4-BE49-F238E27FC236}">
              <a16:creationId xmlns:a16="http://schemas.microsoft.com/office/drawing/2014/main" id="{63DD88C4-57F4-4EA1-9CD5-2327B2E1FD51}"/>
            </a:ext>
          </a:extLst>
        </xdr:cNvPr>
        <xdr:cNvSpPr txBox="1"/>
      </xdr:nvSpPr>
      <xdr:spPr>
        <a:xfrm rot="814262">
          <a:off x="1659370" y="613908"/>
          <a:ext cx="113908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lumMod val="65000"/>
                </a:schemeClr>
              </a:solidFill>
            </a:rPr>
            <a:t>(i_dim_half) </a:t>
          </a:r>
          <a:r>
            <a:rPr lang="en-US" altLang="zh-CN" sz="1100" b="1">
              <a:solidFill>
                <a:srgbClr val="FF0000"/>
              </a:solidFill>
            </a:rPr>
            <a:t>i</a:t>
          </a:r>
          <a:endParaRPr lang="zh-CN" altLang="en-US" sz="1100" b="1">
            <a:solidFill>
              <a:srgbClr val="FF0000"/>
            </a:solidFill>
          </a:endParaRPr>
        </a:p>
      </xdr:txBody>
    </xdr:sp>
    <xdr:clientData/>
  </xdr:twoCellAnchor>
  <xdr:twoCellAnchor>
    <xdr:from>
      <xdr:col>2</xdr:col>
      <xdr:colOff>455613</xdr:colOff>
      <xdr:row>1</xdr:row>
      <xdr:rowOff>15081</xdr:rowOff>
    </xdr:from>
    <xdr:to>
      <xdr:col>2</xdr:col>
      <xdr:colOff>992188</xdr:colOff>
      <xdr:row>1</xdr:row>
      <xdr:rowOff>280987</xdr:rowOff>
    </xdr:to>
    <xdr:sp macro="" textlink="">
      <xdr:nvSpPr>
        <xdr:cNvPr id="5" name="文本框 4">
          <a:extLst>
            <a:ext uri="{FF2B5EF4-FFF2-40B4-BE49-F238E27FC236}">
              <a16:creationId xmlns:a16="http://schemas.microsoft.com/office/drawing/2014/main" id="{0E205ECC-A151-43F0-A568-1027D9C886B7}"/>
            </a:ext>
          </a:extLst>
        </xdr:cNvPr>
        <xdr:cNvSpPr txBox="1"/>
      </xdr:nvSpPr>
      <xdr:spPr>
        <a:xfrm rot="180362">
          <a:off x="2017713" y="377031"/>
          <a:ext cx="536575"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i_dim</a:t>
          </a:r>
          <a:endParaRPr lang="zh-CN" altLang="en-US" sz="1100"/>
        </a:p>
      </xdr:txBody>
    </xdr:sp>
    <xdr:clientData/>
  </xdr:twoCellAnchor>
  <xdr:twoCellAnchor>
    <xdr:from>
      <xdr:col>1</xdr:col>
      <xdr:colOff>51288</xdr:colOff>
      <xdr:row>3</xdr:row>
      <xdr:rowOff>754553</xdr:rowOff>
    </xdr:from>
    <xdr:to>
      <xdr:col>1</xdr:col>
      <xdr:colOff>501650</xdr:colOff>
      <xdr:row>3</xdr:row>
      <xdr:rowOff>1020459</xdr:rowOff>
    </xdr:to>
    <xdr:sp macro="" textlink="">
      <xdr:nvSpPr>
        <xdr:cNvPr id="6" name="文本框 5">
          <a:extLst>
            <a:ext uri="{FF2B5EF4-FFF2-40B4-BE49-F238E27FC236}">
              <a16:creationId xmlns:a16="http://schemas.microsoft.com/office/drawing/2014/main" id="{1D884744-49D8-45EA-AAD5-82296E430D8E}"/>
            </a:ext>
          </a:extLst>
        </xdr:cNvPr>
        <xdr:cNvSpPr txBox="1"/>
      </xdr:nvSpPr>
      <xdr:spPr>
        <a:xfrm>
          <a:off x="660888" y="1726103"/>
          <a:ext cx="450362"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solidFill>
                <a:schemeClr val="accent2"/>
              </a:solidFill>
            </a:rPr>
            <a:t>pos</a:t>
          </a:r>
          <a:endParaRPr lang="zh-CN" altLang="en-US" sz="1200">
            <a:solidFill>
              <a:schemeClr val="accent2"/>
            </a:solidFill>
          </a:endParaRPr>
        </a:p>
      </xdr:txBody>
    </xdr:sp>
    <xdr:clientData/>
  </xdr:twoCellAnchor>
  <xdr:twoCellAnchor>
    <xdr:from>
      <xdr:col>1</xdr:col>
      <xdr:colOff>300681</xdr:colOff>
      <xdr:row>2</xdr:row>
      <xdr:rowOff>140616</xdr:rowOff>
    </xdr:from>
    <xdr:to>
      <xdr:col>3</xdr:col>
      <xdr:colOff>225826</xdr:colOff>
      <xdr:row>3</xdr:row>
      <xdr:rowOff>180871</xdr:rowOff>
    </xdr:to>
    <xdr:sp macro="" textlink="">
      <xdr:nvSpPr>
        <xdr:cNvPr id="7" name="文本框 6">
          <a:extLst>
            <a:ext uri="{FF2B5EF4-FFF2-40B4-BE49-F238E27FC236}">
              <a16:creationId xmlns:a16="http://schemas.microsoft.com/office/drawing/2014/main" id="{191A6767-B00E-45CF-AAC1-16F949E2B7E1}"/>
            </a:ext>
          </a:extLst>
        </xdr:cNvPr>
        <xdr:cNvSpPr txBox="1"/>
      </xdr:nvSpPr>
      <xdr:spPr>
        <a:xfrm rot="1681261">
          <a:off x="910281" y="801016"/>
          <a:ext cx="1499945" cy="35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altLang="zh-CN" sz="900">
              <a:solidFill>
                <a:schemeClr val="dk1"/>
              </a:solidFill>
              <a:effectLst/>
              <a:latin typeface="+mn-lt"/>
              <a:ea typeface="+mn-ea"/>
              <a:cs typeface="+mn-cs"/>
            </a:rPr>
            <a:t>10000^(-2*</a:t>
          </a:r>
          <a:r>
            <a:rPr lang="en-US" altLang="zh-CN" sz="900" b="1">
              <a:solidFill>
                <a:srgbClr val="FF0000"/>
              </a:solidFill>
              <a:effectLst/>
              <a:latin typeface="+mn-lt"/>
              <a:ea typeface="+mn-ea"/>
              <a:cs typeface="+mn-cs"/>
            </a:rPr>
            <a:t>i</a:t>
          </a:r>
          <a:r>
            <a:rPr lang="en-US" altLang="zh-CN" sz="900" baseline="0">
              <a:solidFill>
                <a:schemeClr val="dk1"/>
              </a:solidFill>
              <a:effectLst/>
              <a:latin typeface="+mn-lt"/>
              <a:ea typeface="+mn-ea"/>
              <a:cs typeface="+mn-cs"/>
            </a:rPr>
            <a:t> </a:t>
          </a:r>
          <a:r>
            <a:rPr lang="en-US" altLang="zh-CN" sz="900">
              <a:solidFill>
                <a:schemeClr val="dk1"/>
              </a:solidFill>
              <a:effectLst/>
              <a:latin typeface="+mn-lt"/>
              <a:ea typeface="+mn-ea"/>
              <a:cs typeface="+mn-cs"/>
            </a:rPr>
            <a:t>/Dim)  =  </a:t>
          </a:r>
          <a:r>
            <a:rPr lang="en-US" altLang="zh-CN" sz="1400">
              <a:solidFill>
                <a:schemeClr val="accent1"/>
              </a:solidFill>
              <a:effectLst/>
              <a:latin typeface="+mn-lt"/>
              <a:ea typeface="+mn-ea"/>
              <a:cs typeface="+mn-cs"/>
            </a:rPr>
            <a:t>θ</a:t>
          </a:r>
          <a:endParaRPr lang="zh-CN" altLang="zh-CN" sz="900">
            <a:solidFill>
              <a:schemeClr val="accent1"/>
            </a:solidFill>
            <a:effectLst/>
          </a:endParaRPr>
        </a:p>
        <a:p>
          <a:pPr marL="0" marR="0" lvl="0" indent="0" algn="r" defTabSz="914400" eaLnBrk="1" fontAlgn="auto" latinLnBrk="0" hangingPunct="1">
            <a:lnSpc>
              <a:spcPct val="100000"/>
            </a:lnSpc>
            <a:spcBef>
              <a:spcPts val="0"/>
            </a:spcBef>
            <a:spcAft>
              <a:spcPts val="0"/>
            </a:spcAft>
            <a:buClrTx/>
            <a:buSzTx/>
            <a:buFontTx/>
            <a:buNone/>
            <a:tabLst/>
            <a:defRPr/>
          </a:pPr>
          <a:endParaRPr lang="en-US" altLang="zh-CN" sz="900"/>
        </a:p>
      </xdr:txBody>
    </xdr:sp>
    <xdr:clientData/>
  </xdr:twoCellAnchor>
  <xdr:twoCellAnchor>
    <xdr:from>
      <xdr:col>1</xdr:col>
      <xdr:colOff>11906</xdr:colOff>
      <xdr:row>1</xdr:row>
      <xdr:rowOff>11906</xdr:rowOff>
    </xdr:from>
    <xdr:to>
      <xdr:col>2</xdr:col>
      <xdr:colOff>995947</xdr:colOff>
      <xdr:row>1</xdr:row>
      <xdr:rowOff>297447</xdr:rowOff>
    </xdr:to>
    <xdr:cxnSp macro="">
      <xdr:nvCxnSpPr>
        <xdr:cNvPr id="8" name="直接连接符 7">
          <a:extLst>
            <a:ext uri="{FF2B5EF4-FFF2-40B4-BE49-F238E27FC236}">
              <a16:creationId xmlns:a16="http://schemas.microsoft.com/office/drawing/2014/main" id="{966C6EBA-C0A3-42F0-8FAB-B90D31D76E74}"/>
            </a:ext>
          </a:extLst>
        </xdr:cNvPr>
        <xdr:cNvCxnSpPr/>
      </xdr:nvCxnSpPr>
      <xdr:spPr>
        <a:xfrm>
          <a:off x="621506" y="373856"/>
          <a:ext cx="1936541" cy="285541"/>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11906</xdr:colOff>
      <xdr:row>1</xdr:row>
      <xdr:rowOff>19844</xdr:rowOff>
    </xdr:from>
    <xdr:to>
      <xdr:col>2</xdr:col>
      <xdr:colOff>988219</xdr:colOff>
      <xdr:row>3</xdr:row>
      <xdr:rowOff>0</xdr:rowOff>
    </xdr:to>
    <xdr:cxnSp macro="">
      <xdr:nvCxnSpPr>
        <xdr:cNvPr id="9" name="直接连接符 8">
          <a:extLst>
            <a:ext uri="{FF2B5EF4-FFF2-40B4-BE49-F238E27FC236}">
              <a16:creationId xmlns:a16="http://schemas.microsoft.com/office/drawing/2014/main" id="{C7D509DD-39E4-4207-8357-7EF6CE7DD395}"/>
            </a:ext>
          </a:extLst>
        </xdr:cNvPr>
        <xdr:cNvCxnSpPr/>
      </xdr:nvCxnSpPr>
      <xdr:spPr>
        <a:xfrm>
          <a:off x="621506" y="381794"/>
          <a:ext cx="1928813" cy="58975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xdr:row>
      <xdr:rowOff>0</xdr:rowOff>
    </xdr:from>
    <xdr:to>
      <xdr:col>1</xdr:col>
      <xdr:colOff>945745</xdr:colOff>
      <xdr:row>4</xdr:row>
      <xdr:rowOff>8106</xdr:rowOff>
    </xdr:to>
    <xdr:cxnSp macro="">
      <xdr:nvCxnSpPr>
        <xdr:cNvPr id="10" name="直接连接符 9">
          <a:extLst>
            <a:ext uri="{FF2B5EF4-FFF2-40B4-BE49-F238E27FC236}">
              <a16:creationId xmlns:a16="http://schemas.microsoft.com/office/drawing/2014/main" id="{F816F228-8F54-47F5-99E6-89C6BF7A72DC}"/>
            </a:ext>
          </a:extLst>
        </xdr:cNvPr>
        <xdr:cNvCxnSpPr/>
      </xdr:nvCxnSpPr>
      <xdr:spPr>
        <a:xfrm>
          <a:off x="609600" y="361950"/>
          <a:ext cx="945745" cy="178610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6684</xdr:colOff>
      <xdr:row>1</xdr:row>
      <xdr:rowOff>0</xdr:rowOff>
    </xdr:from>
    <xdr:to>
      <xdr:col>2</xdr:col>
      <xdr:colOff>980965</xdr:colOff>
      <xdr:row>3</xdr:row>
      <xdr:rowOff>827690</xdr:rowOff>
    </xdr:to>
    <xdr:cxnSp macro="">
      <xdr:nvCxnSpPr>
        <xdr:cNvPr id="11" name="直接连接符 10">
          <a:extLst>
            <a:ext uri="{FF2B5EF4-FFF2-40B4-BE49-F238E27FC236}">
              <a16:creationId xmlns:a16="http://schemas.microsoft.com/office/drawing/2014/main" id="{87F73C2E-9D94-4F6F-B5E7-B6A89A75424C}"/>
            </a:ext>
          </a:extLst>
        </xdr:cNvPr>
        <xdr:cNvCxnSpPr/>
      </xdr:nvCxnSpPr>
      <xdr:spPr>
        <a:xfrm>
          <a:off x="616284" y="361950"/>
          <a:ext cx="1926781" cy="143729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979237</xdr:colOff>
      <xdr:row>3</xdr:row>
      <xdr:rowOff>815474</xdr:rowOff>
    </xdr:from>
    <xdr:to>
      <xdr:col>9</xdr:col>
      <xdr:colOff>601579</xdr:colOff>
      <xdr:row>3</xdr:row>
      <xdr:rowOff>835526</xdr:rowOff>
    </xdr:to>
    <xdr:cxnSp macro="">
      <xdr:nvCxnSpPr>
        <xdr:cNvPr id="12" name="直接连接符 11">
          <a:extLst>
            <a:ext uri="{FF2B5EF4-FFF2-40B4-BE49-F238E27FC236}">
              <a16:creationId xmlns:a16="http://schemas.microsoft.com/office/drawing/2014/main" id="{C733631D-41C7-4B4B-A3C5-9ADF87BEA5D0}"/>
            </a:ext>
          </a:extLst>
        </xdr:cNvPr>
        <xdr:cNvCxnSpPr/>
      </xdr:nvCxnSpPr>
      <xdr:spPr>
        <a:xfrm>
          <a:off x="2541337" y="1787024"/>
          <a:ext cx="5197642" cy="20052"/>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965901</xdr:colOff>
      <xdr:row>3</xdr:row>
      <xdr:rowOff>853967</xdr:rowOff>
    </xdr:from>
    <xdr:to>
      <xdr:col>3</xdr:col>
      <xdr:colOff>13138</xdr:colOff>
      <xdr:row>7</xdr:row>
      <xdr:rowOff>582449</xdr:rowOff>
    </xdr:to>
    <xdr:sp macro="" textlink="">
      <xdr:nvSpPr>
        <xdr:cNvPr id="13" name="文本框 12">
          <a:extLst>
            <a:ext uri="{FF2B5EF4-FFF2-40B4-BE49-F238E27FC236}">
              <a16:creationId xmlns:a16="http://schemas.microsoft.com/office/drawing/2014/main" id="{33D0B117-CA26-4E1F-B4AF-5E036976F4AA}"/>
            </a:ext>
          </a:extLst>
        </xdr:cNvPr>
        <xdr:cNvSpPr txBox="1"/>
      </xdr:nvSpPr>
      <xdr:spPr>
        <a:xfrm>
          <a:off x="2528001" y="1825517"/>
          <a:ext cx="44187" cy="1328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twoCellAnchor>
    <xdr:from>
      <xdr:col>3</xdr:col>
      <xdr:colOff>11044</xdr:colOff>
      <xdr:row>14</xdr:row>
      <xdr:rowOff>107950</xdr:rowOff>
    </xdr:from>
    <xdr:to>
      <xdr:col>15</xdr:col>
      <xdr:colOff>601871</xdr:colOff>
      <xdr:row>15</xdr:row>
      <xdr:rowOff>127000</xdr:rowOff>
    </xdr:to>
    <xdr:sp macro="" textlink="">
      <xdr:nvSpPr>
        <xdr:cNvPr id="15" name="文本框 14">
          <a:extLst>
            <a:ext uri="{FF2B5EF4-FFF2-40B4-BE49-F238E27FC236}">
              <a16:creationId xmlns:a16="http://schemas.microsoft.com/office/drawing/2014/main" id="{083FEE8F-9F1E-4017-936E-48CCD14812EE}"/>
            </a:ext>
          </a:extLst>
        </xdr:cNvPr>
        <xdr:cNvSpPr txBox="1"/>
      </xdr:nvSpPr>
      <xdr:spPr>
        <a:xfrm>
          <a:off x="2197653" y="4646820"/>
          <a:ext cx="9110870" cy="516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100" b="0" i="0">
              <a:solidFill>
                <a:schemeClr val="dk1"/>
              </a:solidFill>
              <a:effectLst/>
              <a:latin typeface="+mn-lt"/>
              <a:ea typeface="+mn-ea"/>
              <a:cs typeface="+mn-cs"/>
            </a:rPr>
            <a:t>If the base is very large, then all dimensions stay within the value range encountered during pretraining.</a:t>
          </a:r>
          <a:br>
            <a:rPr lang="en-US" altLang="zh-CN" sz="1100" b="0" i="0">
              <a:solidFill>
                <a:schemeClr val="dk1"/>
              </a:solidFill>
              <a:effectLst/>
              <a:latin typeface="+mn-lt"/>
              <a:ea typeface="+mn-ea"/>
              <a:cs typeface="+mn-cs"/>
            </a:rPr>
          </a:br>
          <a:r>
            <a:rPr lang="zh-CN" altLang="en-US" sz="1100" b="0" i="0">
              <a:solidFill>
                <a:schemeClr val="dk1"/>
              </a:solidFill>
              <a:effectLst/>
              <a:latin typeface="+mn-lt"/>
              <a:ea typeface="+mn-ea"/>
              <a:cs typeface="+mn-cs"/>
            </a:rPr>
            <a:t>（如果</a:t>
          </a:r>
          <a:r>
            <a:rPr lang="en-US" altLang="zh-CN" sz="1100" b="0" i="0">
              <a:solidFill>
                <a:schemeClr val="dk1"/>
              </a:solidFill>
              <a:effectLst/>
              <a:latin typeface="+mn-lt"/>
              <a:ea typeface="+mn-ea"/>
              <a:cs typeface="+mn-cs"/>
            </a:rPr>
            <a:t>base</a:t>
          </a:r>
          <a:r>
            <a:rPr lang="zh-CN" altLang="en-US" sz="1100" b="0" i="0">
              <a:solidFill>
                <a:schemeClr val="dk1"/>
              </a:solidFill>
              <a:effectLst/>
              <a:latin typeface="+mn-lt"/>
              <a:ea typeface="+mn-ea"/>
              <a:cs typeface="+mn-cs"/>
            </a:rPr>
            <a:t>足够大，所有维度的取值都不会超过预训练阶段所见的范围。）</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7938</xdr:colOff>
      <xdr:row>1</xdr:row>
      <xdr:rowOff>7939</xdr:rowOff>
    </xdr:from>
    <xdr:to>
      <xdr:col>2</xdr:col>
      <xdr:colOff>984250</xdr:colOff>
      <xdr:row>3</xdr:row>
      <xdr:rowOff>1095376</xdr:rowOff>
    </xdr:to>
    <xdr:sp macro="" textlink="">
      <xdr:nvSpPr>
        <xdr:cNvPr id="8" name="矩形 7">
          <a:extLst>
            <a:ext uri="{FF2B5EF4-FFF2-40B4-BE49-F238E27FC236}">
              <a16:creationId xmlns:a16="http://schemas.microsoft.com/office/drawing/2014/main" id="{2E732053-ABC8-5466-7062-0A0C1AD352C0}"/>
            </a:ext>
          </a:extLst>
        </xdr:cNvPr>
        <xdr:cNvSpPr/>
      </xdr:nvSpPr>
      <xdr:spPr>
        <a:xfrm>
          <a:off x="618515" y="369401"/>
          <a:ext cx="1928812" cy="1698013"/>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811131</xdr:colOff>
      <xdr:row>3</xdr:row>
      <xdr:rowOff>593122</xdr:rowOff>
    </xdr:from>
    <xdr:to>
      <xdr:col>2</xdr:col>
      <xdr:colOff>761999</xdr:colOff>
      <xdr:row>3</xdr:row>
      <xdr:rowOff>859028</xdr:rowOff>
    </xdr:to>
    <xdr:sp macro="" textlink="">
      <xdr:nvSpPr>
        <xdr:cNvPr id="2" name="文本框 1">
          <a:extLst>
            <a:ext uri="{FF2B5EF4-FFF2-40B4-BE49-F238E27FC236}">
              <a16:creationId xmlns:a16="http://schemas.microsoft.com/office/drawing/2014/main" id="{7EAA2EC3-024E-2EE9-226D-7DDF12E5C886}"/>
            </a:ext>
          </a:extLst>
        </xdr:cNvPr>
        <xdr:cNvSpPr txBox="1"/>
      </xdr:nvSpPr>
      <xdr:spPr>
        <a:xfrm rot="1590842">
          <a:off x="811131" y="1201846"/>
          <a:ext cx="905558"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ltLang="zh-CN" sz="1200"/>
            <a:t>α</a:t>
          </a:r>
          <a:r>
            <a:rPr lang="en-US" altLang="zh-CN" sz="1200"/>
            <a:t> </a:t>
          </a:r>
          <a:r>
            <a:rPr lang="el-GR" altLang="zh-CN" sz="1200"/>
            <a:t>=</a:t>
          </a:r>
          <a:r>
            <a:rPr lang="en-US" altLang="zh-CN" sz="1200"/>
            <a:t> </a:t>
          </a:r>
          <a:r>
            <a:rPr lang="en-US" altLang="zh-CN" sz="1200">
              <a:solidFill>
                <a:schemeClr val="accent2"/>
              </a:solidFill>
            </a:rPr>
            <a:t>pos</a:t>
          </a:r>
          <a:r>
            <a:rPr lang="en-US" altLang="zh-CN" sz="1200"/>
            <a:t>*</a:t>
          </a:r>
          <a:r>
            <a:rPr lang="el-GR" altLang="zh-CN" sz="1200">
              <a:solidFill>
                <a:schemeClr val="accent1"/>
              </a:solidFill>
            </a:rPr>
            <a:t>θ</a:t>
          </a:r>
          <a:endParaRPr lang="zh-CN" altLang="en-US" sz="1200">
            <a:solidFill>
              <a:schemeClr val="accent1"/>
            </a:solidFill>
          </a:endParaRPr>
        </a:p>
      </xdr:txBody>
    </xdr:sp>
    <xdr:clientData/>
  </xdr:twoCellAnchor>
  <xdr:twoCellAnchor>
    <xdr:from>
      <xdr:col>2</xdr:col>
      <xdr:colOff>97270</xdr:colOff>
      <xdr:row>1</xdr:row>
      <xdr:rowOff>251958</xdr:rowOff>
    </xdr:from>
    <xdr:to>
      <xdr:col>3</xdr:col>
      <xdr:colOff>239404</xdr:colOff>
      <xdr:row>2</xdr:row>
      <xdr:rowOff>220208</xdr:rowOff>
    </xdr:to>
    <xdr:sp macro="" textlink="">
      <xdr:nvSpPr>
        <xdr:cNvPr id="3" name="文本框 2">
          <a:extLst>
            <a:ext uri="{FF2B5EF4-FFF2-40B4-BE49-F238E27FC236}">
              <a16:creationId xmlns:a16="http://schemas.microsoft.com/office/drawing/2014/main" id="{44957093-148C-47F0-916C-3A600AE9D25B}"/>
            </a:ext>
          </a:extLst>
        </xdr:cNvPr>
        <xdr:cNvSpPr txBox="1"/>
      </xdr:nvSpPr>
      <xdr:spPr>
        <a:xfrm rot="814262">
          <a:off x="1051960" y="251958"/>
          <a:ext cx="1140616" cy="266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lumMod val="65000"/>
                </a:schemeClr>
              </a:solidFill>
            </a:rPr>
            <a:t>(i_dim_half) </a:t>
          </a:r>
          <a:r>
            <a:rPr lang="en-US" altLang="zh-CN" sz="1100" b="1">
              <a:solidFill>
                <a:srgbClr val="FF0000"/>
              </a:solidFill>
            </a:rPr>
            <a:t>i</a:t>
          </a:r>
          <a:endParaRPr lang="zh-CN" altLang="en-US" sz="1100" b="1">
            <a:solidFill>
              <a:srgbClr val="FF0000"/>
            </a:solidFill>
          </a:endParaRPr>
        </a:p>
      </xdr:txBody>
    </xdr:sp>
    <xdr:clientData/>
  </xdr:twoCellAnchor>
  <xdr:twoCellAnchor>
    <xdr:from>
      <xdr:col>2</xdr:col>
      <xdr:colOff>455613</xdr:colOff>
      <xdr:row>1</xdr:row>
      <xdr:rowOff>15081</xdr:rowOff>
    </xdr:from>
    <xdr:to>
      <xdr:col>2</xdr:col>
      <xdr:colOff>992188</xdr:colOff>
      <xdr:row>1</xdr:row>
      <xdr:rowOff>280987</xdr:rowOff>
    </xdr:to>
    <xdr:sp macro="" textlink="">
      <xdr:nvSpPr>
        <xdr:cNvPr id="5" name="文本框 4">
          <a:extLst>
            <a:ext uri="{FF2B5EF4-FFF2-40B4-BE49-F238E27FC236}">
              <a16:creationId xmlns:a16="http://schemas.microsoft.com/office/drawing/2014/main" id="{6AC45011-81F6-452C-8471-722C30BCF60F}"/>
            </a:ext>
          </a:extLst>
        </xdr:cNvPr>
        <xdr:cNvSpPr txBox="1"/>
      </xdr:nvSpPr>
      <xdr:spPr>
        <a:xfrm rot="180362">
          <a:off x="2018690" y="376543"/>
          <a:ext cx="536575"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i_dim</a:t>
          </a:r>
          <a:endParaRPr lang="zh-CN" altLang="en-US" sz="1100"/>
        </a:p>
      </xdr:txBody>
    </xdr:sp>
    <xdr:clientData/>
  </xdr:twoCellAnchor>
  <xdr:twoCellAnchor>
    <xdr:from>
      <xdr:col>1</xdr:col>
      <xdr:colOff>210038</xdr:colOff>
      <xdr:row>3</xdr:row>
      <xdr:rowOff>767253</xdr:rowOff>
    </xdr:from>
    <xdr:to>
      <xdr:col>1</xdr:col>
      <xdr:colOff>622726</xdr:colOff>
      <xdr:row>3</xdr:row>
      <xdr:rowOff>1033159</xdr:rowOff>
    </xdr:to>
    <xdr:sp macro="" textlink="">
      <xdr:nvSpPr>
        <xdr:cNvPr id="6" name="文本框 5">
          <a:extLst>
            <a:ext uri="{FF2B5EF4-FFF2-40B4-BE49-F238E27FC236}">
              <a16:creationId xmlns:a16="http://schemas.microsoft.com/office/drawing/2014/main" id="{D960E246-7A54-421D-9266-E5E5B15BDDA0}"/>
            </a:ext>
          </a:extLst>
        </xdr:cNvPr>
        <xdr:cNvSpPr txBox="1"/>
      </xdr:nvSpPr>
      <xdr:spPr>
        <a:xfrm>
          <a:off x="820615" y="1563445"/>
          <a:ext cx="412688" cy="265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solidFill>
                <a:schemeClr val="accent2"/>
              </a:solidFill>
            </a:rPr>
            <a:t>pos</a:t>
          </a:r>
          <a:endParaRPr lang="zh-CN" altLang="en-US" sz="1200">
            <a:solidFill>
              <a:schemeClr val="accent2"/>
            </a:solidFill>
          </a:endParaRPr>
        </a:p>
      </xdr:txBody>
    </xdr:sp>
    <xdr:clientData/>
  </xdr:twoCellAnchor>
  <xdr:twoCellAnchor>
    <xdr:from>
      <xdr:col>1</xdr:col>
      <xdr:colOff>656281</xdr:colOff>
      <xdr:row>3</xdr:row>
      <xdr:rowOff>39016</xdr:rowOff>
    </xdr:from>
    <xdr:to>
      <xdr:col>3</xdr:col>
      <xdr:colOff>505226</xdr:colOff>
      <xdr:row>3</xdr:row>
      <xdr:rowOff>390421</xdr:rowOff>
    </xdr:to>
    <xdr:sp macro="" textlink="">
      <xdr:nvSpPr>
        <xdr:cNvPr id="7" name="文本框 6">
          <a:extLst>
            <a:ext uri="{FF2B5EF4-FFF2-40B4-BE49-F238E27FC236}">
              <a16:creationId xmlns:a16="http://schemas.microsoft.com/office/drawing/2014/main" id="{1EF1CD65-8E53-4C8E-9388-7F355F8FCD16}"/>
            </a:ext>
          </a:extLst>
        </xdr:cNvPr>
        <xdr:cNvSpPr txBox="1"/>
      </xdr:nvSpPr>
      <xdr:spPr>
        <a:xfrm rot="1681261">
          <a:off x="1266858" y="1011054"/>
          <a:ext cx="1797906" cy="35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altLang="zh-CN" sz="900">
              <a:solidFill>
                <a:schemeClr val="dk1"/>
              </a:solidFill>
              <a:effectLst/>
              <a:latin typeface="+mn-lt"/>
              <a:ea typeface="+mn-ea"/>
              <a:cs typeface="+mn-cs"/>
            </a:rPr>
            <a:t>10000^(-2*</a:t>
          </a:r>
          <a:r>
            <a:rPr lang="en-US" altLang="zh-CN" sz="900" b="1">
              <a:solidFill>
                <a:srgbClr val="FF0000"/>
              </a:solidFill>
              <a:effectLst/>
              <a:latin typeface="+mn-lt"/>
              <a:ea typeface="+mn-ea"/>
              <a:cs typeface="+mn-cs"/>
            </a:rPr>
            <a:t>i</a:t>
          </a:r>
          <a:r>
            <a:rPr lang="en-US" altLang="zh-CN" sz="900" baseline="0">
              <a:solidFill>
                <a:schemeClr val="dk1"/>
              </a:solidFill>
              <a:effectLst/>
              <a:latin typeface="+mn-lt"/>
              <a:ea typeface="+mn-ea"/>
              <a:cs typeface="+mn-cs"/>
            </a:rPr>
            <a:t> </a:t>
          </a:r>
          <a:r>
            <a:rPr lang="en-US" altLang="zh-CN" sz="900">
              <a:solidFill>
                <a:schemeClr val="dk1"/>
              </a:solidFill>
              <a:effectLst/>
              <a:latin typeface="+mn-lt"/>
              <a:ea typeface="+mn-ea"/>
              <a:cs typeface="+mn-cs"/>
            </a:rPr>
            <a:t>/Dim)  =  </a:t>
          </a:r>
          <a:r>
            <a:rPr lang="en-US" altLang="zh-CN" sz="1400">
              <a:solidFill>
                <a:schemeClr val="accent1"/>
              </a:solidFill>
              <a:effectLst/>
              <a:latin typeface="+mn-lt"/>
              <a:ea typeface="+mn-ea"/>
              <a:cs typeface="+mn-cs"/>
            </a:rPr>
            <a:t>θ</a:t>
          </a:r>
          <a:endParaRPr lang="zh-CN" altLang="zh-CN" sz="900">
            <a:solidFill>
              <a:schemeClr val="accent1"/>
            </a:solidFill>
            <a:effectLst/>
          </a:endParaRPr>
        </a:p>
        <a:p>
          <a:pPr marL="0" marR="0" lvl="0" indent="0" algn="r" defTabSz="914400" eaLnBrk="1" fontAlgn="auto" latinLnBrk="0" hangingPunct="1">
            <a:lnSpc>
              <a:spcPct val="100000"/>
            </a:lnSpc>
            <a:spcBef>
              <a:spcPts val="0"/>
            </a:spcBef>
            <a:spcAft>
              <a:spcPts val="0"/>
            </a:spcAft>
            <a:buClrTx/>
            <a:buSzTx/>
            <a:buFontTx/>
            <a:buNone/>
            <a:tabLst/>
            <a:defRPr/>
          </a:pPr>
          <a:endParaRPr lang="en-US" altLang="zh-CN" sz="900"/>
        </a:p>
      </xdr:txBody>
    </xdr:sp>
    <xdr:clientData/>
  </xdr:twoCellAnchor>
  <xdr:twoCellAnchor>
    <xdr:from>
      <xdr:col>1</xdr:col>
      <xdr:colOff>11906</xdr:colOff>
      <xdr:row>1</xdr:row>
      <xdr:rowOff>11906</xdr:rowOff>
    </xdr:from>
    <xdr:to>
      <xdr:col>2</xdr:col>
      <xdr:colOff>995947</xdr:colOff>
      <xdr:row>1</xdr:row>
      <xdr:rowOff>297447</xdr:rowOff>
    </xdr:to>
    <xdr:cxnSp macro="">
      <xdr:nvCxnSpPr>
        <xdr:cNvPr id="10" name="直接连接符 9">
          <a:extLst>
            <a:ext uri="{FF2B5EF4-FFF2-40B4-BE49-F238E27FC236}">
              <a16:creationId xmlns:a16="http://schemas.microsoft.com/office/drawing/2014/main" id="{80BE6397-6B40-E52A-A23D-D1741E145279}"/>
            </a:ext>
          </a:extLst>
        </xdr:cNvPr>
        <xdr:cNvCxnSpPr/>
      </xdr:nvCxnSpPr>
      <xdr:spPr>
        <a:xfrm>
          <a:off x="11906" y="11906"/>
          <a:ext cx="1938731" cy="285541"/>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11906</xdr:colOff>
      <xdr:row>1</xdr:row>
      <xdr:rowOff>19844</xdr:rowOff>
    </xdr:from>
    <xdr:to>
      <xdr:col>2</xdr:col>
      <xdr:colOff>988219</xdr:colOff>
      <xdr:row>3</xdr:row>
      <xdr:rowOff>0</xdr:rowOff>
    </xdr:to>
    <xdr:cxnSp macro="">
      <xdr:nvCxnSpPr>
        <xdr:cNvPr id="12" name="直接连接符 11">
          <a:extLst>
            <a:ext uri="{FF2B5EF4-FFF2-40B4-BE49-F238E27FC236}">
              <a16:creationId xmlns:a16="http://schemas.microsoft.com/office/drawing/2014/main" id="{3F6EFA84-1102-413E-826D-459195E2E595}"/>
            </a:ext>
          </a:extLst>
        </xdr:cNvPr>
        <xdr:cNvCxnSpPr/>
      </xdr:nvCxnSpPr>
      <xdr:spPr>
        <a:xfrm>
          <a:off x="11906" y="19844"/>
          <a:ext cx="1897063" cy="587375"/>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xdr:row>
      <xdr:rowOff>0</xdr:rowOff>
    </xdr:from>
    <xdr:to>
      <xdr:col>1</xdr:col>
      <xdr:colOff>945745</xdr:colOff>
      <xdr:row>4</xdr:row>
      <xdr:rowOff>8106</xdr:rowOff>
    </xdr:to>
    <xdr:cxnSp macro="">
      <xdr:nvCxnSpPr>
        <xdr:cNvPr id="20" name="直接连接符 19">
          <a:extLst>
            <a:ext uri="{FF2B5EF4-FFF2-40B4-BE49-F238E27FC236}">
              <a16:creationId xmlns:a16="http://schemas.microsoft.com/office/drawing/2014/main" id="{5FF2A4FA-DA74-4640-A90A-522D347078F8}"/>
            </a:ext>
          </a:extLst>
        </xdr:cNvPr>
        <xdr:cNvCxnSpPr/>
      </xdr:nvCxnSpPr>
      <xdr:spPr>
        <a:xfrm>
          <a:off x="0" y="0"/>
          <a:ext cx="945745" cy="1783404"/>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6684</xdr:colOff>
      <xdr:row>1</xdr:row>
      <xdr:rowOff>0</xdr:rowOff>
    </xdr:from>
    <xdr:to>
      <xdr:col>2</xdr:col>
      <xdr:colOff>980965</xdr:colOff>
      <xdr:row>3</xdr:row>
      <xdr:rowOff>827690</xdr:rowOff>
    </xdr:to>
    <xdr:cxnSp macro="">
      <xdr:nvCxnSpPr>
        <xdr:cNvPr id="31" name="直接连接符 30">
          <a:extLst>
            <a:ext uri="{FF2B5EF4-FFF2-40B4-BE49-F238E27FC236}">
              <a16:creationId xmlns:a16="http://schemas.microsoft.com/office/drawing/2014/main" id="{74141D51-FA2E-4922-9D36-988C88F78B1A}"/>
            </a:ext>
          </a:extLst>
        </xdr:cNvPr>
        <xdr:cNvCxnSpPr/>
      </xdr:nvCxnSpPr>
      <xdr:spPr>
        <a:xfrm>
          <a:off x="6684" y="0"/>
          <a:ext cx="1928971" cy="1436414"/>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979237</xdr:colOff>
      <xdr:row>3</xdr:row>
      <xdr:rowOff>815474</xdr:rowOff>
    </xdr:from>
    <xdr:to>
      <xdr:col>8</xdr:col>
      <xdr:colOff>601579</xdr:colOff>
      <xdr:row>3</xdr:row>
      <xdr:rowOff>835526</xdr:rowOff>
    </xdr:to>
    <xdr:cxnSp macro="">
      <xdr:nvCxnSpPr>
        <xdr:cNvPr id="41" name="直接连接符 40">
          <a:extLst>
            <a:ext uri="{FF2B5EF4-FFF2-40B4-BE49-F238E27FC236}">
              <a16:creationId xmlns:a16="http://schemas.microsoft.com/office/drawing/2014/main" id="{6CAFC0EC-577C-40FF-AA7C-B3306D95EC13}"/>
            </a:ext>
          </a:extLst>
        </xdr:cNvPr>
        <xdr:cNvCxnSpPr/>
      </xdr:nvCxnSpPr>
      <xdr:spPr>
        <a:xfrm>
          <a:off x="1901658" y="1423737"/>
          <a:ext cx="3642895" cy="20052"/>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1998</xdr:colOff>
      <xdr:row>3</xdr:row>
      <xdr:rowOff>1154011</xdr:rowOff>
    </xdr:from>
    <xdr:to>
      <xdr:col>8</xdr:col>
      <xdr:colOff>575182</xdr:colOff>
      <xdr:row>4</xdr:row>
      <xdr:rowOff>30753</xdr:rowOff>
    </xdr:to>
    <xdr:sp macro="" textlink="">
      <xdr:nvSpPr>
        <xdr:cNvPr id="49" name="文本框 48">
          <a:extLst>
            <a:ext uri="{FF2B5EF4-FFF2-40B4-BE49-F238E27FC236}">
              <a16:creationId xmlns:a16="http://schemas.microsoft.com/office/drawing/2014/main" id="{02F84296-CFA2-46D9-AF49-D35E0A078B7E}"/>
            </a:ext>
          </a:extLst>
        </xdr:cNvPr>
        <xdr:cNvSpPr txBox="1"/>
      </xdr:nvSpPr>
      <xdr:spPr>
        <a:xfrm>
          <a:off x="2559316" y="2123829"/>
          <a:ext cx="3589434" cy="45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twoCellAnchor>
    <xdr:from>
      <xdr:col>2</xdr:col>
      <xdr:colOff>965901</xdr:colOff>
      <xdr:row>3</xdr:row>
      <xdr:rowOff>853967</xdr:rowOff>
    </xdr:from>
    <xdr:to>
      <xdr:col>3</xdr:col>
      <xdr:colOff>13138</xdr:colOff>
      <xdr:row>7</xdr:row>
      <xdr:rowOff>582449</xdr:rowOff>
    </xdr:to>
    <xdr:sp macro="" textlink="">
      <xdr:nvSpPr>
        <xdr:cNvPr id="55" name="文本框 54">
          <a:extLst>
            <a:ext uri="{FF2B5EF4-FFF2-40B4-BE49-F238E27FC236}">
              <a16:creationId xmlns:a16="http://schemas.microsoft.com/office/drawing/2014/main" id="{196AE7CA-3C0D-41E6-AF18-4EC122785897}"/>
            </a:ext>
          </a:extLst>
        </xdr:cNvPr>
        <xdr:cNvSpPr txBox="1"/>
      </xdr:nvSpPr>
      <xdr:spPr>
        <a:xfrm>
          <a:off x="1920591" y="1462691"/>
          <a:ext cx="45719" cy="28027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changyeyu"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D07D-DCFD-431B-AE3C-4F544015C52C}">
  <dimension ref="A1:Q29"/>
  <sheetViews>
    <sheetView tabSelected="1" topLeftCell="A7" zoomScale="115" zoomScaleNormal="115" workbookViewId="0">
      <selection activeCell="S18" sqref="S18"/>
    </sheetView>
  </sheetViews>
  <sheetFormatPr defaultColWidth="8.7265625" defaultRowHeight="14" x14ac:dyDescent="0.25"/>
  <cols>
    <col min="1" max="1" width="12.6328125" customWidth="1"/>
    <col min="2" max="2" width="7.26953125" customWidth="1"/>
    <col min="3" max="3" width="10.54296875" customWidth="1"/>
    <col min="4" max="16" width="8.6328125" customWidth="1"/>
  </cols>
  <sheetData>
    <row r="1" spans="1:17" ht="28.5" customHeight="1" x14ac:dyDescent="0.25">
      <c r="C1" s="1" t="s">
        <v>7</v>
      </c>
      <c r="D1" s="20">
        <v>128</v>
      </c>
      <c r="E1" s="21"/>
      <c r="F1" s="126" t="s">
        <v>8</v>
      </c>
      <c r="G1" s="100">
        <v>10000</v>
      </c>
      <c r="H1" s="21"/>
      <c r="I1" s="21"/>
    </row>
    <row r="2" spans="1:17" ht="23.5" customHeight="1" x14ac:dyDescent="0.25">
      <c r="B2" s="109"/>
      <c r="C2" s="110"/>
      <c r="D2" s="4">
        <v>0</v>
      </c>
      <c r="E2" s="5">
        <v>1</v>
      </c>
      <c r="F2" s="5">
        <v>2</v>
      </c>
      <c r="G2" s="5">
        <v>3</v>
      </c>
      <c r="H2" s="101" t="s">
        <v>6</v>
      </c>
      <c r="I2" s="5">
        <v>16</v>
      </c>
      <c r="J2" s="5">
        <v>17</v>
      </c>
      <c r="K2" s="101" t="s">
        <v>6</v>
      </c>
      <c r="L2" s="5">
        <v>90</v>
      </c>
      <c r="M2" s="5">
        <v>91</v>
      </c>
      <c r="N2" s="101" t="s">
        <v>6</v>
      </c>
      <c r="O2" s="5">
        <v>126</v>
      </c>
      <c r="P2" s="5">
        <v>127</v>
      </c>
    </row>
    <row r="3" spans="1:17" ht="24.5" customHeight="1" x14ac:dyDescent="0.25">
      <c r="B3" s="111"/>
      <c r="C3" s="112"/>
      <c r="D3" s="117">
        <v>0</v>
      </c>
      <c r="E3" s="118">
        <v>0</v>
      </c>
      <c r="F3" s="118">
        <v>1</v>
      </c>
      <c r="G3" s="118">
        <v>1</v>
      </c>
      <c r="H3" s="119" t="s">
        <v>6</v>
      </c>
      <c r="I3" s="118">
        <v>8</v>
      </c>
      <c r="J3" s="118">
        <v>8</v>
      </c>
      <c r="K3" s="119" t="s">
        <v>6</v>
      </c>
      <c r="L3" s="118">
        <v>45</v>
      </c>
      <c r="M3" s="118">
        <v>45</v>
      </c>
      <c r="N3" s="119" t="s">
        <v>6</v>
      </c>
      <c r="O3" s="118">
        <v>63</v>
      </c>
      <c r="P3" s="118">
        <v>63</v>
      </c>
    </row>
    <row r="4" spans="1:17" ht="40" customHeight="1" x14ac:dyDescent="0.25">
      <c r="B4" s="125" t="s">
        <v>0</v>
      </c>
      <c r="C4" s="113"/>
      <c r="D4" s="104">
        <f>G1^(-2*D3/D1)</f>
        <v>1</v>
      </c>
      <c r="E4" s="104">
        <f>G1^(-2*E3/D1)</f>
        <v>1</v>
      </c>
      <c r="F4" s="104">
        <f>G1^(-2*F3/D1)</f>
        <v>0.86596432336006535</v>
      </c>
      <c r="G4" s="104">
        <f>G1^(-2*G3/D1)</f>
        <v>0.86596432336006535</v>
      </c>
      <c r="H4" s="105" t="s">
        <v>6</v>
      </c>
      <c r="I4" s="106">
        <f>G1^(-2*I3/D1)</f>
        <v>0.31622776601683794</v>
      </c>
      <c r="J4" s="106">
        <f>G1^(-2*J3/D1)</f>
        <v>0.31622776601683794</v>
      </c>
      <c r="K4" s="124" t="s">
        <v>6</v>
      </c>
      <c r="L4" s="106">
        <f>G1^(-2*L3/D1)</f>
        <v>1.5399265260594912E-3</v>
      </c>
      <c r="M4" s="106">
        <f>G1^(-2*M3/D1)</f>
        <v>1.5399265260594912E-3</v>
      </c>
      <c r="N4" s="105" t="s">
        <v>6</v>
      </c>
      <c r="O4" s="106">
        <f>G1^(-2*O3/D1)</f>
        <v>1.1547819846894566E-4</v>
      </c>
      <c r="P4" s="106">
        <f>G1^(-2*P3/D1)</f>
        <v>1.1547819846894566E-4</v>
      </c>
      <c r="Q4" s="52"/>
    </row>
    <row r="5" spans="1:17" ht="20" customHeight="1" x14ac:dyDescent="0.25">
      <c r="A5" s="120" t="s">
        <v>9</v>
      </c>
      <c r="B5" s="108">
        <v>0</v>
      </c>
      <c r="C5" s="2"/>
      <c r="D5" s="103">
        <f>B5*D4</f>
        <v>0</v>
      </c>
      <c r="E5" s="103">
        <f>B5*E4</f>
        <v>0</v>
      </c>
      <c r="F5" s="102">
        <f>B5*F4</f>
        <v>0</v>
      </c>
      <c r="G5" s="102">
        <f>B5*G4</f>
        <v>0</v>
      </c>
      <c r="H5" s="101" t="s">
        <v>6</v>
      </c>
      <c r="I5" s="42">
        <f>B5*I4</f>
        <v>0</v>
      </c>
      <c r="J5" s="42">
        <f>B5*J4</f>
        <v>0</v>
      </c>
      <c r="K5" s="101" t="s">
        <v>6</v>
      </c>
      <c r="L5" s="42">
        <f>E5*L4</f>
        <v>0</v>
      </c>
      <c r="M5" s="42">
        <f>E5*M4</f>
        <v>0</v>
      </c>
      <c r="N5" s="101" t="s">
        <v>6</v>
      </c>
      <c r="O5" s="42">
        <f>B5*O4</f>
        <v>0</v>
      </c>
      <c r="P5" s="42">
        <f>B5*P4</f>
        <v>0</v>
      </c>
    </row>
    <row r="6" spans="1:17" ht="20" customHeight="1" x14ac:dyDescent="0.25">
      <c r="A6" s="120" t="s">
        <v>10</v>
      </c>
      <c r="B6" s="91">
        <v>1</v>
      </c>
      <c r="C6" s="2"/>
      <c r="D6" s="103">
        <f>B6*D4</f>
        <v>1</v>
      </c>
      <c r="E6" s="103">
        <f>B6*E4</f>
        <v>1</v>
      </c>
      <c r="F6" s="102">
        <f>B6*F4</f>
        <v>0.86596432336006535</v>
      </c>
      <c r="G6" s="102">
        <f>B6*G4</f>
        <v>0.86596432336006535</v>
      </c>
      <c r="H6" s="101" t="s">
        <v>6</v>
      </c>
      <c r="I6" s="42">
        <f>B6*I4</f>
        <v>0.31622776601683794</v>
      </c>
      <c r="J6" s="42">
        <f>B6*J4</f>
        <v>0.31622776601683794</v>
      </c>
      <c r="K6" s="101" t="s">
        <v>6</v>
      </c>
      <c r="L6" s="42">
        <f>E6*L4</f>
        <v>1.5399265260594912E-3</v>
      </c>
      <c r="M6" s="42">
        <f>E6*M4</f>
        <v>1.5399265260594912E-3</v>
      </c>
      <c r="N6" s="101" t="s">
        <v>6</v>
      </c>
      <c r="O6" s="42">
        <f>B6*O4</f>
        <v>1.1547819846894566E-4</v>
      </c>
      <c r="P6" s="42">
        <f>B6*P4</f>
        <v>1.1547819846894566E-4</v>
      </c>
    </row>
    <row r="7" spans="1:17" ht="20" customHeight="1" x14ac:dyDescent="0.25">
      <c r="A7" s="120" t="s">
        <v>11</v>
      </c>
      <c r="B7" s="91">
        <v>2</v>
      </c>
      <c r="C7" s="2"/>
      <c r="D7" s="103">
        <f>B7*D4</f>
        <v>2</v>
      </c>
      <c r="E7" s="103">
        <f>B7*E4</f>
        <v>2</v>
      </c>
      <c r="F7" s="102">
        <f>B7*F4</f>
        <v>1.7319286467201307</v>
      </c>
      <c r="G7" s="102">
        <f>B7*G4</f>
        <v>1.7319286467201307</v>
      </c>
      <c r="H7" s="101" t="s">
        <v>6</v>
      </c>
      <c r="I7" s="42">
        <f>B7*I4</f>
        <v>0.63245553203367588</v>
      </c>
      <c r="J7" s="42">
        <f>B7*J4</f>
        <v>0.63245553203367588</v>
      </c>
      <c r="K7" s="101" t="s">
        <v>6</v>
      </c>
      <c r="L7" s="42">
        <f>E7*L4</f>
        <v>3.0798530521189823E-3</v>
      </c>
      <c r="M7" s="42">
        <f>E7*M4</f>
        <v>3.0798530521189823E-3</v>
      </c>
      <c r="N7" s="101" t="s">
        <v>6</v>
      </c>
      <c r="O7" s="42">
        <f>B7*O4</f>
        <v>2.3095639693789132E-4</v>
      </c>
      <c r="P7" s="42">
        <f>B7*P4</f>
        <v>2.3095639693789132E-4</v>
      </c>
    </row>
    <row r="8" spans="1:17" ht="20" customHeight="1" x14ac:dyDescent="0.25">
      <c r="A8" s="120" t="s">
        <v>12</v>
      </c>
      <c r="B8" s="91">
        <v>3</v>
      </c>
      <c r="C8" s="2"/>
      <c r="D8" s="103">
        <f>B8*D4</f>
        <v>3</v>
      </c>
      <c r="E8" s="103">
        <f>B8*E4</f>
        <v>3</v>
      </c>
      <c r="F8" s="102">
        <f>B8*F4</f>
        <v>2.597892970080196</v>
      </c>
      <c r="G8" s="102">
        <f>B8*G4</f>
        <v>2.597892970080196</v>
      </c>
      <c r="H8" s="101" t="s">
        <v>6</v>
      </c>
      <c r="I8" s="42">
        <f>B8*I4</f>
        <v>0.94868329805051377</v>
      </c>
      <c r="J8" s="42">
        <f>B8*J4</f>
        <v>0.94868329805051377</v>
      </c>
      <c r="K8" s="101" t="s">
        <v>6</v>
      </c>
      <c r="L8" s="42">
        <f>E8*L4</f>
        <v>4.6197795781784731E-3</v>
      </c>
      <c r="M8" s="42">
        <f>E8*M4</f>
        <v>4.6197795781784731E-3</v>
      </c>
      <c r="N8" s="101" t="s">
        <v>6</v>
      </c>
      <c r="O8" s="42">
        <f>B8*O4</f>
        <v>3.4643459540683696E-4</v>
      </c>
      <c r="P8" s="42">
        <f>B8*P4</f>
        <v>3.4643459540683696E-4</v>
      </c>
    </row>
    <row r="9" spans="1:17" ht="20" customHeight="1" x14ac:dyDescent="0.25">
      <c r="A9" s="120" t="s">
        <v>13</v>
      </c>
      <c r="B9" s="91">
        <v>4</v>
      </c>
      <c r="C9" s="2"/>
      <c r="D9" s="103">
        <f>B9*D4</f>
        <v>4</v>
      </c>
      <c r="E9" s="103">
        <f>B9*E4</f>
        <v>4</v>
      </c>
      <c r="F9" s="102">
        <f>B9*F4</f>
        <v>3.4638572934402614</v>
      </c>
      <c r="G9" s="102">
        <f>B9*G4</f>
        <v>3.4638572934402614</v>
      </c>
      <c r="H9" s="101" t="s">
        <v>6</v>
      </c>
      <c r="I9" s="42">
        <f>B9*I4</f>
        <v>1.2649110640673518</v>
      </c>
      <c r="J9" s="42">
        <f>B9*J4</f>
        <v>1.2649110640673518</v>
      </c>
      <c r="K9" s="101" t="s">
        <v>6</v>
      </c>
      <c r="L9" s="42">
        <f>E9*L4</f>
        <v>6.1597061042379646E-3</v>
      </c>
      <c r="M9" s="42">
        <f>E9*M4</f>
        <v>6.1597061042379646E-3</v>
      </c>
      <c r="N9" s="101" t="s">
        <v>6</v>
      </c>
      <c r="O9" s="42">
        <f>B9*O4</f>
        <v>4.6191279387578264E-4</v>
      </c>
      <c r="P9" s="42">
        <f>B9*P4</f>
        <v>4.6191279387578264E-4</v>
      </c>
    </row>
    <row r="10" spans="1:17" ht="20" customHeight="1" x14ac:dyDescent="0.25">
      <c r="A10" s="120" t="s">
        <v>14</v>
      </c>
      <c r="B10" s="91">
        <v>5</v>
      </c>
      <c r="C10" s="2"/>
      <c r="D10" s="103">
        <f>B10*D4</f>
        <v>5</v>
      </c>
      <c r="E10" s="103">
        <f>B10*E4</f>
        <v>5</v>
      </c>
      <c r="F10" s="102">
        <f>B10*F4</f>
        <v>4.3298216168003272</v>
      </c>
      <c r="G10" s="102">
        <f>B10*G4</f>
        <v>4.3298216168003272</v>
      </c>
      <c r="H10" s="101" t="s">
        <v>6</v>
      </c>
      <c r="I10" s="42">
        <f>B10*I4</f>
        <v>1.5811388300841898</v>
      </c>
      <c r="J10" s="42">
        <f>B10*J4</f>
        <v>1.5811388300841898</v>
      </c>
      <c r="K10" s="101" t="s">
        <v>6</v>
      </c>
      <c r="L10" s="42">
        <f>E10*L4</f>
        <v>7.6996326302974562E-3</v>
      </c>
      <c r="M10" s="42">
        <f>E10*M4</f>
        <v>7.6996326302974562E-3</v>
      </c>
      <c r="N10" s="101" t="s">
        <v>6</v>
      </c>
      <c r="O10" s="42">
        <f>B10*O4</f>
        <v>5.7739099234472831E-4</v>
      </c>
      <c r="P10" s="42">
        <f>B10*P4</f>
        <v>5.7739099234472831E-4</v>
      </c>
    </row>
    <row r="11" spans="1:17" ht="20" customHeight="1" x14ac:dyDescent="0.25">
      <c r="A11" s="120" t="s">
        <v>15</v>
      </c>
      <c r="B11" s="91">
        <v>6</v>
      </c>
      <c r="C11" s="2"/>
      <c r="D11" s="103">
        <f>B11*D4</f>
        <v>6</v>
      </c>
      <c r="E11" s="103">
        <f>B11*E4</f>
        <v>6</v>
      </c>
      <c r="F11" s="102">
        <f>B11*F4</f>
        <v>5.1957859401603921</v>
      </c>
      <c r="G11" s="102">
        <f>B11*G4</f>
        <v>5.1957859401603921</v>
      </c>
      <c r="H11" s="101" t="s">
        <v>6</v>
      </c>
      <c r="I11" s="42">
        <f>B11*I4</f>
        <v>1.8973665961010275</v>
      </c>
      <c r="J11" s="42">
        <f>B11*J4</f>
        <v>1.8973665961010275</v>
      </c>
      <c r="K11" s="101" t="s">
        <v>6</v>
      </c>
      <c r="L11" s="42">
        <f>E11*L4</f>
        <v>9.2395591563569461E-3</v>
      </c>
      <c r="M11" s="42">
        <f>E11*M4</f>
        <v>9.2395591563569461E-3</v>
      </c>
      <c r="N11" s="101" t="s">
        <v>6</v>
      </c>
      <c r="O11" s="42">
        <f>B11*O4</f>
        <v>6.9286919081367393E-4</v>
      </c>
      <c r="P11" s="42">
        <f>B11*P4</f>
        <v>6.9286919081367393E-4</v>
      </c>
    </row>
    <row r="12" spans="1:17" ht="20" customHeight="1" x14ac:dyDescent="0.25">
      <c r="A12" s="120" t="s">
        <v>11</v>
      </c>
      <c r="B12" s="91">
        <v>7</v>
      </c>
      <c r="C12" s="2"/>
      <c r="D12" s="103">
        <f>B12*D4</f>
        <v>7</v>
      </c>
      <c r="E12" s="103">
        <f>B12*E4</f>
        <v>7</v>
      </c>
      <c r="F12" s="102">
        <f>B12*F4</f>
        <v>6.061750263520457</v>
      </c>
      <c r="G12" s="102">
        <f>B12*G4</f>
        <v>6.061750263520457</v>
      </c>
      <c r="H12" s="101" t="s">
        <v>6</v>
      </c>
      <c r="I12" s="42">
        <f>B12*I4</f>
        <v>2.2135943621178655</v>
      </c>
      <c r="J12" s="42">
        <f>B12*J4</f>
        <v>2.2135943621178655</v>
      </c>
      <c r="K12" s="101" t="s">
        <v>6</v>
      </c>
      <c r="L12" s="42">
        <f>E12*L4</f>
        <v>1.0779485682416438E-2</v>
      </c>
      <c r="M12" s="42">
        <f>E12*M4</f>
        <v>1.0779485682416438E-2</v>
      </c>
      <c r="N12" s="101" t="s">
        <v>6</v>
      </c>
      <c r="O12" s="42">
        <f>B12*O4</f>
        <v>8.0834738928261965E-4</v>
      </c>
      <c r="P12" s="42">
        <f>B12*P4</f>
        <v>8.0834738928261965E-4</v>
      </c>
    </row>
    <row r="13" spans="1:17" ht="20" customHeight="1" x14ac:dyDescent="0.25">
      <c r="A13" s="120" t="s">
        <v>16</v>
      </c>
      <c r="B13" s="91">
        <v>8</v>
      </c>
      <c r="C13" s="2"/>
      <c r="D13" s="103">
        <f>B13*D4</f>
        <v>8</v>
      </c>
      <c r="E13" s="103">
        <f>B13*E4</f>
        <v>8</v>
      </c>
      <c r="F13" s="102">
        <f>B13*F4</f>
        <v>6.9277145868805228</v>
      </c>
      <c r="G13" s="102">
        <f>B13*G4</f>
        <v>6.9277145868805228</v>
      </c>
      <c r="H13" s="101" t="s">
        <v>6</v>
      </c>
      <c r="I13" s="42">
        <f>B13*I4</f>
        <v>2.5298221281347035</v>
      </c>
      <c r="J13" s="42">
        <f>B13*J4</f>
        <v>2.5298221281347035</v>
      </c>
      <c r="K13" s="101" t="s">
        <v>6</v>
      </c>
      <c r="L13" s="42">
        <f>E13*L4</f>
        <v>1.2319412208475929E-2</v>
      </c>
      <c r="M13" s="42">
        <f>E13*M4</f>
        <v>1.2319412208475929E-2</v>
      </c>
      <c r="N13" s="101" t="s">
        <v>6</v>
      </c>
      <c r="O13" s="42">
        <f>B13*O4</f>
        <v>9.2382558775156527E-4</v>
      </c>
      <c r="P13" s="42">
        <f>B13*P4</f>
        <v>9.2382558775156527E-4</v>
      </c>
    </row>
    <row r="14" spans="1:17" ht="20" customHeight="1" x14ac:dyDescent="0.25">
      <c r="A14" s="120" t="s">
        <v>17</v>
      </c>
      <c r="B14" s="91">
        <v>9</v>
      </c>
      <c r="C14" s="2"/>
      <c r="D14" s="103">
        <f>B14*D4</f>
        <v>9</v>
      </c>
      <c r="E14" s="103">
        <f>B14*E4</f>
        <v>9</v>
      </c>
      <c r="F14" s="102">
        <f>B14*F4</f>
        <v>7.7936789102405886</v>
      </c>
      <c r="G14" s="102">
        <f>B14*G4</f>
        <v>7.7936789102405886</v>
      </c>
      <c r="H14" s="101" t="s">
        <v>6</v>
      </c>
      <c r="I14" s="42">
        <f>B14*I4</f>
        <v>2.8460498941515415</v>
      </c>
      <c r="J14" s="42">
        <f>B14*J4</f>
        <v>2.8460498941515415</v>
      </c>
      <c r="K14" s="101" t="s">
        <v>6</v>
      </c>
      <c r="L14" s="42">
        <f>E14*L4</f>
        <v>1.3859338734535421E-2</v>
      </c>
      <c r="M14" s="42">
        <f>E14*M4</f>
        <v>1.3859338734535421E-2</v>
      </c>
      <c r="N14" s="101" t="s">
        <v>6</v>
      </c>
      <c r="O14" s="42">
        <f>B14*O4</f>
        <v>1.0393037862205109E-3</v>
      </c>
      <c r="P14" s="42">
        <f>B14*P4</f>
        <v>1.0393037862205109E-3</v>
      </c>
    </row>
    <row r="15" spans="1:17" ht="54" customHeight="1" x14ac:dyDescent="0.25">
      <c r="A15" s="120" t="s">
        <v>18</v>
      </c>
      <c r="B15" s="91" t="s">
        <v>6</v>
      </c>
      <c r="C15" s="2"/>
      <c r="D15" s="101" t="s">
        <v>6</v>
      </c>
      <c r="E15" s="101" t="s">
        <v>6</v>
      </c>
      <c r="F15" s="107" t="s">
        <v>6</v>
      </c>
      <c r="G15" s="107" t="s">
        <v>6</v>
      </c>
      <c r="H15" s="101" t="s">
        <v>6</v>
      </c>
      <c r="I15" s="101" t="s">
        <v>6</v>
      </c>
      <c r="J15" s="101" t="s">
        <v>6</v>
      </c>
      <c r="K15" s="101" t="s">
        <v>6</v>
      </c>
      <c r="L15" s="101" t="s">
        <v>6</v>
      </c>
      <c r="M15" s="101" t="s">
        <v>6</v>
      </c>
      <c r="N15" s="101" t="s">
        <v>6</v>
      </c>
      <c r="O15" s="101" t="s">
        <v>6</v>
      </c>
      <c r="P15" s="101" t="s">
        <v>6</v>
      </c>
    </row>
    <row r="16" spans="1:17" ht="20" customHeight="1" x14ac:dyDescent="0.25">
      <c r="A16" s="120" t="s">
        <v>20</v>
      </c>
      <c r="B16" s="91">
        <v>4094</v>
      </c>
      <c r="C16" s="2"/>
      <c r="D16" s="103">
        <f>B16*D4</f>
        <v>4094</v>
      </c>
      <c r="E16" s="103">
        <f>B16*E4</f>
        <v>4094</v>
      </c>
      <c r="F16" s="123">
        <f>B16*F4</f>
        <v>3545.2579398361077</v>
      </c>
      <c r="G16" s="123">
        <f>B16*G4</f>
        <v>3545.2579398361077</v>
      </c>
      <c r="H16" s="101" t="s">
        <v>6</v>
      </c>
      <c r="I16" s="121">
        <f>B16*I4</f>
        <v>1294.6364740729346</v>
      </c>
      <c r="J16" s="121">
        <f>B16*J4</f>
        <v>1294.6364740729346</v>
      </c>
      <c r="K16" s="101" t="s">
        <v>6</v>
      </c>
      <c r="L16" s="22">
        <f>E16*L4</f>
        <v>6.3044591976875566</v>
      </c>
      <c r="M16" s="22">
        <f>E16*M4</f>
        <v>6.3044591976875566</v>
      </c>
      <c r="N16" s="101" t="s">
        <v>6</v>
      </c>
      <c r="O16" s="22">
        <f>B16*O4</f>
        <v>0.47276774453186354</v>
      </c>
      <c r="P16" s="22">
        <f>B16*P4</f>
        <v>0.47276774453186354</v>
      </c>
    </row>
    <row r="17" spans="1:17" ht="20" customHeight="1" x14ac:dyDescent="0.25">
      <c r="A17" s="120" t="s">
        <v>19</v>
      </c>
      <c r="B17" s="91">
        <v>4095</v>
      </c>
      <c r="C17" s="2"/>
      <c r="D17" s="103">
        <f>B17*D4</f>
        <v>4095</v>
      </c>
      <c r="E17" s="103">
        <f>B17*E4</f>
        <v>4095</v>
      </c>
      <c r="F17" s="123">
        <f>B17*F4</f>
        <v>3546.1239041594677</v>
      </c>
      <c r="G17" s="123">
        <f>B17*G4</f>
        <v>3546.1239041594677</v>
      </c>
      <c r="H17" s="101" t="s">
        <v>6</v>
      </c>
      <c r="I17" s="122">
        <f>B17*I4</f>
        <v>1294.9527018389513</v>
      </c>
      <c r="J17" s="122">
        <f>B17*J4</f>
        <v>1294.9527018389513</v>
      </c>
      <c r="K17" s="101" t="s">
        <v>6</v>
      </c>
      <c r="L17" s="114">
        <f>E17*L4</f>
        <v>6.3059991242136162</v>
      </c>
      <c r="M17" s="114">
        <f>E17*M4</f>
        <v>6.3059991242136162</v>
      </c>
      <c r="N17" s="115" t="s">
        <v>6</v>
      </c>
      <c r="O17" s="116">
        <f>B17*O4</f>
        <v>0.47288322273033245</v>
      </c>
      <c r="P17" s="116">
        <f>B17*P4</f>
        <v>0.47288322273033245</v>
      </c>
    </row>
    <row r="18" spans="1:17" ht="42.5" customHeight="1" x14ac:dyDescent="0.25">
      <c r="B18" s="1"/>
    </row>
    <row r="19" spans="1:17" x14ac:dyDescent="0.25">
      <c r="A19" s="127"/>
      <c r="B19" s="70"/>
      <c r="C19" s="71"/>
      <c r="D19" s="71"/>
      <c r="E19" s="71"/>
      <c r="F19" s="71"/>
      <c r="G19" s="71"/>
      <c r="H19" s="71"/>
      <c r="I19" s="71"/>
      <c r="J19" s="71"/>
      <c r="K19" s="71"/>
      <c r="L19" s="71"/>
      <c r="M19" s="71"/>
      <c r="N19" s="71"/>
      <c r="O19" s="71"/>
      <c r="P19" s="71"/>
      <c r="Q19" s="71"/>
    </row>
    <row r="20" spans="1:17" x14ac:dyDescent="0.25">
      <c r="A20" s="127"/>
      <c r="B20" s="70"/>
      <c r="C20" s="71"/>
      <c r="D20" s="71"/>
      <c r="E20" s="71"/>
      <c r="F20" s="71"/>
      <c r="G20" s="71"/>
      <c r="H20" s="71"/>
      <c r="I20" s="71"/>
      <c r="J20" s="71"/>
      <c r="K20" s="71"/>
      <c r="L20" s="71"/>
      <c r="M20" s="71"/>
      <c r="N20" s="71"/>
      <c r="O20" s="71"/>
      <c r="P20" s="71"/>
      <c r="Q20" s="71"/>
    </row>
    <row r="21" spans="1:17" x14ac:dyDescent="0.25">
      <c r="A21" s="127"/>
      <c r="B21" s="70"/>
      <c r="C21" s="71"/>
      <c r="D21" s="71"/>
      <c r="E21" s="71"/>
      <c r="F21" s="71"/>
      <c r="G21" s="71"/>
      <c r="H21" s="71"/>
      <c r="I21" s="71"/>
      <c r="J21" s="71"/>
      <c r="K21" s="71"/>
      <c r="L21" s="71"/>
      <c r="M21" s="71"/>
      <c r="N21" s="71"/>
      <c r="O21" s="71"/>
      <c r="P21" s="71"/>
      <c r="Q21" s="71"/>
    </row>
    <row r="22" spans="1:17" ht="47.5" customHeight="1" x14ac:dyDescent="0.25">
      <c r="A22" s="127"/>
      <c r="B22" s="70"/>
      <c r="C22" s="70"/>
      <c r="D22" s="71"/>
      <c r="E22" s="71"/>
      <c r="F22" s="71"/>
      <c r="G22" s="71"/>
      <c r="H22" s="71"/>
      <c r="I22" s="71"/>
      <c r="J22" s="71"/>
      <c r="K22" s="71"/>
      <c r="L22" s="71"/>
      <c r="M22" s="71"/>
      <c r="N22" s="71"/>
      <c r="O22" s="71"/>
      <c r="P22" s="71"/>
      <c r="Q22" s="71"/>
    </row>
    <row r="23" spans="1:17" ht="62.5" customHeight="1" x14ac:dyDescent="0.25">
      <c r="A23" s="128"/>
      <c r="B23" s="70"/>
      <c r="C23" s="71"/>
      <c r="D23" s="71"/>
      <c r="E23" s="71"/>
      <c r="F23" s="71"/>
      <c r="G23" s="71"/>
      <c r="H23" s="71"/>
      <c r="I23" s="132" t="s">
        <v>21</v>
      </c>
      <c r="J23" s="71"/>
      <c r="K23" s="71"/>
      <c r="L23" s="71"/>
      <c r="M23" s="71"/>
      <c r="N23" s="131"/>
      <c r="O23" s="71"/>
      <c r="P23" s="71"/>
      <c r="Q23" s="71"/>
    </row>
    <row r="24" spans="1:17" x14ac:dyDescent="0.25">
      <c r="A24" s="128"/>
      <c r="B24" s="1"/>
    </row>
    <row r="25" spans="1:17" x14ac:dyDescent="0.25">
      <c r="A25" s="128"/>
      <c r="B25" s="1"/>
    </row>
    <row r="26" spans="1:17" x14ac:dyDescent="0.25">
      <c r="A26" s="128"/>
      <c r="B26" s="1"/>
      <c r="C26" s="1"/>
    </row>
    <row r="27" spans="1:17" x14ac:dyDescent="0.25">
      <c r="A27" s="128"/>
      <c r="B27" s="54"/>
    </row>
    <row r="28" spans="1:17" x14ac:dyDescent="0.25">
      <c r="A28" s="128"/>
    </row>
    <row r="29" spans="1:17" x14ac:dyDescent="0.25">
      <c r="A29" s="128"/>
    </row>
  </sheetData>
  <mergeCells count="2">
    <mergeCell ref="A19:A22"/>
    <mergeCell ref="A23:A29"/>
  </mergeCells>
  <phoneticPr fontId="2" type="noConversion"/>
  <hyperlinks>
    <hyperlink ref="I23" r:id="rId1" xr:uid="{C21B9789-618E-4E6A-B864-A601F836DB23}"/>
  </hyperlinks>
  <pageMargins left="0.75" right="0.75" top="1" bottom="1" header="0.5" footer="0.5"/>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D543A-94A1-4A34-99D1-323E8CFDE01C}">
  <dimension ref="A1:N16"/>
  <sheetViews>
    <sheetView zoomScale="115" zoomScaleNormal="115" workbookViewId="0">
      <selection activeCell="Q11" sqref="Q11"/>
    </sheetView>
  </sheetViews>
  <sheetFormatPr defaultColWidth="8.7265625" defaultRowHeight="14" x14ac:dyDescent="0.25"/>
  <cols>
    <col min="1" max="1" width="8.7265625" customWidth="1"/>
    <col min="2" max="2" width="8" customWidth="1"/>
    <col min="3" max="3" width="13.81640625" customWidth="1"/>
    <col min="4" max="5" width="10.6328125" customWidth="1"/>
    <col min="6" max="6" width="12.36328125" customWidth="1"/>
    <col min="7" max="10" width="10.6328125" customWidth="1"/>
    <col min="12" max="12" width="9.90625" customWidth="1"/>
    <col min="13" max="13" width="9" bestFit="1" customWidth="1"/>
    <col min="14" max="14" width="17.1796875" customWidth="1"/>
  </cols>
  <sheetData>
    <row r="1" spans="1:14" ht="28.5" customHeight="1" thickBot="1" x14ac:dyDescent="0.3">
      <c r="C1" s="1" t="s">
        <v>7</v>
      </c>
      <c r="D1" s="20">
        <v>128</v>
      </c>
      <c r="E1" s="21"/>
      <c r="F1" s="100" t="s">
        <v>8</v>
      </c>
      <c r="G1" s="100">
        <v>1000</v>
      </c>
      <c r="H1" s="21"/>
      <c r="I1" s="21"/>
    </row>
    <row r="2" spans="1:14" ht="23.5" customHeight="1" thickBot="1" x14ac:dyDescent="0.3">
      <c r="B2" s="11"/>
      <c r="C2" s="12"/>
      <c r="D2" s="6">
        <v>0</v>
      </c>
      <c r="E2" s="14">
        <v>1</v>
      </c>
      <c r="F2" s="14">
        <v>2</v>
      </c>
      <c r="G2" s="14">
        <v>3</v>
      </c>
      <c r="H2" s="51" t="s">
        <v>6</v>
      </c>
      <c r="I2" s="14">
        <v>90</v>
      </c>
      <c r="J2" s="15">
        <v>91</v>
      </c>
      <c r="K2" s="51" t="s">
        <v>6</v>
      </c>
      <c r="L2" s="14">
        <v>126</v>
      </c>
      <c r="M2" s="15">
        <v>127</v>
      </c>
    </row>
    <row r="3" spans="1:14" ht="24.5" customHeight="1" thickBot="1" x14ac:dyDescent="0.3">
      <c r="B3" s="16"/>
      <c r="C3" s="1"/>
      <c r="D3" s="5">
        <v>0</v>
      </c>
      <c r="E3" s="7">
        <v>0</v>
      </c>
      <c r="F3" s="7">
        <v>1</v>
      </c>
      <c r="G3" s="7">
        <v>1</v>
      </c>
      <c r="H3" s="51" t="s">
        <v>6</v>
      </c>
      <c r="I3" s="7">
        <v>45</v>
      </c>
      <c r="J3" s="17">
        <v>45</v>
      </c>
      <c r="K3" s="51" t="s">
        <v>6</v>
      </c>
      <c r="L3" s="7">
        <v>63</v>
      </c>
      <c r="M3" s="17">
        <v>63</v>
      </c>
    </row>
    <row r="4" spans="1:14" ht="92" customHeight="1" thickBot="1" x14ac:dyDescent="0.3">
      <c r="B4" s="18"/>
      <c r="C4" s="3"/>
      <c r="D4" s="92">
        <f>G1^(-2*D3/D1)</f>
        <v>1</v>
      </c>
      <c r="E4" s="34">
        <f>G1^(-2*E3/D1)</f>
        <v>1</v>
      </c>
      <c r="F4" s="34">
        <f>G1^(-2*F3/D1)</f>
        <v>0.89768713244731424</v>
      </c>
      <c r="G4" s="34">
        <f>G1^(-2*G3/D1)</f>
        <v>0.89768713244731424</v>
      </c>
      <c r="H4" s="51" t="s">
        <v>6</v>
      </c>
      <c r="I4" s="38">
        <f>G1^(-2*I3/D1)</f>
        <v>7.7736503023877633E-3</v>
      </c>
      <c r="J4" s="39">
        <f>G1^(-2*J3/D1)</f>
        <v>7.7736503023877633E-3</v>
      </c>
      <c r="K4" s="51" t="s">
        <v>6</v>
      </c>
      <c r="L4" s="38">
        <f>G1^(-2*L3/D1)</f>
        <v>1.113973859994802E-3</v>
      </c>
      <c r="M4" s="39">
        <f>G1^(-2*M3/D1)</f>
        <v>1.113973859994802E-3</v>
      </c>
      <c r="N4" s="52"/>
    </row>
    <row r="5" spans="1:14" ht="20" customHeight="1" thickBot="1" x14ac:dyDescent="0.3">
      <c r="B5" s="91">
        <v>0</v>
      </c>
      <c r="C5" s="9"/>
      <c r="D5" s="35">
        <f>B5*D4</f>
        <v>0</v>
      </c>
      <c r="E5" s="29">
        <f>B5*E4</f>
        <v>0</v>
      </c>
      <c r="F5" s="31">
        <f>B5*F4</f>
        <v>0</v>
      </c>
      <c r="G5" s="31">
        <f>B5*G4</f>
        <v>0</v>
      </c>
      <c r="H5" s="51" t="s">
        <v>6</v>
      </c>
      <c r="I5" s="40">
        <f>B5*I4</f>
        <v>0</v>
      </c>
      <c r="J5" s="41">
        <f>B5*J4</f>
        <v>0</v>
      </c>
      <c r="K5" s="51" t="s">
        <v>6</v>
      </c>
      <c r="L5" s="40">
        <f>B5*L4</f>
        <v>0</v>
      </c>
      <c r="M5" s="41">
        <f>B5*M4</f>
        <v>0</v>
      </c>
    </row>
    <row r="6" spans="1:14" ht="20" customHeight="1" thickBot="1" x14ac:dyDescent="0.3">
      <c r="B6" s="91">
        <v>1</v>
      </c>
      <c r="C6" s="9"/>
      <c r="D6" s="36">
        <f>B6*D4</f>
        <v>1</v>
      </c>
      <c r="E6" s="23">
        <f>B6*E4</f>
        <v>1</v>
      </c>
      <c r="F6" s="32">
        <f>B6*F4</f>
        <v>0.89768713244731424</v>
      </c>
      <c r="G6" s="32">
        <f>B6*G4</f>
        <v>0.89768713244731424</v>
      </c>
      <c r="H6" s="51" t="s">
        <v>6</v>
      </c>
      <c r="I6" s="42">
        <f>B6*I4</f>
        <v>7.7736503023877633E-3</v>
      </c>
      <c r="J6" s="43">
        <f>B6*J4</f>
        <v>7.7736503023877633E-3</v>
      </c>
      <c r="K6" s="51" t="s">
        <v>6</v>
      </c>
      <c r="L6" s="42">
        <f>B6*L4</f>
        <v>1.113973859994802E-3</v>
      </c>
      <c r="M6" s="43">
        <f>B6*M4</f>
        <v>1.113973859994802E-3</v>
      </c>
    </row>
    <row r="7" spans="1:14" ht="20" customHeight="1" thickBot="1" x14ac:dyDescent="0.3">
      <c r="B7" s="91">
        <v>2</v>
      </c>
      <c r="C7" s="9"/>
      <c r="D7" s="36">
        <f>B7*D4</f>
        <v>2</v>
      </c>
      <c r="E7" s="23">
        <f>B7*E4</f>
        <v>2</v>
      </c>
      <c r="F7" s="32">
        <f>B7*F4</f>
        <v>1.7953742648946285</v>
      </c>
      <c r="G7" s="32">
        <f>B7*G4</f>
        <v>1.7953742648946285</v>
      </c>
      <c r="H7" s="51" t="s">
        <v>6</v>
      </c>
      <c r="I7" s="42">
        <f>B7*I4</f>
        <v>1.5547300604775527E-2</v>
      </c>
      <c r="J7" s="43">
        <f>B7*J4</f>
        <v>1.5547300604775527E-2</v>
      </c>
      <c r="K7" s="51" t="s">
        <v>6</v>
      </c>
      <c r="L7" s="42">
        <f>B7*L4</f>
        <v>2.227947719989604E-3</v>
      </c>
      <c r="M7" s="43">
        <f>B7*M4</f>
        <v>2.227947719989604E-3</v>
      </c>
    </row>
    <row r="8" spans="1:14" ht="20" customHeight="1" thickBot="1" x14ac:dyDescent="0.3">
      <c r="B8" s="91">
        <v>3</v>
      </c>
      <c r="C8" s="9"/>
      <c r="D8" s="37">
        <f>B8*D4</f>
        <v>3</v>
      </c>
      <c r="E8" s="30">
        <f>B8*E4</f>
        <v>3</v>
      </c>
      <c r="F8" s="33">
        <f>B8*F4</f>
        <v>2.6930613973419426</v>
      </c>
      <c r="G8" s="33">
        <f>B8*G4</f>
        <v>2.6930613973419426</v>
      </c>
      <c r="H8" s="51" t="s">
        <v>6</v>
      </c>
      <c r="I8" s="44">
        <f>B8*I4</f>
        <v>2.3320950907163289E-2</v>
      </c>
      <c r="J8" s="45">
        <f>B8*J4</f>
        <v>2.3320950907163289E-2</v>
      </c>
      <c r="K8" s="51" t="s">
        <v>6</v>
      </c>
      <c r="L8" s="44">
        <f>B8*L4</f>
        <v>3.3419215799844063E-3</v>
      </c>
      <c r="M8" s="45">
        <f>B8*M4</f>
        <v>3.3419215799844063E-3</v>
      </c>
    </row>
    <row r="9" spans="1:14" ht="20" customHeight="1" thickBot="1" x14ac:dyDescent="0.3">
      <c r="B9" s="91" t="s">
        <v>6</v>
      </c>
      <c r="C9" s="9"/>
      <c r="D9" s="93" t="s">
        <v>6</v>
      </c>
      <c r="E9" s="51" t="s">
        <v>6</v>
      </c>
      <c r="F9" s="51" t="s">
        <v>6</v>
      </c>
      <c r="G9" s="51" t="s">
        <v>6</v>
      </c>
      <c r="H9" s="51" t="s">
        <v>6</v>
      </c>
      <c r="I9" s="51" t="s">
        <v>6</v>
      </c>
      <c r="J9" s="51" t="s">
        <v>6</v>
      </c>
      <c r="K9" s="51" t="s">
        <v>6</v>
      </c>
      <c r="L9" s="51" t="s">
        <v>6</v>
      </c>
      <c r="M9" s="74" t="s">
        <v>6</v>
      </c>
    </row>
    <row r="10" spans="1:14" ht="20" customHeight="1" thickBot="1" x14ac:dyDescent="0.3">
      <c r="B10" s="91">
        <v>4094</v>
      </c>
      <c r="C10" s="9"/>
      <c r="D10" s="35">
        <f>B10*D4</f>
        <v>4094</v>
      </c>
      <c r="E10" s="29">
        <f>B10*E4</f>
        <v>4094</v>
      </c>
      <c r="F10" s="31">
        <f>B10*F4</f>
        <v>3675.1311202393044</v>
      </c>
      <c r="G10" s="31">
        <f>B10*G4</f>
        <v>3675.1311202393044</v>
      </c>
      <c r="H10" s="51" t="s">
        <v>6</v>
      </c>
      <c r="I10" s="25">
        <f>B10*I4</f>
        <v>31.825324337975502</v>
      </c>
      <c r="J10" s="27">
        <f>B10*J4</f>
        <v>31.825324337975502</v>
      </c>
      <c r="K10" s="51" t="s">
        <v>6</v>
      </c>
      <c r="L10" s="25">
        <f>B10*L4</f>
        <v>4.5606089828187191</v>
      </c>
      <c r="M10" s="27">
        <f>B10*M4</f>
        <v>4.5606089828187191</v>
      </c>
    </row>
    <row r="11" spans="1:14" ht="20" customHeight="1" x14ac:dyDescent="0.25">
      <c r="B11" s="91">
        <v>4095</v>
      </c>
      <c r="C11" s="9"/>
      <c r="D11" s="35">
        <f>B11*D4</f>
        <v>4095</v>
      </c>
      <c r="E11" s="29">
        <f>B11*E4</f>
        <v>4095</v>
      </c>
      <c r="F11" s="31">
        <f>B11*F4</f>
        <v>3676.028807371752</v>
      </c>
      <c r="G11" s="31">
        <f>B11*G4</f>
        <v>3676.028807371752</v>
      </c>
      <c r="H11" s="51" t="s">
        <v>6</v>
      </c>
      <c r="I11" s="59">
        <f>B11*I4</f>
        <v>31.833097988277892</v>
      </c>
      <c r="J11" s="60">
        <f>B11*J4</f>
        <v>31.833097988277892</v>
      </c>
      <c r="K11" s="51" t="s">
        <v>6</v>
      </c>
      <c r="L11" s="57">
        <f>B11*L4</f>
        <v>4.5617229566787145</v>
      </c>
      <c r="M11" s="58">
        <f>B11*M4</f>
        <v>4.5617229566787145</v>
      </c>
    </row>
    <row r="12" spans="1:14" ht="20" customHeight="1" thickBot="1" x14ac:dyDescent="0.3">
      <c r="B12" s="91" t="s">
        <v>6</v>
      </c>
      <c r="C12" s="9"/>
      <c r="D12" s="21" t="s">
        <v>6</v>
      </c>
      <c r="E12" s="21" t="s">
        <v>6</v>
      </c>
      <c r="F12" s="21" t="s">
        <v>6</v>
      </c>
      <c r="G12" s="21" t="s">
        <v>6</v>
      </c>
      <c r="H12" s="21" t="s">
        <v>6</v>
      </c>
      <c r="I12" s="75" t="s">
        <v>6</v>
      </c>
      <c r="J12" s="75" t="s">
        <v>6</v>
      </c>
      <c r="K12" s="21" t="s">
        <v>6</v>
      </c>
      <c r="L12" s="75" t="s">
        <v>6</v>
      </c>
      <c r="M12" s="76" t="s">
        <v>6</v>
      </c>
    </row>
    <row r="13" spans="1:14" ht="14.5" thickBot="1" x14ac:dyDescent="0.3">
      <c r="B13" s="91">
        <v>32766</v>
      </c>
      <c r="C13" s="9"/>
      <c r="D13" s="35">
        <f>B13*D4</f>
        <v>32766</v>
      </c>
      <c r="E13" s="29">
        <f>B13*E4</f>
        <v>32766</v>
      </c>
      <c r="F13" s="31">
        <f>B13*F4</f>
        <v>29413.6165817687</v>
      </c>
      <c r="G13" s="31">
        <f>B13*G4</f>
        <v>29413.6165817687</v>
      </c>
      <c r="H13" s="51" t="s">
        <v>6</v>
      </c>
      <c r="I13" s="25">
        <f>B13*I4</f>
        <v>254.71142580803746</v>
      </c>
      <c r="J13" s="27">
        <f>B13*J4</f>
        <v>254.71142580803746</v>
      </c>
      <c r="K13" s="51" t="s">
        <v>6</v>
      </c>
      <c r="L13" s="25">
        <f>B13*L4</f>
        <v>36.500467496589685</v>
      </c>
      <c r="M13" s="27">
        <f>B13*M4</f>
        <v>36.500467496589685</v>
      </c>
    </row>
    <row r="14" spans="1:14" ht="14.5" thickBot="1" x14ac:dyDescent="0.3">
      <c r="B14" s="91">
        <v>32767</v>
      </c>
      <c r="C14" s="95"/>
      <c r="D14" s="78">
        <f>B14*D4</f>
        <v>32767</v>
      </c>
      <c r="E14" s="79">
        <f>B14*E4</f>
        <v>32767</v>
      </c>
      <c r="F14" s="80">
        <f>B14*F4</f>
        <v>29414.514268901145</v>
      </c>
      <c r="G14" s="80">
        <f>B14*G4</f>
        <v>29414.514268901145</v>
      </c>
      <c r="H14" s="81" t="s">
        <v>6</v>
      </c>
      <c r="I14" s="82">
        <f>B14*I4</f>
        <v>254.71919945833983</v>
      </c>
      <c r="J14" s="83">
        <f>B14*J4</f>
        <v>254.71919945833983</v>
      </c>
      <c r="K14" s="81" t="s">
        <v>6</v>
      </c>
      <c r="L14" s="84">
        <f>B14*L4</f>
        <v>36.501581470449679</v>
      </c>
      <c r="M14" s="85">
        <f>B14*M4</f>
        <v>36.501581470449679</v>
      </c>
    </row>
    <row r="15" spans="1:14" x14ac:dyDescent="0.25">
      <c r="A15" s="128"/>
    </row>
    <row r="16" spans="1:14" x14ac:dyDescent="0.25">
      <c r="A16" s="128"/>
    </row>
  </sheetData>
  <mergeCells count="1">
    <mergeCell ref="A15:A16"/>
  </mergeCells>
  <phoneticPr fontId="4" type="noConversion"/>
  <pageMargins left="0.75" right="0.75" top="1" bottom="1" header="0.5" footer="0.5"/>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4CBF5-2AEB-42B2-8EF5-95F028009019}">
  <dimension ref="A1:Q27"/>
  <sheetViews>
    <sheetView zoomScale="115" zoomScaleNormal="115" workbookViewId="0">
      <selection activeCell="J19" sqref="J19"/>
    </sheetView>
  </sheetViews>
  <sheetFormatPr defaultColWidth="8.7265625" defaultRowHeight="14" x14ac:dyDescent="0.25"/>
  <cols>
    <col min="1" max="1" width="8.7265625" customWidth="1"/>
    <col min="2" max="2" width="7.26953125" customWidth="1"/>
    <col min="3" max="3" width="14.81640625" customWidth="1"/>
    <col min="4" max="5" width="10.6328125" customWidth="1"/>
    <col min="6" max="6" width="12.36328125" customWidth="1"/>
    <col min="7" max="10" width="10.6328125" customWidth="1"/>
    <col min="12" max="12" width="9.90625" customWidth="1"/>
    <col min="13" max="13" width="9.453125" bestFit="1" customWidth="1"/>
    <col min="14" max="14" width="8.81640625" customWidth="1"/>
  </cols>
  <sheetData>
    <row r="1" spans="1:17" ht="28.5" customHeight="1" thickBot="1" x14ac:dyDescent="0.3">
      <c r="C1" s="1" t="s">
        <v>7</v>
      </c>
      <c r="D1" s="20">
        <v>128</v>
      </c>
      <c r="E1" s="21"/>
      <c r="F1" s="100" t="s">
        <v>8</v>
      </c>
      <c r="G1" s="100">
        <v>10000</v>
      </c>
      <c r="H1" s="21"/>
      <c r="I1" s="21"/>
    </row>
    <row r="2" spans="1:17" ht="23.5" customHeight="1" thickBot="1" x14ac:dyDescent="0.3">
      <c r="B2" s="11"/>
      <c r="C2" s="12"/>
      <c r="D2" s="13">
        <v>0</v>
      </c>
      <c r="E2" s="14">
        <v>1</v>
      </c>
      <c r="F2" s="14">
        <v>2</v>
      </c>
      <c r="G2" s="14">
        <v>3</v>
      </c>
      <c r="H2" s="51" t="s">
        <v>6</v>
      </c>
      <c r="I2" s="14">
        <v>90</v>
      </c>
      <c r="J2" s="15">
        <v>91</v>
      </c>
      <c r="K2" s="51" t="s">
        <v>6</v>
      </c>
      <c r="L2" s="14">
        <v>98</v>
      </c>
      <c r="M2" s="15">
        <v>99</v>
      </c>
      <c r="N2" s="51" t="s">
        <v>6</v>
      </c>
      <c r="O2" s="14">
        <v>126</v>
      </c>
      <c r="P2" s="15">
        <v>127</v>
      </c>
    </row>
    <row r="3" spans="1:17" ht="24.5" customHeight="1" thickBot="1" x14ac:dyDescent="0.3">
      <c r="B3" s="16"/>
      <c r="C3" s="1"/>
      <c r="D3" s="7">
        <v>0</v>
      </c>
      <c r="E3" s="7">
        <v>0</v>
      </c>
      <c r="F3" s="7">
        <v>1</v>
      </c>
      <c r="G3" s="7">
        <v>1</v>
      </c>
      <c r="H3" s="51" t="s">
        <v>6</v>
      </c>
      <c r="I3" s="7">
        <v>45</v>
      </c>
      <c r="J3" s="17">
        <v>45</v>
      </c>
      <c r="K3" s="51" t="s">
        <v>6</v>
      </c>
      <c r="L3" s="7">
        <v>49</v>
      </c>
      <c r="M3" s="17">
        <v>49</v>
      </c>
      <c r="N3" s="51" t="s">
        <v>6</v>
      </c>
      <c r="O3" s="7">
        <v>63</v>
      </c>
      <c r="P3" s="17">
        <v>63</v>
      </c>
    </row>
    <row r="4" spans="1:17" ht="92" customHeight="1" thickBot="1" x14ac:dyDescent="0.3">
      <c r="B4" s="18"/>
      <c r="C4" s="3"/>
      <c r="D4" s="34">
        <f>G1^(-2*D3/D1)</f>
        <v>1</v>
      </c>
      <c r="E4" s="34">
        <f>G1^(-2*E3/D1)</f>
        <v>1</v>
      </c>
      <c r="F4" s="34">
        <f>G1^(-2*F3/D1)</f>
        <v>0.86596432336006535</v>
      </c>
      <c r="G4" s="34">
        <f>G1^(-2*G3/D1)</f>
        <v>0.86596432336006535</v>
      </c>
      <c r="H4" s="51" t="s">
        <v>6</v>
      </c>
      <c r="I4" s="38">
        <f>G1^(-2*I3/D1)</f>
        <v>1.5399265260594912E-3</v>
      </c>
      <c r="J4" s="39">
        <f>G1^(-2*J3/D1)</f>
        <v>1.5399265260594912E-3</v>
      </c>
      <c r="K4" s="51" t="s">
        <v>6</v>
      </c>
      <c r="L4" s="61">
        <f>G1^(-2*L3/D1)</f>
        <v>8.6596432336006452E-4</v>
      </c>
      <c r="M4" s="62">
        <f>G1^(-2*M3/D1)</f>
        <v>8.6596432336006452E-4</v>
      </c>
      <c r="N4" s="51" t="s">
        <v>6</v>
      </c>
      <c r="O4" s="38">
        <f>G1^(-2*O3/D1)</f>
        <v>1.1547819846894566E-4</v>
      </c>
      <c r="P4" s="39">
        <f>G1^(-2*P3/D1)</f>
        <v>1.1547819846894566E-4</v>
      </c>
      <c r="Q4" s="52"/>
    </row>
    <row r="5" spans="1:17" ht="20" customHeight="1" thickBot="1" x14ac:dyDescent="0.3">
      <c r="B5" s="94">
        <v>0</v>
      </c>
      <c r="C5" s="9"/>
      <c r="D5" s="35">
        <f>B5*D4</f>
        <v>0</v>
      </c>
      <c r="E5" s="29">
        <f>B5*E4</f>
        <v>0</v>
      </c>
      <c r="F5" s="31">
        <f>B5*F4</f>
        <v>0</v>
      </c>
      <c r="G5" s="31">
        <f>B5*G4</f>
        <v>0</v>
      </c>
      <c r="H5" s="51" t="s">
        <v>6</v>
      </c>
      <c r="I5" s="40">
        <f>B5*I4</f>
        <v>0</v>
      </c>
      <c r="J5" s="41">
        <f>B5*J4</f>
        <v>0</v>
      </c>
      <c r="K5" s="51" t="s">
        <v>6</v>
      </c>
      <c r="L5" s="63">
        <f>B5*L4</f>
        <v>0</v>
      </c>
      <c r="M5" s="64">
        <f>B5*M4</f>
        <v>0</v>
      </c>
      <c r="N5" s="51" t="s">
        <v>6</v>
      </c>
      <c r="O5" s="40">
        <f>B5*O4</f>
        <v>0</v>
      </c>
      <c r="P5" s="41">
        <f>B5*P4</f>
        <v>0</v>
      </c>
    </row>
    <row r="6" spans="1:17" ht="20" customHeight="1" thickBot="1" x14ac:dyDescent="0.3">
      <c r="B6" s="94">
        <v>1</v>
      </c>
      <c r="C6" s="9"/>
      <c r="D6" s="36">
        <f>B6*D4</f>
        <v>1</v>
      </c>
      <c r="E6" s="23">
        <f>B6*E4</f>
        <v>1</v>
      </c>
      <c r="F6" s="32">
        <f>B6*F4</f>
        <v>0.86596432336006535</v>
      </c>
      <c r="G6" s="32">
        <f>B6*G4</f>
        <v>0.86596432336006535</v>
      </c>
      <c r="H6" s="51" t="s">
        <v>6</v>
      </c>
      <c r="I6" s="42">
        <f>B6*I4</f>
        <v>1.5399265260594912E-3</v>
      </c>
      <c r="J6" s="43">
        <f>B6*J4</f>
        <v>1.5399265260594912E-3</v>
      </c>
      <c r="K6" s="51" t="s">
        <v>6</v>
      </c>
      <c r="L6" s="65">
        <f>B6*L4</f>
        <v>8.6596432336006452E-4</v>
      </c>
      <c r="M6" s="66">
        <f>B6*M4</f>
        <v>8.6596432336006452E-4</v>
      </c>
      <c r="N6" s="51" t="s">
        <v>6</v>
      </c>
      <c r="O6" s="42">
        <f>B6*O4</f>
        <v>1.1547819846894566E-4</v>
      </c>
      <c r="P6" s="43">
        <f>B6*P4</f>
        <v>1.1547819846894566E-4</v>
      </c>
    </row>
    <row r="7" spans="1:17" ht="20" customHeight="1" thickBot="1" x14ac:dyDescent="0.3">
      <c r="B7" s="94">
        <v>2</v>
      </c>
      <c r="C7" s="9"/>
      <c r="D7" s="36">
        <f>B7*D4</f>
        <v>2</v>
      </c>
      <c r="E7" s="23">
        <f>B7*E4</f>
        <v>2</v>
      </c>
      <c r="F7" s="32">
        <f>B7*F4</f>
        <v>1.7319286467201307</v>
      </c>
      <c r="G7" s="32">
        <f>B7*G4</f>
        <v>1.7319286467201307</v>
      </c>
      <c r="H7" s="51" t="s">
        <v>6</v>
      </c>
      <c r="I7" s="42">
        <f>B7*I4</f>
        <v>3.0798530521189823E-3</v>
      </c>
      <c r="J7" s="43">
        <f>B7*J4</f>
        <v>3.0798530521189823E-3</v>
      </c>
      <c r="K7" s="51" t="s">
        <v>6</v>
      </c>
      <c r="L7" s="65">
        <f>B7*L4</f>
        <v>1.731928646720129E-3</v>
      </c>
      <c r="M7" s="66">
        <f>B7*M4</f>
        <v>1.731928646720129E-3</v>
      </c>
      <c r="N7" s="51" t="s">
        <v>6</v>
      </c>
      <c r="O7" s="42">
        <f>B7*O4</f>
        <v>2.3095639693789132E-4</v>
      </c>
      <c r="P7" s="43">
        <f>B7*P4</f>
        <v>2.3095639693789132E-4</v>
      </c>
    </row>
    <row r="8" spans="1:17" ht="20" customHeight="1" thickBot="1" x14ac:dyDescent="0.3">
      <c r="B8" s="94">
        <v>3</v>
      </c>
      <c r="C8" s="9"/>
      <c r="D8" s="37">
        <f>B8*D4</f>
        <v>3</v>
      </c>
      <c r="E8" s="30">
        <f>B8*E4</f>
        <v>3</v>
      </c>
      <c r="F8" s="33">
        <f>B8*F4</f>
        <v>2.597892970080196</v>
      </c>
      <c r="G8" s="33">
        <f>B8*G4</f>
        <v>2.597892970080196</v>
      </c>
      <c r="H8" s="51" t="s">
        <v>6</v>
      </c>
      <c r="I8" s="44">
        <f>B8*I4</f>
        <v>4.6197795781784731E-3</v>
      </c>
      <c r="J8" s="45">
        <f>B8*J4</f>
        <v>4.6197795781784731E-3</v>
      </c>
      <c r="K8" s="51" t="s">
        <v>6</v>
      </c>
      <c r="L8" s="67">
        <f>B8*L4</f>
        <v>2.5978929700801933E-3</v>
      </c>
      <c r="M8" s="68">
        <f>B8*M4</f>
        <v>2.5978929700801933E-3</v>
      </c>
      <c r="N8" s="51" t="s">
        <v>6</v>
      </c>
      <c r="O8" s="44">
        <f>B8*O4</f>
        <v>3.4643459540683696E-4</v>
      </c>
      <c r="P8" s="45">
        <f>B8*P4</f>
        <v>3.4643459540683696E-4</v>
      </c>
    </row>
    <row r="9" spans="1:17" ht="20" customHeight="1" thickBot="1" x14ac:dyDescent="0.3">
      <c r="B9" s="94" t="s">
        <v>6</v>
      </c>
      <c r="C9" s="9"/>
      <c r="D9" s="93" t="s">
        <v>6</v>
      </c>
      <c r="E9" s="51" t="s">
        <v>6</v>
      </c>
      <c r="F9" s="51" t="s">
        <v>6</v>
      </c>
      <c r="G9" s="51" t="s">
        <v>6</v>
      </c>
      <c r="H9" s="51" t="s">
        <v>6</v>
      </c>
      <c r="I9" s="51" t="s">
        <v>6</v>
      </c>
      <c r="J9" s="51" t="s">
        <v>6</v>
      </c>
      <c r="K9" s="51" t="s">
        <v>6</v>
      </c>
      <c r="L9" s="69" t="s">
        <v>6</v>
      </c>
      <c r="M9" s="69" t="s">
        <v>6</v>
      </c>
      <c r="N9" s="51" t="s">
        <v>6</v>
      </c>
      <c r="O9" s="51" t="s">
        <v>6</v>
      </c>
      <c r="P9" s="74" t="s">
        <v>6</v>
      </c>
    </row>
    <row r="10" spans="1:17" ht="20" customHeight="1" thickBot="1" x14ac:dyDescent="0.3">
      <c r="B10" s="91">
        <v>4094</v>
      </c>
      <c r="D10" s="35">
        <f>B10*D4</f>
        <v>4094</v>
      </c>
      <c r="E10" s="29">
        <f>B10*E4</f>
        <v>4094</v>
      </c>
      <c r="F10" s="31">
        <f>B10*F4</f>
        <v>3545.2579398361077</v>
      </c>
      <c r="G10" s="31">
        <f>B10*G4</f>
        <v>3545.2579398361077</v>
      </c>
      <c r="H10" s="51" t="s">
        <v>6</v>
      </c>
      <c r="I10" s="25">
        <f>B10*I4</f>
        <v>6.3044591976875566</v>
      </c>
      <c r="J10" s="27">
        <f>B10*J4</f>
        <v>6.3044591976875566</v>
      </c>
      <c r="K10" s="51" t="s">
        <v>6</v>
      </c>
      <c r="L10" s="63">
        <f>B10*L4</f>
        <v>3.5452579398361039</v>
      </c>
      <c r="M10" s="64">
        <f>B10*M4</f>
        <v>3.5452579398361039</v>
      </c>
      <c r="N10" s="51" t="s">
        <v>6</v>
      </c>
      <c r="O10" s="25">
        <f>B10*O4</f>
        <v>0.47276774453186354</v>
      </c>
      <c r="P10" s="27">
        <f>B10*P4</f>
        <v>0.47276774453186354</v>
      </c>
    </row>
    <row r="11" spans="1:17" ht="20" customHeight="1" x14ac:dyDescent="0.25">
      <c r="B11" s="91">
        <v>4095</v>
      </c>
      <c r="D11" s="35">
        <f>B11*D4</f>
        <v>4095</v>
      </c>
      <c r="E11" s="29">
        <f>B11*E4</f>
        <v>4095</v>
      </c>
      <c r="F11" s="31">
        <f>B11*F4</f>
        <v>3546.1239041594677</v>
      </c>
      <c r="G11" s="31">
        <f>B11*G4</f>
        <v>3546.1239041594677</v>
      </c>
      <c r="H11" s="51" t="s">
        <v>6</v>
      </c>
      <c r="I11" s="55">
        <f>B11*I4</f>
        <v>6.3059991242136162</v>
      </c>
      <c r="J11" s="56">
        <f>B11*J4</f>
        <v>6.3059991242136162</v>
      </c>
      <c r="K11" s="51" t="s">
        <v>6</v>
      </c>
      <c r="L11" s="96">
        <f>B11*L4</f>
        <v>3.5461239041594643</v>
      </c>
      <c r="M11" s="97">
        <f>B11*M4</f>
        <v>3.5461239041594643</v>
      </c>
      <c r="N11" s="51" t="s">
        <v>6</v>
      </c>
      <c r="O11" s="55">
        <f>B11*O4</f>
        <v>0.47288322273033245</v>
      </c>
      <c r="P11" s="56">
        <f>B11*P4</f>
        <v>0.47288322273033245</v>
      </c>
    </row>
    <row r="12" spans="1:17" ht="20" customHeight="1" thickBot="1" x14ac:dyDescent="0.3">
      <c r="B12" s="91" t="s">
        <v>6</v>
      </c>
      <c r="D12" s="21" t="s">
        <v>6</v>
      </c>
      <c r="E12" s="21" t="s">
        <v>6</v>
      </c>
      <c r="F12" s="21" t="s">
        <v>6</v>
      </c>
      <c r="G12" s="21" t="s">
        <v>6</v>
      </c>
      <c r="H12" s="21" t="s">
        <v>6</v>
      </c>
      <c r="I12" s="75" t="s">
        <v>6</v>
      </c>
      <c r="J12" s="75" t="s">
        <v>6</v>
      </c>
      <c r="K12" s="21" t="s">
        <v>6</v>
      </c>
      <c r="L12" s="86" t="s">
        <v>6</v>
      </c>
      <c r="M12" s="86" t="s">
        <v>6</v>
      </c>
      <c r="N12" s="21" t="s">
        <v>6</v>
      </c>
      <c r="O12" s="75" t="s">
        <v>6</v>
      </c>
      <c r="P12" s="76" t="s">
        <v>6</v>
      </c>
    </row>
    <row r="13" spans="1:17" ht="14.5" thickBot="1" x14ac:dyDescent="0.3">
      <c r="B13" s="91">
        <v>32766</v>
      </c>
      <c r="D13" s="35">
        <f>B13*D4</f>
        <v>32766</v>
      </c>
      <c r="E13" s="29">
        <f>B13*E4</f>
        <v>32766</v>
      </c>
      <c r="F13" s="31">
        <f>B13*F4</f>
        <v>28374.1870192159</v>
      </c>
      <c r="G13" s="31">
        <f>B13*G4</f>
        <v>28374.1870192159</v>
      </c>
      <c r="H13" s="51" t="s">
        <v>6</v>
      </c>
      <c r="I13" s="25">
        <f>B13*I4</f>
        <v>50.457232552865285</v>
      </c>
      <c r="J13" s="27">
        <f>B13*J4</f>
        <v>50.457232552865285</v>
      </c>
      <c r="K13" s="51" t="s">
        <v>6</v>
      </c>
      <c r="L13" s="63">
        <f>B13*L4</f>
        <v>28.374187019215874</v>
      </c>
      <c r="M13" s="64">
        <f>B13*M4</f>
        <v>28.374187019215874</v>
      </c>
      <c r="N13" s="51" t="s">
        <v>6</v>
      </c>
      <c r="O13" s="25">
        <f>B13*O4</f>
        <v>3.7837586510334735</v>
      </c>
      <c r="P13" s="27">
        <f>B13*P4</f>
        <v>3.7837586510334735</v>
      </c>
    </row>
    <row r="14" spans="1:17" ht="14.5" thickBot="1" x14ac:dyDescent="0.3">
      <c r="B14" s="91">
        <v>32767</v>
      </c>
      <c r="C14" s="77"/>
      <c r="D14" s="78">
        <f>B14*D4</f>
        <v>32767</v>
      </c>
      <c r="E14" s="79">
        <f>B14*E4</f>
        <v>32767</v>
      </c>
      <c r="F14" s="80">
        <f>B14*F4</f>
        <v>28375.052983539263</v>
      </c>
      <c r="G14" s="80">
        <f>B14*G4</f>
        <v>28375.052983539263</v>
      </c>
      <c r="H14" s="81" t="s">
        <v>6</v>
      </c>
      <c r="I14" s="82">
        <f>B14*I4</f>
        <v>50.458772479391349</v>
      </c>
      <c r="J14" s="83">
        <f>B14*J4</f>
        <v>50.458772479391349</v>
      </c>
      <c r="K14" s="81" t="s">
        <v>6</v>
      </c>
      <c r="L14" s="87">
        <f>B14*L4</f>
        <v>28.375052983539234</v>
      </c>
      <c r="M14" s="88">
        <f>E14*M4</f>
        <v>28.375052983539234</v>
      </c>
      <c r="N14" s="81" t="s">
        <v>6</v>
      </c>
      <c r="O14" s="82">
        <f>B14*O4</f>
        <v>3.7838741292319424</v>
      </c>
      <c r="P14" s="83">
        <f>B14*P4</f>
        <v>3.7838741292319424</v>
      </c>
    </row>
    <row r="15" spans="1:17" x14ac:dyDescent="0.25">
      <c r="B15" s="1"/>
    </row>
    <row r="16" spans="1:17" x14ac:dyDescent="0.25">
      <c r="A16" s="127"/>
      <c r="B16" s="1"/>
    </row>
    <row r="17" spans="1:3" x14ac:dyDescent="0.25">
      <c r="A17" s="127"/>
      <c r="B17" s="1"/>
    </row>
    <row r="18" spans="1:3" x14ac:dyDescent="0.25">
      <c r="A18" s="127"/>
      <c r="B18" s="1"/>
    </row>
    <row r="19" spans="1:3" ht="47.5" customHeight="1" x14ac:dyDescent="0.25">
      <c r="A19" s="127"/>
      <c r="B19" s="1"/>
      <c r="C19" s="1"/>
    </row>
    <row r="20" spans="1:3" ht="62.5" customHeight="1" x14ac:dyDescent="0.25">
      <c r="A20" s="128"/>
      <c r="B20" s="1"/>
    </row>
    <row r="21" spans="1:3" x14ac:dyDescent="0.25">
      <c r="A21" s="128"/>
      <c r="B21" s="1"/>
    </row>
    <row r="22" spans="1:3" x14ac:dyDescent="0.25">
      <c r="A22" s="128"/>
      <c r="B22" s="1"/>
    </row>
    <row r="23" spans="1:3" x14ac:dyDescent="0.25">
      <c r="A23" s="128"/>
      <c r="B23" s="1"/>
    </row>
    <row r="24" spans="1:3" x14ac:dyDescent="0.25">
      <c r="A24" s="128"/>
      <c r="B24" s="1"/>
      <c r="C24" s="1"/>
    </row>
    <row r="25" spans="1:3" x14ac:dyDescent="0.25">
      <c r="A25" s="128"/>
      <c r="B25" s="54"/>
    </row>
    <row r="26" spans="1:3" x14ac:dyDescent="0.25">
      <c r="A26" s="128"/>
    </row>
    <row r="27" spans="1:3" x14ac:dyDescent="0.25">
      <c r="A27" s="128"/>
    </row>
  </sheetData>
  <mergeCells count="2">
    <mergeCell ref="A16:A19"/>
    <mergeCell ref="A20:A27"/>
  </mergeCells>
  <phoneticPr fontId="4" type="noConversion"/>
  <pageMargins left="0.75" right="0.75" top="1" bottom="1" header="0.5" footer="0.5"/>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6AE2-2F89-478D-A784-F3E1680AB48A}">
  <dimension ref="A1:Q28"/>
  <sheetViews>
    <sheetView topLeftCell="A7" zoomScale="115" zoomScaleNormal="115" workbookViewId="0">
      <selection activeCell="L23" sqref="L23"/>
    </sheetView>
  </sheetViews>
  <sheetFormatPr defaultColWidth="8.7265625" defaultRowHeight="14" x14ac:dyDescent="0.25"/>
  <cols>
    <col min="1" max="1" width="8.7265625" customWidth="1"/>
    <col min="2" max="2" width="8.54296875" customWidth="1"/>
    <col min="3" max="3" width="14.26953125" customWidth="1"/>
    <col min="4" max="5" width="10.6328125" customWidth="1"/>
    <col min="6" max="6" width="12.36328125" customWidth="1"/>
    <col min="7" max="10" width="10.6328125" customWidth="1"/>
    <col min="12" max="12" width="9.90625" customWidth="1"/>
    <col min="13" max="13" width="9.453125" bestFit="1" customWidth="1"/>
    <col min="14" max="14" width="8.81640625" customWidth="1"/>
  </cols>
  <sheetData>
    <row r="1" spans="1:17" ht="28.5" customHeight="1" thickBot="1" x14ac:dyDescent="0.3">
      <c r="C1" s="1" t="s">
        <v>7</v>
      </c>
      <c r="D1" s="20">
        <v>128</v>
      </c>
      <c r="E1" s="21"/>
      <c r="F1" s="100" t="s">
        <v>8</v>
      </c>
      <c r="G1" s="100">
        <v>50000</v>
      </c>
      <c r="H1" s="21"/>
      <c r="I1" s="21"/>
    </row>
    <row r="2" spans="1:17" ht="23.5" customHeight="1" thickBot="1" x14ac:dyDescent="0.3">
      <c r="B2" s="11"/>
      <c r="C2" s="12"/>
      <c r="D2" s="13">
        <v>0</v>
      </c>
      <c r="E2" s="14">
        <v>1</v>
      </c>
      <c r="F2" s="14">
        <v>2</v>
      </c>
      <c r="G2" s="14">
        <v>3</v>
      </c>
      <c r="H2" s="51" t="s">
        <v>6</v>
      </c>
      <c r="I2" s="14">
        <v>90</v>
      </c>
      <c r="J2" s="15">
        <v>91</v>
      </c>
      <c r="K2" s="51" t="s">
        <v>6</v>
      </c>
      <c r="L2" s="14">
        <v>98</v>
      </c>
      <c r="M2" s="15">
        <v>99</v>
      </c>
      <c r="N2" s="51" t="s">
        <v>6</v>
      </c>
      <c r="O2" s="14">
        <v>126</v>
      </c>
      <c r="P2" s="15">
        <v>127</v>
      </c>
    </row>
    <row r="3" spans="1:17" ht="24.5" customHeight="1" thickBot="1" x14ac:dyDescent="0.3">
      <c r="B3" s="16"/>
      <c r="C3" s="1"/>
      <c r="D3" s="7">
        <v>0</v>
      </c>
      <c r="E3" s="7">
        <v>0</v>
      </c>
      <c r="F3" s="7">
        <v>1</v>
      </c>
      <c r="G3" s="7">
        <v>1</v>
      </c>
      <c r="H3" s="51" t="s">
        <v>6</v>
      </c>
      <c r="I3" s="7">
        <v>45</v>
      </c>
      <c r="J3" s="17">
        <v>45</v>
      </c>
      <c r="K3" s="51" t="s">
        <v>6</v>
      </c>
      <c r="L3" s="7">
        <v>49</v>
      </c>
      <c r="M3" s="17">
        <v>49</v>
      </c>
      <c r="N3" s="51" t="s">
        <v>6</v>
      </c>
      <c r="O3" s="7">
        <v>63</v>
      </c>
      <c r="P3" s="17">
        <v>63</v>
      </c>
    </row>
    <row r="4" spans="1:17" ht="92" customHeight="1" thickBot="1" x14ac:dyDescent="0.3">
      <c r="B4" s="18"/>
      <c r="C4" s="3"/>
      <c r="D4" s="34">
        <f>G1^(-2*D3/D1)</f>
        <v>1</v>
      </c>
      <c r="E4" s="34">
        <f>G1^(-2*E3/D1)</f>
        <v>1</v>
      </c>
      <c r="F4" s="34">
        <f>G1^(-2*F3/D1)</f>
        <v>0.84445904868852706</v>
      </c>
      <c r="G4" s="34">
        <f>G1^(-2*G3/D1)</f>
        <v>0.84445904868852706</v>
      </c>
      <c r="H4" s="51" t="s">
        <v>6</v>
      </c>
      <c r="I4" s="38">
        <f>G1^(-2*I3/D1)</f>
        <v>4.9663430564953609E-4</v>
      </c>
      <c r="J4" s="39">
        <f>G1^(-2*J3/D1)</f>
        <v>4.9663430564953609E-4</v>
      </c>
      <c r="K4" s="51" t="s">
        <v>6</v>
      </c>
      <c r="L4" s="61">
        <f>G1^(-2*L3/D1)</f>
        <v>2.5255216184952398E-4</v>
      </c>
      <c r="M4" s="62">
        <f>G1^(-2*M3/D1)</f>
        <v>2.5255216184952398E-4</v>
      </c>
      <c r="N4" s="51" t="s">
        <v>6</v>
      </c>
      <c r="O4" s="38">
        <f>G1^(-2*O3/D1)</f>
        <v>2.3683800926830812E-5</v>
      </c>
      <c r="P4" s="39">
        <f>G1^(-2*P3/D1)</f>
        <v>2.3683800926830812E-5</v>
      </c>
      <c r="Q4" s="52"/>
    </row>
    <row r="5" spans="1:17" ht="20" customHeight="1" thickBot="1" x14ac:dyDescent="0.3">
      <c r="B5" s="94">
        <v>0</v>
      </c>
      <c r="C5" s="9"/>
      <c r="D5" s="35">
        <f>B5*D4</f>
        <v>0</v>
      </c>
      <c r="E5" s="29">
        <f>B5*E4</f>
        <v>0</v>
      </c>
      <c r="F5" s="31">
        <f>B5*F4</f>
        <v>0</v>
      </c>
      <c r="G5" s="31">
        <f>B5*G4</f>
        <v>0</v>
      </c>
      <c r="H5" s="51" t="s">
        <v>6</v>
      </c>
      <c r="I5" s="40">
        <f>B5*I4</f>
        <v>0</v>
      </c>
      <c r="J5" s="41">
        <f>B5*J4</f>
        <v>0</v>
      </c>
      <c r="K5" s="51" t="s">
        <v>6</v>
      </c>
      <c r="L5" s="63">
        <f>B5*L4</f>
        <v>0</v>
      </c>
      <c r="M5" s="64">
        <f>B5*M4</f>
        <v>0</v>
      </c>
      <c r="N5" s="51" t="s">
        <v>6</v>
      </c>
      <c r="O5" s="40">
        <f>B5*O4</f>
        <v>0</v>
      </c>
      <c r="P5" s="41">
        <f>B5*P4</f>
        <v>0</v>
      </c>
    </row>
    <row r="6" spans="1:17" ht="20" customHeight="1" thickBot="1" x14ac:dyDescent="0.3">
      <c r="B6" s="94">
        <v>1</v>
      </c>
      <c r="C6" s="9"/>
      <c r="D6" s="36">
        <f>B6*D4</f>
        <v>1</v>
      </c>
      <c r="E6" s="23">
        <f>B6*E4</f>
        <v>1</v>
      </c>
      <c r="F6" s="32">
        <f>B6*F4</f>
        <v>0.84445904868852706</v>
      </c>
      <c r="G6" s="32">
        <f>B6*G4</f>
        <v>0.84445904868852706</v>
      </c>
      <c r="H6" s="51" t="s">
        <v>6</v>
      </c>
      <c r="I6" s="42">
        <f>B6*I4</f>
        <v>4.9663430564953609E-4</v>
      </c>
      <c r="J6" s="43">
        <f>B6*J4</f>
        <v>4.9663430564953609E-4</v>
      </c>
      <c r="K6" s="51" t="s">
        <v>6</v>
      </c>
      <c r="L6" s="65">
        <f>B6*L4</f>
        <v>2.5255216184952398E-4</v>
      </c>
      <c r="M6" s="66">
        <f>B6*M4</f>
        <v>2.5255216184952398E-4</v>
      </c>
      <c r="N6" s="51" t="s">
        <v>6</v>
      </c>
      <c r="O6" s="42">
        <f>B6*O4</f>
        <v>2.3683800926830812E-5</v>
      </c>
      <c r="P6" s="43">
        <f>B6*P4</f>
        <v>2.3683800926830812E-5</v>
      </c>
    </row>
    <row r="7" spans="1:17" ht="20" customHeight="1" thickBot="1" x14ac:dyDescent="0.3">
      <c r="B7" s="94">
        <v>2</v>
      </c>
      <c r="C7" s="9"/>
      <c r="D7" s="36">
        <f>B7*D4</f>
        <v>2</v>
      </c>
      <c r="E7" s="23">
        <f>B7*E4</f>
        <v>2</v>
      </c>
      <c r="F7" s="32">
        <f>B7*F4</f>
        <v>1.6889180973770541</v>
      </c>
      <c r="G7" s="32">
        <f>B7*G4</f>
        <v>1.6889180973770541</v>
      </c>
      <c r="H7" s="51" t="s">
        <v>6</v>
      </c>
      <c r="I7" s="42">
        <f>B7*I4</f>
        <v>9.9326861129907218E-4</v>
      </c>
      <c r="J7" s="43">
        <f>B7*J4</f>
        <v>9.9326861129907218E-4</v>
      </c>
      <c r="K7" s="51" t="s">
        <v>6</v>
      </c>
      <c r="L7" s="65">
        <f>B7*L4</f>
        <v>5.0510432369904796E-4</v>
      </c>
      <c r="M7" s="66">
        <f>B7*M4</f>
        <v>5.0510432369904796E-4</v>
      </c>
      <c r="N7" s="51" t="s">
        <v>6</v>
      </c>
      <c r="O7" s="42">
        <f>B7*O4</f>
        <v>4.7367601853661623E-5</v>
      </c>
      <c r="P7" s="43">
        <f>B7*P4</f>
        <v>4.7367601853661623E-5</v>
      </c>
    </row>
    <row r="8" spans="1:17" ht="20" customHeight="1" thickBot="1" x14ac:dyDescent="0.3">
      <c r="B8" s="94">
        <v>3</v>
      </c>
      <c r="C8" s="9"/>
      <c r="D8" s="37">
        <f>B8*D4</f>
        <v>3</v>
      </c>
      <c r="E8" s="30">
        <f>B8*E4</f>
        <v>3</v>
      </c>
      <c r="F8" s="33">
        <f>B8*F4</f>
        <v>2.5333771460655812</v>
      </c>
      <c r="G8" s="33">
        <f>B8*G4</f>
        <v>2.5333771460655812</v>
      </c>
      <c r="H8" s="51" t="s">
        <v>6</v>
      </c>
      <c r="I8" s="44">
        <f>B8*I4</f>
        <v>1.4899029169486082E-3</v>
      </c>
      <c r="J8" s="45">
        <f>B8*J4</f>
        <v>1.4899029169486082E-3</v>
      </c>
      <c r="K8" s="51" t="s">
        <v>6</v>
      </c>
      <c r="L8" s="67">
        <f>B8*L4</f>
        <v>7.5765648554857194E-4</v>
      </c>
      <c r="M8" s="68">
        <f>B8*M4</f>
        <v>7.5765648554857194E-4</v>
      </c>
      <c r="N8" s="51" t="s">
        <v>6</v>
      </c>
      <c r="O8" s="44">
        <f>B8*O4</f>
        <v>7.1051402780492439E-5</v>
      </c>
      <c r="P8" s="45">
        <f>B8*P4</f>
        <v>7.1051402780492439E-5</v>
      </c>
    </row>
    <row r="9" spans="1:17" ht="20" customHeight="1" thickBot="1" x14ac:dyDescent="0.3">
      <c r="B9" s="91" t="s">
        <v>6</v>
      </c>
      <c r="C9" s="9"/>
      <c r="D9" s="51" t="s">
        <v>6</v>
      </c>
      <c r="E9" s="51" t="s">
        <v>6</v>
      </c>
      <c r="F9" s="51" t="s">
        <v>6</v>
      </c>
      <c r="G9" s="51" t="s">
        <v>6</v>
      </c>
      <c r="H9" s="51" t="s">
        <v>6</v>
      </c>
      <c r="I9" s="51" t="s">
        <v>6</v>
      </c>
      <c r="J9" s="51" t="s">
        <v>6</v>
      </c>
      <c r="K9" s="51" t="s">
        <v>6</v>
      </c>
      <c r="L9" s="69" t="s">
        <v>6</v>
      </c>
      <c r="M9" s="69" t="s">
        <v>6</v>
      </c>
      <c r="N9" s="51" t="s">
        <v>6</v>
      </c>
      <c r="O9" s="51" t="s">
        <v>6</v>
      </c>
      <c r="P9" s="74" t="s">
        <v>6</v>
      </c>
    </row>
    <row r="10" spans="1:17" ht="20" customHeight="1" thickBot="1" x14ac:dyDescent="0.3">
      <c r="B10" s="91">
        <v>4094</v>
      </c>
      <c r="C10" s="9"/>
      <c r="D10" s="35">
        <f>B10*D4</f>
        <v>4094</v>
      </c>
      <c r="E10" s="29">
        <f>B10*E4</f>
        <v>4094</v>
      </c>
      <c r="F10" s="31">
        <f>B10*F4</f>
        <v>3457.2153453308297</v>
      </c>
      <c r="G10" s="31">
        <f>B10*G4</f>
        <v>3457.2153453308297</v>
      </c>
      <c r="H10" s="51" t="s">
        <v>6</v>
      </c>
      <c r="I10" s="25">
        <f>B10*I4</f>
        <v>2.0332208473292006</v>
      </c>
      <c r="J10" s="27">
        <f>B10*J4</f>
        <v>2.0332208473292006</v>
      </c>
      <c r="K10" s="51" t="s">
        <v>6</v>
      </c>
      <c r="L10" s="63">
        <f>B10*L4</f>
        <v>1.0339485506119512</v>
      </c>
      <c r="M10" s="64">
        <f>B10*M4</f>
        <v>1.0339485506119512</v>
      </c>
      <c r="N10" s="51" t="s">
        <v>6</v>
      </c>
      <c r="O10" s="25">
        <f>B10*O4</f>
        <v>9.6961480994445348E-2</v>
      </c>
      <c r="P10" s="27">
        <f>B10*P4</f>
        <v>9.6961480994445348E-2</v>
      </c>
    </row>
    <row r="11" spans="1:17" ht="20" customHeight="1" x14ac:dyDescent="0.25">
      <c r="B11" s="91">
        <v>4095</v>
      </c>
      <c r="C11" s="9"/>
      <c r="D11" s="35">
        <f>B11*D4</f>
        <v>4095</v>
      </c>
      <c r="E11" s="29">
        <f>B11*E4</f>
        <v>4095</v>
      </c>
      <c r="F11" s="31">
        <f>B11*F4</f>
        <v>3458.0598043795185</v>
      </c>
      <c r="G11" s="31">
        <f>B11*G4</f>
        <v>3458.0598043795185</v>
      </c>
      <c r="H11" s="51" t="s">
        <v>6</v>
      </c>
      <c r="I11" s="25">
        <f>B11*I4</f>
        <v>2.0337174816348504</v>
      </c>
      <c r="J11" s="27">
        <f>B11*J4</f>
        <v>2.0337174816348504</v>
      </c>
      <c r="K11" s="51" t="s">
        <v>6</v>
      </c>
      <c r="L11" s="63">
        <f>B11*L4</f>
        <v>1.0342011027738007</v>
      </c>
      <c r="M11" s="64">
        <f>B11*M4</f>
        <v>1.0342011027738007</v>
      </c>
      <c r="N11" s="51" t="s">
        <v>6</v>
      </c>
      <c r="O11" s="25">
        <f>B11*O4</f>
        <v>9.698516479537217E-2</v>
      </c>
      <c r="P11" s="27">
        <f>B11*P4</f>
        <v>9.698516479537217E-2</v>
      </c>
    </row>
    <row r="12" spans="1:17" ht="20" customHeight="1" thickBot="1" x14ac:dyDescent="0.3">
      <c r="B12" s="91" t="s">
        <v>6</v>
      </c>
      <c r="C12" s="9"/>
      <c r="D12" s="21" t="s">
        <v>6</v>
      </c>
      <c r="E12" s="21" t="s">
        <v>6</v>
      </c>
      <c r="F12" s="21" t="s">
        <v>6</v>
      </c>
      <c r="G12" s="21" t="s">
        <v>6</v>
      </c>
      <c r="H12" s="21" t="s">
        <v>6</v>
      </c>
      <c r="I12" s="75" t="s">
        <v>6</v>
      </c>
      <c r="J12" s="75" t="s">
        <v>6</v>
      </c>
      <c r="K12" s="21" t="s">
        <v>6</v>
      </c>
      <c r="L12" s="86" t="s">
        <v>6</v>
      </c>
      <c r="M12" s="86" t="s">
        <v>6</v>
      </c>
      <c r="N12" s="21" t="s">
        <v>6</v>
      </c>
      <c r="O12" s="75" t="s">
        <v>6</v>
      </c>
      <c r="P12" s="76" t="s">
        <v>6</v>
      </c>
    </row>
    <row r="13" spans="1:17" ht="14.5" thickBot="1" x14ac:dyDescent="0.3">
      <c r="B13" s="91">
        <v>32766</v>
      </c>
      <c r="C13" s="9"/>
      <c r="D13" s="35">
        <f>B13*D4</f>
        <v>32766</v>
      </c>
      <c r="E13" s="29">
        <f>B13*E4</f>
        <v>32766</v>
      </c>
      <c r="F13" s="31">
        <f>B13*F4</f>
        <v>27669.545189328277</v>
      </c>
      <c r="G13" s="31">
        <f>B13*G4</f>
        <v>27669.545189328277</v>
      </c>
      <c r="H13" s="51" t="s">
        <v>6</v>
      </c>
      <c r="I13" s="25">
        <f>B13*I4</f>
        <v>16.272719658912699</v>
      </c>
      <c r="J13" s="27">
        <f>B13*J4</f>
        <v>16.272719658912699</v>
      </c>
      <c r="K13" s="51" t="s">
        <v>6</v>
      </c>
      <c r="L13" s="63">
        <f>B13*L4</f>
        <v>8.2751241351615032</v>
      </c>
      <c r="M13" s="64">
        <f>B13*M4</f>
        <v>8.2751241351615032</v>
      </c>
      <c r="N13" s="51" t="s">
        <v>6</v>
      </c>
      <c r="O13" s="25">
        <f>B13*O4</f>
        <v>0.7760234211685384</v>
      </c>
      <c r="P13" s="27">
        <f>B13*P4</f>
        <v>0.7760234211685384</v>
      </c>
    </row>
    <row r="14" spans="1:17" ht="14.5" thickBot="1" x14ac:dyDescent="0.3">
      <c r="B14" s="91">
        <v>32767</v>
      </c>
      <c r="C14" s="95"/>
      <c r="D14" s="78">
        <f>B14*D4</f>
        <v>32767</v>
      </c>
      <c r="E14" s="79">
        <f>B14*E4</f>
        <v>32767</v>
      </c>
      <c r="F14" s="80">
        <f>B14*F4</f>
        <v>27670.389648376968</v>
      </c>
      <c r="G14" s="80">
        <f>B14*G4</f>
        <v>27670.389648376968</v>
      </c>
      <c r="H14" s="81" t="s">
        <v>6</v>
      </c>
      <c r="I14" s="82">
        <f>B14*I4</f>
        <v>16.273216293218351</v>
      </c>
      <c r="J14" s="83">
        <f>B14*J4</f>
        <v>16.273216293218351</v>
      </c>
      <c r="K14" s="81" t="s">
        <v>6</v>
      </c>
      <c r="L14" s="98">
        <f>B14*L4</f>
        <v>8.2753766873233516</v>
      </c>
      <c r="M14" s="99">
        <f>E14*M4</f>
        <v>8.2753766873233516</v>
      </c>
      <c r="N14" s="81" t="s">
        <v>6</v>
      </c>
      <c r="O14" s="82">
        <f>B14*O4</f>
        <v>0.77604710496946516</v>
      </c>
      <c r="P14" s="83">
        <f>B14*P4</f>
        <v>0.77604710496946516</v>
      </c>
    </row>
    <row r="15" spans="1:17" ht="39" customHeight="1" x14ac:dyDescent="0.25">
      <c r="B15" s="53"/>
    </row>
    <row r="16" spans="1:17" x14ac:dyDescent="0.25">
      <c r="A16" s="71"/>
      <c r="B16" s="70"/>
      <c r="C16" s="71"/>
      <c r="D16" s="71"/>
      <c r="E16" s="71"/>
      <c r="F16" s="71"/>
      <c r="G16" s="71"/>
    </row>
    <row r="17" spans="1:7" x14ac:dyDescent="0.25">
      <c r="A17" s="127"/>
      <c r="B17" s="70"/>
      <c r="C17" s="71"/>
      <c r="D17" s="71"/>
      <c r="E17" s="71"/>
      <c r="F17" s="71"/>
      <c r="G17" s="71"/>
    </row>
    <row r="18" spans="1:7" x14ac:dyDescent="0.25">
      <c r="A18" s="129"/>
      <c r="B18" s="70"/>
      <c r="C18" s="71"/>
      <c r="D18" s="71"/>
      <c r="E18" s="71"/>
      <c r="F18" s="71"/>
      <c r="G18" s="71"/>
    </row>
    <row r="19" spans="1:7" x14ac:dyDescent="0.25">
      <c r="A19" s="129"/>
      <c r="B19" s="70"/>
      <c r="C19" s="71"/>
      <c r="D19" s="71"/>
      <c r="E19" s="71"/>
      <c r="F19" s="71"/>
      <c r="G19" s="71"/>
    </row>
    <row r="20" spans="1:7" ht="47.5" customHeight="1" x14ac:dyDescent="0.25">
      <c r="A20" s="129"/>
      <c r="B20" s="70"/>
      <c r="C20" s="70"/>
      <c r="D20" s="71"/>
      <c r="E20" s="71"/>
      <c r="F20" s="71"/>
      <c r="G20" s="71"/>
    </row>
    <row r="21" spans="1:7" ht="62.5" customHeight="1" x14ac:dyDescent="0.25">
      <c r="A21" s="130"/>
      <c r="B21" s="70"/>
      <c r="C21" s="71"/>
      <c r="D21" s="71"/>
      <c r="E21" s="71"/>
      <c r="F21" s="71"/>
      <c r="G21" s="71"/>
    </row>
    <row r="22" spans="1:7" x14ac:dyDescent="0.25">
      <c r="A22" s="130"/>
      <c r="B22" s="70"/>
      <c r="C22" s="71"/>
      <c r="D22" s="71"/>
      <c r="E22" s="71"/>
      <c r="F22" s="71"/>
      <c r="G22" s="71"/>
    </row>
    <row r="23" spans="1:7" x14ac:dyDescent="0.25">
      <c r="A23" s="130"/>
      <c r="B23" s="70"/>
      <c r="C23" s="71"/>
      <c r="D23" s="71"/>
      <c r="E23" s="71"/>
      <c r="F23" s="71"/>
      <c r="G23" s="71"/>
    </row>
    <row r="24" spans="1:7" x14ac:dyDescent="0.25">
      <c r="A24" s="130"/>
      <c r="B24" s="70"/>
      <c r="C24" s="71"/>
      <c r="D24" s="71"/>
      <c r="E24" s="71"/>
      <c r="F24" s="71"/>
      <c r="G24" s="71"/>
    </row>
    <row r="25" spans="1:7" x14ac:dyDescent="0.25">
      <c r="A25" s="130"/>
      <c r="B25" s="70"/>
      <c r="C25" s="70"/>
      <c r="D25" s="71"/>
      <c r="E25" s="71"/>
      <c r="F25" s="71"/>
      <c r="G25" s="71"/>
    </row>
    <row r="26" spans="1:7" x14ac:dyDescent="0.25">
      <c r="A26" s="130"/>
      <c r="B26" s="72"/>
      <c r="C26" s="71"/>
      <c r="D26" s="71"/>
      <c r="E26" s="71"/>
      <c r="F26" s="71"/>
      <c r="G26" s="71"/>
    </row>
    <row r="27" spans="1:7" x14ac:dyDescent="0.25">
      <c r="A27" s="130"/>
      <c r="B27" s="71"/>
      <c r="C27" s="71"/>
      <c r="D27" s="71"/>
      <c r="E27" s="71"/>
      <c r="F27" s="71"/>
      <c r="G27" s="71"/>
    </row>
    <row r="28" spans="1:7" x14ac:dyDescent="0.25">
      <c r="A28" s="130"/>
      <c r="B28" s="71"/>
      <c r="C28" s="71"/>
      <c r="D28" s="71"/>
      <c r="E28" s="71"/>
      <c r="F28" s="71"/>
      <c r="G28" s="71"/>
    </row>
  </sheetData>
  <mergeCells count="2">
    <mergeCell ref="A17:A20"/>
    <mergeCell ref="A21:A28"/>
  </mergeCells>
  <phoneticPr fontId="4" type="noConversion"/>
  <pageMargins left="0.75" right="0.75" top="1" bottom="1" header="0.5" footer="0.5"/>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34347-B2C5-45FE-B943-C4CBCED95290}">
  <dimension ref="A1:Q28"/>
  <sheetViews>
    <sheetView zoomScale="115" zoomScaleNormal="115" workbookViewId="0">
      <selection activeCell="J19" sqref="J19"/>
    </sheetView>
  </sheetViews>
  <sheetFormatPr defaultColWidth="8.7265625" defaultRowHeight="14" x14ac:dyDescent="0.25"/>
  <cols>
    <col min="1" max="1" width="8.7265625" customWidth="1"/>
    <col min="2" max="2" width="8.54296875" customWidth="1"/>
    <col min="3" max="3" width="14.26953125" customWidth="1"/>
    <col min="4" max="5" width="10.6328125" customWidth="1"/>
    <col min="6" max="6" width="12.36328125" customWidth="1"/>
    <col min="7" max="10" width="10.6328125" customWidth="1"/>
    <col min="12" max="12" width="9.90625" customWidth="1"/>
    <col min="13" max="13" width="9.453125" bestFit="1" customWidth="1"/>
    <col min="14" max="14" width="8.81640625" customWidth="1"/>
  </cols>
  <sheetData>
    <row r="1" spans="1:17" ht="28.5" customHeight="1" thickBot="1" x14ac:dyDescent="0.3">
      <c r="C1" s="1" t="s">
        <v>7</v>
      </c>
      <c r="D1" s="20">
        <v>128</v>
      </c>
      <c r="E1" s="21"/>
      <c r="F1" s="100" t="s">
        <v>8</v>
      </c>
      <c r="G1" s="100">
        <v>192144</v>
      </c>
      <c r="H1" s="21"/>
      <c r="I1" s="21"/>
    </row>
    <row r="2" spans="1:17" ht="23.5" customHeight="1" thickBot="1" x14ac:dyDescent="0.3">
      <c r="B2" s="11"/>
      <c r="C2" s="12"/>
      <c r="D2" s="13">
        <v>0</v>
      </c>
      <c r="E2" s="14">
        <v>1</v>
      </c>
      <c r="F2" s="14">
        <v>2</v>
      </c>
      <c r="G2" s="14">
        <v>3</v>
      </c>
      <c r="H2" s="51" t="s">
        <v>6</v>
      </c>
      <c r="I2" s="14">
        <v>90</v>
      </c>
      <c r="J2" s="15">
        <v>91</v>
      </c>
      <c r="K2" s="51" t="s">
        <v>6</v>
      </c>
      <c r="L2" s="14">
        <v>98</v>
      </c>
      <c r="M2" s="15">
        <v>99</v>
      </c>
      <c r="N2" s="51" t="s">
        <v>6</v>
      </c>
      <c r="O2" s="14">
        <v>126</v>
      </c>
      <c r="P2" s="15">
        <v>127</v>
      </c>
    </row>
    <row r="3" spans="1:17" ht="24.5" customHeight="1" thickBot="1" x14ac:dyDescent="0.3">
      <c r="B3" s="16"/>
      <c r="C3" s="1"/>
      <c r="D3" s="7">
        <v>0</v>
      </c>
      <c r="E3" s="7">
        <v>0</v>
      </c>
      <c r="F3" s="7">
        <v>1</v>
      </c>
      <c r="G3" s="7">
        <v>1</v>
      </c>
      <c r="H3" s="51" t="s">
        <v>6</v>
      </c>
      <c r="I3" s="7">
        <v>45</v>
      </c>
      <c r="J3" s="17">
        <v>45</v>
      </c>
      <c r="K3" s="51" t="s">
        <v>6</v>
      </c>
      <c r="L3" s="7">
        <v>49</v>
      </c>
      <c r="M3" s="17">
        <v>49</v>
      </c>
      <c r="N3" s="51" t="s">
        <v>6</v>
      </c>
      <c r="O3" s="7">
        <v>63</v>
      </c>
      <c r="P3" s="17">
        <v>63</v>
      </c>
    </row>
    <row r="4" spans="1:17" ht="92" customHeight="1" thickBot="1" x14ac:dyDescent="0.3">
      <c r="B4" s="18"/>
      <c r="C4" s="3"/>
      <c r="D4" s="34">
        <f>G1^(-2*D3/D1)</f>
        <v>1</v>
      </c>
      <c r="E4" s="34">
        <f>G1^(-2*E3/D1)</f>
        <v>1</v>
      </c>
      <c r="F4" s="34">
        <f>G1^(-2*F3/D1)</f>
        <v>0.82688160537941602</v>
      </c>
      <c r="G4" s="34">
        <f>G1^(-2*G3/D1)</f>
        <v>0.82688160537941602</v>
      </c>
      <c r="H4" s="51" t="s">
        <v>6</v>
      </c>
      <c r="I4" s="38">
        <f>G1^(-2*I3/D1)</f>
        <v>1.9273025096681892E-4</v>
      </c>
      <c r="J4" s="39">
        <f>G1^(-2*J3/D1)</f>
        <v>1.9273025096681892E-4</v>
      </c>
      <c r="K4" s="51" t="s">
        <v>6</v>
      </c>
      <c r="L4" s="61">
        <f>G1^(-2*L3/D1)</f>
        <v>9.0099672049655786E-5</v>
      </c>
      <c r="M4" s="62">
        <f>G1^(-2*M3/D1)</f>
        <v>9.0099672049655786E-5</v>
      </c>
      <c r="N4" s="51" t="s">
        <v>6</v>
      </c>
      <c r="O4" s="38">
        <f>G1^(-2*O3/D1)</f>
        <v>6.2940449720575782E-6</v>
      </c>
      <c r="P4" s="39">
        <f>G1^(-2*P3/D1)</f>
        <v>6.2940449720575782E-6</v>
      </c>
      <c r="Q4" s="52"/>
    </row>
    <row r="5" spans="1:17" ht="20" customHeight="1" thickBot="1" x14ac:dyDescent="0.3">
      <c r="B5" s="94">
        <v>0</v>
      </c>
      <c r="C5" s="9"/>
      <c r="D5" s="35">
        <f>B5*D4</f>
        <v>0</v>
      </c>
      <c r="E5" s="29">
        <f>B5*E4</f>
        <v>0</v>
      </c>
      <c r="F5" s="31">
        <f>B5*F4</f>
        <v>0</v>
      </c>
      <c r="G5" s="31">
        <f>B5*G4</f>
        <v>0</v>
      </c>
      <c r="H5" s="51" t="s">
        <v>6</v>
      </c>
      <c r="I5" s="40">
        <f>B5*I4</f>
        <v>0</v>
      </c>
      <c r="J5" s="41">
        <f>B5*J4</f>
        <v>0</v>
      </c>
      <c r="K5" s="51" t="s">
        <v>6</v>
      </c>
      <c r="L5" s="63">
        <f>B5*L4</f>
        <v>0</v>
      </c>
      <c r="M5" s="64">
        <f>B5*M4</f>
        <v>0</v>
      </c>
      <c r="N5" s="51" t="s">
        <v>6</v>
      </c>
      <c r="O5" s="40">
        <f>B5*O4</f>
        <v>0</v>
      </c>
      <c r="P5" s="41">
        <f>B5*P4</f>
        <v>0</v>
      </c>
    </row>
    <row r="6" spans="1:17" ht="20" customHeight="1" thickBot="1" x14ac:dyDescent="0.3">
      <c r="B6" s="94">
        <v>1</v>
      </c>
      <c r="C6" s="9"/>
      <c r="D6" s="36">
        <f>B6*D4</f>
        <v>1</v>
      </c>
      <c r="E6" s="23">
        <f>B6*E4</f>
        <v>1</v>
      </c>
      <c r="F6" s="32">
        <f>B6*F4</f>
        <v>0.82688160537941602</v>
      </c>
      <c r="G6" s="32">
        <f>B6*G4</f>
        <v>0.82688160537941602</v>
      </c>
      <c r="H6" s="51" t="s">
        <v>6</v>
      </c>
      <c r="I6" s="42">
        <f>B6*I4</f>
        <v>1.9273025096681892E-4</v>
      </c>
      <c r="J6" s="43">
        <f>B6*J4</f>
        <v>1.9273025096681892E-4</v>
      </c>
      <c r="K6" s="51" t="s">
        <v>6</v>
      </c>
      <c r="L6" s="65">
        <f>B6*L4</f>
        <v>9.0099672049655786E-5</v>
      </c>
      <c r="M6" s="66">
        <f>B6*M4</f>
        <v>9.0099672049655786E-5</v>
      </c>
      <c r="N6" s="51" t="s">
        <v>6</v>
      </c>
      <c r="O6" s="42">
        <f>B6*O4</f>
        <v>6.2940449720575782E-6</v>
      </c>
      <c r="P6" s="43">
        <f>B6*P4</f>
        <v>6.2940449720575782E-6</v>
      </c>
    </row>
    <row r="7" spans="1:17" ht="20" customHeight="1" thickBot="1" x14ac:dyDescent="0.3">
      <c r="B7" s="94">
        <v>2</v>
      </c>
      <c r="C7" s="9"/>
      <c r="D7" s="36">
        <f>B7*D4</f>
        <v>2</v>
      </c>
      <c r="E7" s="23">
        <f>B7*E4</f>
        <v>2</v>
      </c>
      <c r="F7" s="32">
        <f>B7*F4</f>
        <v>1.653763210758832</v>
      </c>
      <c r="G7" s="32">
        <f>B7*G4</f>
        <v>1.653763210758832</v>
      </c>
      <c r="H7" s="51" t="s">
        <v>6</v>
      </c>
      <c r="I7" s="42">
        <f>B7*I4</f>
        <v>3.8546050193363784E-4</v>
      </c>
      <c r="J7" s="43">
        <f>B7*J4</f>
        <v>3.8546050193363784E-4</v>
      </c>
      <c r="K7" s="51" t="s">
        <v>6</v>
      </c>
      <c r="L7" s="65">
        <f>B7*L4</f>
        <v>1.8019934409931157E-4</v>
      </c>
      <c r="M7" s="66">
        <f>B7*M4</f>
        <v>1.8019934409931157E-4</v>
      </c>
      <c r="N7" s="51" t="s">
        <v>6</v>
      </c>
      <c r="O7" s="42">
        <f>B7*O4</f>
        <v>1.2588089944115156E-5</v>
      </c>
      <c r="P7" s="43">
        <f>B7*P4</f>
        <v>1.2588089944115156E-5</v>
      </c>
    </row>
    <row r="8" spans="1:17" ht="20" customHeight="1" thickBot="1" x14ac:dyDescent="0.3">
      <c r="B8" s="94">
        <v>3</v>
      </c>
      <c r="C8" s="9"/>
      <c r="D8" s="37">
        <f>B8*D4</f>
        <v>3</v>
      </c>
      <c r="E8" s="30">
        <f>B8*E4</f>
        <v>3</v>
      </c>
      <c r="F8" s="33">
        <f>B8*F4</f>
        <v>2.4806448161382479</v>
      </c>
      <c r="G8" s="33">
        <f>B8*G4</f>
        <v>2.4806448161382479</v>
      </c>
      <c r="H8" s="51" t="s">
        <v>6</v>
      </c>
      <c r="I8" s="44">
        <f>B8*I4</f>
        <v>5.7819075290045673E-4</v>
      </c>
      <c r="J8" s="45">
        <f>B8*J4</f>
        <v>5.7819075290045673E-4</v>
      </c>
      <c r="K8" s="51" t="s">
        <v>6</v>
      </c>
      <c r="L8" s="67">
        <f>B8*L4</f>
        <v>2.7029901614896736E-4</v>
      </c>
      <c r="M8" s="68">
        <f>B8*M4</f>
        <v>2.7029901614896736E-4</v>
      </c>
      <c r="N8" s="51" t="s">
        <v>6</v>
      </c>
      <c r="O8" s="44">
        <f>B8*O4</f>
        <v>1.8882134916172736E-5</v>
      </c>
      <c r="P8" s="45">
        <f>B8*P4</f>
        <v>1.8882134916172736E-5</v>
      </c>
    </row>
    <row r="9" spans="1:17" ht="20" customHeight="1" thickBot="1" x14ac:dyDescent="0.3">
      <c r="B9" s="91" t="s">
        <v>6</v>
      </c>
      <c r="D9" s="51" t="s">
        <v>6</v>
      </c>
      <c r="E9" s="51" t="s">
        <v>6</v>
      </c>
      <c r="F9" s="51" t="s">
        <v>6</v>
      </c>
      <c r="G9" s="51" t="s">
        <v>6</v>
      </c>
      <c r="H9" s="51" t="s">
        <v>6</v>
      </c>
      <c r="I9" s="51" t="s">
        <v>6</v>
      </c>
      <c r="J9" s="51" t="s">
        <v>6</v>
      </c>
      <c r="K9" s="51" t="s">
        <v>6</v>
      </c>
      <c r="L9" s="69" t="s">
        <v>6</v>
      </c>
      <c r="M9" s="69" t="s">
        <v>6</v>
      </c>
      <c r="N9" s="51" t="s">
        <v>6</v>
      </c>
      <c r="O9" s="51" t="s">
        <v>6</v>
      </c>
      <c r="P9" s="74" t="s">
        <v>6</v>
      </c>
    </row>
    <row r="10" spans="1:17" ht="20" customHeight="1" thickBot="1" x14ac:dyDescent="0.3">
      <c r="B10" s="91">
        <v>4094</v>
      </c>
      <c r="D10" s="35">
        <f>B10*D4</f>
        <v>4094</v>
      </c>
      <c r="E10" s="29">
        <f>B10*E4</f>
        <v>4094</v>
      </c>
      <c r="F10" s="31">
        <f>B10*F4</f>
        <v>3385.2532924233292</v>
      </c>
      <c r="G10" s="31">
        <f>B10*G4</f>
        <v>3385.2532924233292</v>
      </c>
      <c r="H10" s="51" t="s">
        <v>6</v>
      </c>
      <c r="I10" s="25">
        <f>B10*I4</f>
        <v>0.78903764745815663</v>
      </c>
      <c r="J10" s="27">
        <f>B10*J4</f>
        <v>0.78903764745815663</v>
      </c>
      <c r="K10" s="51" t="s">
        <v>6</v>
      </c>
      <c r="L10" s="63">
        <f>B10*L4</f>
        <v>0.3688680573712908</v>
      </c>
      <c r="M10" s="64">
        <f>B10*M4</f>
        <v>0.3688680573712908</v>
      </c>
      <c r="N10" s="51" t="s">
        <v>6</v>
      </c>
      <c r="O10" s="25">
        <f>B10*O4</f>
        <v>2.5767820115603725E-2</v>
      </c>
      <c r="P10" s="27">
        <f>B10*P4</f>
        <v>2.5767820115603725E-2</v>
      </c>
    </row>
    <row r="11" spans="1:17" ht="20" customHeight="1" x14ac:dyDescent="0.25">
      <c r="B11" s="91">
        <v>4095</v>
      </c>
      <c r="D11" s="35">
        <f>B11*D4</f>
        <v>4095</v>
      </c>
      <c r="E11" s="29">
        <f>B11*E4</f>
        <v>4095</v>
      </c>
      <c r="F11" s="31">
        <f>B11*F4</f>
        <v>3386.0801740287084</v>
      </c>
      <c r="G11" s="31">
        <f>B11*G4</f>
        <v>3386.0801740287084</v>
      </c>
      <c r="H11" s="51" t="s">
        <v>6</v>
      </c>
      <c r="I11" s="25">
        <f>B11*I4</f>
        <v>0.78923037770912352</v>
      </c>
      <c r="J11" s="27">
        <f>B11*J4</f>
        <v>0.78923037770912352</v>
      </c>
      <c r="K11" s="51" t="s">
        <v>6</v>
      </c>
      <c r="L11" s="63">
        <f>B11*L4</f>
        <v>0.36895815704334045</v>
      </c>
      <c r="M11" s="64">
        <f>B11*M4</f>
        <v>0.36895815704334045</v>
      </c>
      <c r="N11" s="51" t="s">
        <v>6</v>
      </c>
      <c r="O11" s="25">
        <f>B11*O4</f>
        <v>2.5774114160575783E-2</v>
      </c>
      <c r="P11" s="27">
        <f>B11*P4</f>
        <v>2.5774114160575783E-2</v>
      </c>
    </row>
    <row r="12" spans="1:17" ht="20" customHeight="1" thickBot="1" x14ac:dyDescent="0.3">
      <c r="B12" s="91" t="s">
        <v>6</v>
      </c>
      <c r="D12" s="21" t="s">
        <v>6</v>
      </c>
      <c r="E12" s="21" t="s">
        <v>6</v>
      </c>
      <c r="F12" s="21" t="s">
        <v>6</v>
      </c>
      <c r="G12" s="21" t="s">
        <v>6</v>
      </c>
      <c r="H12" s="21" t="s">
        <v>6</v>
      </c>
      <c r="I12" s="75" t="s">
        <v>6</v>
      </c>
      <c r="J12" s="75" t="s">
        <v>6</v>
      </c>
      <c r="K12" s="21" t="s">
        <v>6</v>
      </c>
      <c r="L12" s="86" t="s">
        <v>6</v>
      </c>
      <c r="M12" s="86" t="s">
        <v>6</v>
      </c>
      <c r="N12" s="21" t="s">
        <v>6</v>
      </c>
      <c r="O12" s="75" t="s">
        <v>6</v>
      </c>
      <c r="P12" s="76" t="s">
        <v>6</v>
      </c>
    </row>
    <row r="13" spans="1:17" ht="14.5" thickBot="1" x14ac:dyDescent="0.3">
      <c r="B13" s="91">
        <v>32766</v>
      </c>
      <c r="D13" s="35">
        <f>B13*D4</f>
        <v>32766</v>
      </c>
      <c r="E13" s="29">
        <f>B13*E4</f>
        <v>32766</v>
      </c>
      <c r="F13" s="31">
        <f>B13*F4</f>
        <v>27093.602681861947</v>
      </c>
      <c r="G13" s="31">
        <f>B13*G4</f>
        <v>27093.602681861947</v>
      </c>
      <c r="H13" s="51" t="s">
        <v>6</v>
      </c>
      <c r="I13" s="25">
        <f>B13*I4</f>
        <v>6.3149994031787884</v>
      </c>
      <c r="J13" s="27">
        <f>B13*J4</f>
        <v>6.3149994031787884</v>
      </c>
      <c r="K13" s="51" t="s">
        <v>6</v>
      </c>
      <c r="L13" s="63">
        <f>B13*L4</f>
        <v>2.9522058543790215</v>
      </c>
      <c r="M13" s="64">
        <f>B13*M4</f>
        <v>2.9522058543790215</v>
      </c>
      <c r="N13" s="51" t="s">
        <v>6</v>
      </c>
      <c r="O13" s="25">
        <f>B13*O4</f>
        <v>0.20623067755443861</v>
      </c>
      <c r="P13" s="27">
        <f>B13*P4</f>
        <v>0.20623067755443861</v>
      </c>
    </row>
    <row r="14" spans="1:17" ht="14.5" thickBot="1" x14ac:dyDescent="0.3">
      <c r="B14" s="91">
        <v>32767</v>
      </c>
      <c r="C14" s="77"/>
      <c r="D14" s="78">
        <f>B14*D4</f>
        <v>32767</v>
      </c>
      <c r="E14" s="79">
        <f>B14*E4</f>
        <v>32767</v>
      </c>
      <c r="F14" s="80">
        <f>B14*F4</f>
        <v>27094.429563467325</v>
      </c>
      <c r="G14" s="80">
        <f>B14*G4</f>
        <v>27094.429563467325</v>
      </c>
      <c r="H14" s="81" t="s">
        <v>6</v>
      </c>
      <c r="I14" s="89">
        <f>B14*I4</f>
        <v>6.3151921334297558</v>
      </c>
      <c r="J14" s="90">
        <f>B14*J4</f>
        <v>6.3151921334297558</v>
      </c>
      <c r="K14" s="81" t="s">
        <v>6</v>
      </c>
      <c r="L14" s="87">
        <f>B14*L4</f>
        <v>2.9522959540510709</v>
      </c>
      <c r="M14" s="88">
        <f>E14*M4</f>
        <v>2.9522959540510709</v>
      </c>
      <c r="N14" s="81" t="s">
        <v>6</v>
      </c>
      <c r="O14" s="82">
        <f>B14*O4</f>
        <v>0.20623697159941068</v>
      </c>
      <c r="P14" s="83">
        <f>B14*P4</f>
        <v>0.20623697159941068</v>
      </c>
    </row>
    <row r="15" spans="1:17" ht="39" customHeight="1" x14ac:dyDescent="0.25">
      <c r="A15" s="71"/>
      <c r="B15" s="73"/>
      <c r="C15" s="71"/>
    </row>
    <row r="16" spans="1:17" x14ac:dyDescent="0.25">
      <c r="A16" s="71"/>
      <c r="B16" s="70"/>
      <c r="C16" s="71"/>
    </row>
    <row r="17" spans="1:3" x14ac:dyDescent="0.25">
      <c r="A17" s="127"/>
      <c r="B17" s="70"/>
      <c r="C17" s="71"/>
    </row>
    <row r="18" spans="1:3" x14ac:dyDescent="0.25">
      <c r="A18" s="129"/>
      <c r="B18" s="70"/>
      <c r="C18" s="71"/>
    </row>
    <row r="19" spans="1:3" x14ac:dyDescent="0.25">
      <c r="A19" s="129"/>
      <c r="B19" s="70"/>
      <c r="C19" s="71"/>
    </row>
    <row r="20" spans="1:3" ht="47.5" customHeight="1" x14ac:dyDescent="0.25">
      <c r="A20" s="129"/>
      <c r="B20" s="70"/>
      <c r="C20" s="70"/>
    </row>
    <row r="21" spans="1:3" ht="62.5" customHeight="1" x14ac:dyDescent="0.25">
      <c r="A21" s="128"/>
      <c r="B21" s="1"/>
    </row>
    <row r="22" spans="1:3" x14ac:dyDescent="0.25">
      <c r="A22" s="128"/>
      <c r="B22" s="1"/>
    </row>
    <row r="23" spans="1:3" x14ac:dyDescent="0.25">
      <c r="A23" s="128"/>
      <c r="B23" s="1"/>
    </row>
    <row r="24" spans="1:3" x14ac:dyDescent="0.25">
      <c r="A24" s="128"/>
      <c r="B24" s="1"/>
    </row>
    <row r="25" spans="1:3" x14ac:dyDescent="0.25">
      <c r="A25" s="128"/>
      <c r="B25" s="1"/>
      <c r="C25" s="1"/>
    </row>
    <row r="26" spans="1:3" x14ac:dyDescent="0.25">
      <c r="A26" s="128"/>
      <c r="B26" s="54"/>
    </row>
    <row r="27" spans="1:3" x14ac:dyDescent="0.25">
      <c r="A27" s="128"/>
    </row>
    <row r="28" spans="1:3" x14ac:dyDescent="0.25">
      <c r="A28" s="128"/>
    </row>
  </sheetData>
  <mergeCells count="2">
    <mergeCell ref="A17:A20"/>
    <mergeCell ref="A21:A28"/>
  </mergeCells>
  <phoneticPr fontId="4" type="noConversion"/>
  <pageMargins left="0.75" right="0.75" top="1" bottom="1" header="0.5" footer="0.5"/>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1254-CA1D-4710-888C-D9AD9C0C24C7}">
  <dimension ref="A1:Q28"/>
  <sheetViews>
    <sheetView zoomScale="115" zoomScaleNormal="115" workbookViewId="0">
      <selection activeCell="S14" sqref="S14"/>
    </sheetView>
  </sheetViews>
  <sheetFormatPr defaultColWidth="8.7265625" defaultRowHeight="14" x14ac:dyDescent="0.25"/>
  <cols>
    <col min="1" max="1" width="8.7265625" customWidth="1"/>
    <col min="2" max="2" width="8.26953125" customWidth="1"/>
    <col min="3" max="3" width="14.26953125" customWidth="1"/>
    <col min="4" max="5" width="10.6328125" customWidth="1"/>
    <col min="6" max="6" width="12.36328125" customWidth="1"/>
    <col min="7" max="10" width="10.6328125" customWidth="1"/>
    <col min="12" max="12" width="9.90625" customWidth="1"/>
    <col min="13" max="13" width="9.453125" bestFit="1" customWidth="1"/>
    <col min="14" max="14" width="8.81640625" customWidth="1"/>
  </cols>
  <sheetData>
    <row r="1" spans="2:17" ht="28.5" customHeight="1" thickBot="1" x14ac:dyDescent="0.3">
      <c r="C1" s="1" t="s">
        <v>7</v>
      </c>
      <c r="D1" s="20">
        <v>128</v>
      </c>
      <c r="E1" s="21"/>
      <c r="F1" s="100" t="s">
        <v>8</v>
      </c>
      <c r="G1" s="100">
        <v>400000</v>
      </c>
      <c r="H1" s="21"/>
      <c r="I1" s="21"/>
    </row>
    <row r="2" spans="2:17" ht="23.5" customHeight="1" thickBot="1" x14ac:dyDescent="0.3">
      <c r="B2" s="11"/>
      <c r="C2" s="12"/>
      <c r="D2" s="13">
        <v>0</v>
      </c>
      <c r="E2" s="14">
        <v>1</v>
      </c>
      <c r="F2" s="14">
        <v>2</v>
      </c>
      <c r="G2" s="14">
        <v>3</v>
      </c>
      <c r="H2" s="51" t="s">
        <v>6</v>
      </c>
      <c r="I2" s="14">
        <v>90</v>
      </c>
      <c r="J2" s="15">
        <v>91</v>
      </c>
      <c r="K2" s="51" t="s">
        <v>6</v>
      </c>
      <c r="L2" s="14">
        <v>98</v>
      </c>
      <c r="M2" s="15">
        <v>99</v>
      </c>
      <c r="N2" s="51" t="s">
        <v>6</v>
      </c>
      <c r="O2" s="14">
        <v>126</v>
      </c>
      <c r="P2" s="15">
        <v>127</v>
      </c>
    </row>
    <row r="3" spans="2:17" ht="24.5" customHeight="1" thickBot="1" x14ac:dyDescent="0.3">
      <c r="B3" s="16"/>
      <c r="C3" s="1"/>
      <c r="D3" s="7">
        <v>0</v>
      </c>
      <c r="E3" s="7">
        <v>0</v>
      </c>
      <c r="F3" s="7">
        <v>1</v>
      </c>
      <c r="G3" s="7">
        <v>1</v>
      </c>
      <c r="H3" s="51" t="s">
        <v>6</v>
      </c>
      <c r="I3" s="7">
        <v>45</v>
      </c>
      <c r="J3" s="17">
        <v>45</v>
      </c>
      <c r="K3" s="51" t="s">
        <v>6</v>
      </c>
      <c r="L3" s="7">
        <v>49</v>
      </c>
      <c r="M3" s="17">
        <v>49</v>
      </c>
      <c r="N3" s="51" t="s">
        <v>6</v>
      </c>
      <c r="O3" s="7">
        <v>63</v>
      </c>
      <c r="P3" s="17">
        <v>63</v>
      </c>
    </row>
    <row r="4" spans="2:17" ht="92" customHeight="1" thickBot="1" x14ac:dyDescent="0.3">
      <c r="B4" s="18"/>
      <c r="C4" s="3"/>
      <c r="D4" s="34">
        <f>G1^(-2*D3/D1)</f>
        <v>1</v>
      </c>
      <c r="E4" s="34">
        <f>G1^(-2*E3/D1)</f>
        <v>1</v>
      </c>
      <c r="F4" s="34">
        <f>G1^(-2*F3/D1)</f>
        <v>0.81746245016735319</v>
      </c>
      <c r="G4" s="34">
        <f>G1^(-2*G3/D1)</f>
        <v>0.81746245016735319</v>
      </c>
      <c r="H4" s="51" t="s">
        <v>6</v>
      </c>
      <c r="I4" s="38">
        <f>G1^(-2*I3/D1)</f>
        <v>1.1509370443431507E-4</v>
      </c>
      <c r="J4" s="39">
        <f>G1^(-2*J3/D1)</f>
        <v>1.1509370443431507E-4</v>
      </c>
      <c r="K4" s="51" t="s">
        <v>6</v>
      </c>
      <c r="L4" s="61">
        <f>G1^(-2*L3/D1)</f>
        <v>5.1395230617547525E-5</v>
      </c>
      <c r="M4" s="62">
        <f>G1^(-2*M3/D1)</f>
        <v>5.1395230617547525E-5</v>
      </c>
      <c r="N4" s="51" t="s">
        <v>6</v>
      </c>
      <c r="O4" s="38">
        <f>G1^(-2*O3/D1)</f>
        <v>3.0582444484002786E-6</v>
      </c>
      <c r="P4" s="39">
        <f>G1^(-2*P3/D1)</f>
        <v>3.0582444484002786E-6</v>
      </c>
      <c r="Q4" s="52"/>
    </row>
    <row r="5" spans="2:17" ht="20" customHeight="1" thickBot="1" x14ac:dyDescent="0.3">
      <c r="B5" s="94">
        <v>0</v>
      </c>
      <c r="C5" s="9"/>
      <c r="D5" s="35">
        <f>B5*D4</f>
        <v>0</v>
      </c>
      <c r="E5" s="29">
        <f>B5*E4</f>
        <v>0</v>
      </c>
      <c r="F5" s="31">
        <f>B5*F4</f>
        <v>0</v>
      </c>
      <c r="G5" s="31">
        <f>B5*G4</f>
        <v>0</v>
      </c>
      <c r="H5" s="51" t="s">
        <v>6</v>
      </c>
      <c r="I5" s="40">
        <f>B5*I4</f>
        <v>0</v>
      </c>
      <c r="J5" s="41">
        <f>B5*J4</f>
        <v>0</v>
      </c>
      <c r="K5" s="51" t="s">
        <v>6</v>
      </c>
      <c r="L5" s="63">
        <f>B5*L4</f>
        <v>0</v>
      </c>
      <c r="M5" s="64">
        <f>B5*M4</f>
        <v>0</v>
      </c>
      <c r="N5" s="51" t="s">
        <v>6</v>
      </c>
      <c r="O5" s="40">
        <f>B5*O4</f>
        <v>0</v>
      </c>
      <c r="P5" s="41">
        <f>B5*P4</f>
        <v>0</v>
      </c>
    </row>
    <row r="6" spans="2:17" ht="20" customHeight="1" thickBot="1" x14ac:dyDescent="0.3">
      <c r="B6" s="94">
        <v>1</v>
      </c>
      <c r="C6" s="9"/>
      <c r="D6" s="36">
        <f>B6*D4</f>
        <v>1</v>
      </c>
      <c r="E6" s="23">
        <f>B6*E4</f>
        <v>1</v>
      </c>
      <c r="F6" s="32">
        <f>B6*F4</f>
        <v>0.81746245016735319</v>
      </c>
      <c r="G6" s="32">
        <f>B6*G4</f>
        <v>0.81746245016735319</v>
      </c>
      <c r="H6" s="51" t="s">
        <v>6</v>
      </c>
      <c r="I6" s="42">
        <f>B6*I4</f>
        <v>1.1509370443431507E-4</v>
      </c>
      <c r="J6" s="43">
        <f>B6*J4</f>
        <v>1.1509370443431507E-4</v>
      </c>
      <c r="K6" s="51" t="s">
        <v>6</v>
      </c>
      <c r="L6" s="65">
        <f>B6*L4</f>
        <v>5.1395230617547525E-5</v>
      </c>
      <c r="M6" s="66">
        <f>B6*M4</f>
        <v>5.1395230617547525E-5</v>
      </c>
      <c r="N6" s="51" t="s">
        <v>6</v>
      </c>
      <c r="O6" s="42">
        <f>B6*O4</f>
        <v>3.0582444484002786E-6</v>
      </c>
      <c r="P6" s="43">
        <f>B6*P4</f>
        <v>3.0582444484002786E-6</v>
      </c>
    </row>
    <row r="7" spans="2:17" ht="20" customHeight="1" thickBot="1" x14ac:dyDescent="0.3">
      <c r="B7" s="94">
        <v>2</v>
      </c>
      <c r="C7" s="9"/>
      <c r="D7" s="36">
        <f>B7*D4</f>
        <v>2</v>
      </c>
      <c r="E7" s="23">
        <f>B7*E4</f>
        <v>2</v>
      </c>
      <c r="F7" s="32">
        <f>B7*F4</f>
        <v>1.6349249003347064</v>
      </c>
      <c r="G7" s="32">
        <f>B7*G4</f>
        <v>1.6349249003347064</v>
      </c>
      <c r="H7" s="51" t="s">
        <v>6</v>
      </c>
      <c r="I7" s="42">
        <f>B7*I4</f>
        <v>2.3018740886863014E-4</v>
      </c>
      <c r="J7" s="43">
        <f>B7*J4</f>
        <v>2.3018740886863014E-4</v>
      </c>
      <c r="K7" s="51" t="s">
        <v>6</v>
      </c>
      <c r="L7" s="65">
        <f>B7*L4</f>
        <v>1.0279046123509505E-4</v>
      </c>
      <c r="M7" s="66">
        <f>B7*M4</f>
        <v>1.0279046123509505E-4</v>
      </c>
      <c r="N7" s="51" t="s">
        <v>6</v>
      </c>
      <c r="O7" s="42">
        <f>B7*O4</f>
        <v>6.1164888968005573E-6</v>
      </c>
      <c r="P7" s="43">
        <f>B7*P4</f>
        <v>6.1164888968005573E-6</v>
      </c>
    </row>
    <row r="8" spans="2:17" ht="20" customHeight="1" thickBot="1" x14ac:dyDescent="0.3">
      <c r="B8" s="94">
        <v>3</v>
      </c>
      <c r="C8" s="9"/>
      <c r="D8" s="37">
        <f>B8*D4</f>
        <v>3</v>
      </c>
      <c r="E8" s="30">
        <f>B8*E4</f>
        <v>3</v>
      </c>
      <c r="F8" s="33">
        <f>B8*F4</f>
        <v>2.4523873505020597</v>
      </c>
      <c r="G8" s="33">
        <f>B8*G4</f>
        <v>2.4523873505020597</v>
      </c>
      <c r="H8" s="51" t="s">
        <v>6</v>
      </c>
      <c r="I8" s="44">
        <f>B8*I4</f>
        <v>3.4528111330294522E-4</v>
      </c>
      <c r="J8" s="45">
        <f>B8*J4</f>
        <v>3.4528111330294522E-4</v>
      </c>
      <c r="K8" s="51" t="s">
        <v>6</v>
      </c>
      <c r="L8" s="67">
        <f>B8*L4</f>
        <v>1.5418569185264257E-4</v>
      </c>
      <c r="M8" s="68">
        <f>B8*M4</f>
        <v>1.5418569185264257E-4</v>
      </c>
      <c r="N8" s="51" t="s">
        <v>6</v>
      </c>
      <c r="O8" s="44">
        <f>B8*O4</f>
        <v>9.1747333452008363E-6</v>
      </c>
      <c r="P8" s="45">
        <f>B8*P4</f>
        <v>9.1747333452008363E-6</v>
      </c>
    </row>
    <row r="9" spans="2:17" ht="20" customHeight="1" thickBot="1" x14ac:dyDescent="0.3">
      <c r="B9" s="94" t="s">
        <v>6</v>
      </c>
      <c r="C9" s="9"/>
      <c r="D9" s="93" t="s">
        <v>6</v>
      </c>
      <c r="E9" s="51" t="s">
        <v>6</v>
      </c>
      <c r="F9" s="51" t="s">
        <v>6</v>
      </c>
      <c r="G9" s="51" t="s">
        <v>6</v>
      </c>
      <c r="H9" s="51" t="s">
        <v>6</v>
      </c>
      <c r="I9" s="51" t="s">
        <v>6</v>
      </c>
      <c r="J9" s="51" t="s">
        <v>6</v>
      </c>
      <c r="K9" s="51" t="s">
        <v>6</v>
      </c>
      <c r="L9" s="69" t="s">
        <v>6</v>
      </c>
      <c r="M9" s="69" t="s">
        <v>6</v>
      </c>
      <c r="N9" s="51" t="s">
        <v>6</v>
      </c>
      <c r="O9" s="51" t="s">
        <v>6</v>
      </c>
      <c r="P9" s="74" t="s">
        <v>6</v>
      </c>
    </row>
    <row r="10" spans="2:17" ht="20" customHeight="1" thickBot="1" x14ac:dyDescent="0.3">
      <c r="B10" s="91">
        <v>4094</v>
      </c>
      <c r="D10" s="35">
        <f>B10*D4</f>
        <v>4094</v>
      </c>
      <c r="E10" s="29">
        <f>B10*E4</f>
        <v>4094</v>
      </c>
      <c r="F10" s="31">
        <f>B10*F4</f>
        <v>3346.691270985144</v>
      </c>
      <c r="G10" s="31">
        <f>B10*G4</f>
        <v>3346.691270985144</v>
      </c>
      <c r="H10" s="51" t="s">
        <v>6</v>
      </c>
      <c r="I10" s="25">
        <f>B10*I4</f>
        <v>0.47119362595408587</v>
      </c>
      <c r="J10" s="27">
        <f>B10*J4</f>
        <v>0.47119362595408587</v>
      </c>
      <c r="K10" s="51" t="s">
        <v>6</v>
      </c>
      <c r="L10" s="63">
        <f>B10*L4</f>
        <v>0.21041207414823956</v>
      </c>
      <c r="M10" s="64">
        <f>B10*M4</f>
        <v>0.21041207414823956</v>
      </c>
      <c r="N10" s="51" t="s">
        <v>6</v>
      </c>
      <c r="O10" s="25">
        <f>B10*O4</f>
        <v>1.2520452771750741E-2</v>
      </c>
      <c r="P10" s="27">
        <f>B10*P4</f>
        <v>1.2520452771750741E-2</v>
      </c>
    </row>
    <row r="11" spans="2:17" ht="20" customHeight="1" x14ac:dyDescent="0.25">
      <c r="B11" s="91">
        <v>4095</v>
      </c>
      <c r="D11" s="35">
        <f>B11*D4</f>
        <v>4095</v>
      </c>
      <c r="E11" s="29">
        <f>B11*E4</f>
        <v>4095</v>
      </c>
      <c r="F11" s="31">
        <f>B11*F4</f>
        <v>3347.5087334353111</v>
      </c>
      <c r="G11" s="31">
        <f>B11*G4</f>
        <v>3347.5087334353111</v>
      </c>
      <c r="H11" s="51" t="s">
        <v>6</v>
      </c>
      <c r="I11" s="25">
        <f>B11*I4</f>
        <v>0.47130871965852023</v>
      </c>
      <c r="J11" s="27">
        <f>B11*J4</f>
        <v>0.47130871965852023</v>
      </c>
      <c r="K11" s="51" t="s">
        <v>6</v>
      </c>
      <c r="L11" s="63">
        <f>B11*L4</f>
        <v>0.21046346937885713</v>
      </c>
      <c r="M11" s="64">
        <f>B11*M4</f>
        <v>0.21046346937885713</v>
      </c>
      <c r="N11" s="51" t="s">
        <v>6</v>
      </c>
      <c r="O11" s="25">
        <f>B11*O4</f>
        <v>1.252351101619914E-2</v>
      </c>
      <c r="P11" s="27">
        <f>B11*P4</f>
        <v>1.252351101619914E-2</v>
      </c>
    </row>
    <row r="12" spans="2:17" ht="20" customHeight="1" thickBot="1" x14ac:dyDescent="0.3">
      <c r="B12" s="91" t="s">
        <v>6</v>
      </c>
      <c r="D12" s="21" t="s">
        <v>6</v>
      </c>
      <c r="E12" s="21" t="s">
        <v>6</v>
      </c>
      <c r="F12" s="21" t="s">
        <v>6</v>
      </c>
      <c r="G12" s="21" t="s">
        <v>6</v>
      </c>
      <c r="H12" s="21" t="s">
        <v>6</v>
      </c>
      <c r="I12" s="75" t="s">
        <v>6</v>
      </c>
      <c r="J12" s="75" t="s">
        <v>6</v>
      </c>
      <c r="K12" s="21" t="s">
        <v>6</v>
      </c>
      <c r="L12" s="86" t="s">
        <v>6</v>
      </c>
      <c r="M12" s="86" t="s">
        <v>6</v>
      </c>
      <c r="N12" s="21" t="s">
        <v>6</v>
      </c>
      <c r="O12" s="75" t="s">
        <v>6</v>
      </c>
      <c r="P12" s="76" t="s">
        <v>6</v>
      </c>
    </row>
    <row r="13" spans="2:17" ht="14.5" thickBot="1" x14ac:dyDescent="0.3">
      <c r="B13" s="91">
        <v>32766</v>
      </c>
      <c r="D13" s="35">
        <f>B13*D4</f>
        <v>32766</v>
      </c>
      <c r="E13" s="29">
        <f>B13*E4</f>
        <v>32766</v>
      </c>
      <c r="F13" s="31">
        <f>B13*F4</f>
        <v>26784.974642183493</v>
      </c>
      <c r="G13" s="31">
        <f>B13*G4</f>
        <v>26784.974642183493</v>
      </c>
      <c r="H13" s="51" t="s">
        <v>6</v>
      </c>
      <c r="I13" s="25">
        <f>B13*I4</f>
        <v>3.7711603194947676</v>
      </c>
      <c r="J13" s="27">
        <f>B13*J4</f>
        <v>3.7711603194947676</v>
      </c>
      <c r="K13" s="51" t="s">
        <v>6</v>
      </c>
      <c r="L13" s="63">
        <f>B13*L4</f>
        <v>1.6840161264145621</v>
      </c>
      <c r="M13" s="64">
        <f>B13*M4</f>
        <v>1.6840161264145621</v>
      </c>
      <c r="N13" s="51" t="s">
        <v>6</v>
      </c>
      <c r="O13" s="25">
        <f>B13*O4</f>
        <v>0.10020643759628353</v>
      </c>
      <c r="P13" s="27">
        <f>B13*P4</f>
        <v>0.10020643759628353</v>
      </c>
    </row>
    <row r="14" spans="2:17" ht="14.5" thickBot="1" x14ac:dyDescent="0.3">
      <c r="B14" s="91">
        <v>32767</v>
      </c>
      <c r="C14" s="77"/>
      <c r="D14" s="78">
        <f>B14*D4</f>
        <v>32767</v>
      </c>
      <c r="E14" s="79">
        <f>B14*E4</f>
        <v>32767</v>
      </c>
      <c r="F14" s="80">
        <f>B14*F4</f>
        <v>26785.792104633663</v>
      </c>
      <c r="G14" s="80">
        <f>B14*G4</f>
        <v>26785.792104633663</v>
      </c>
      <c r="H14" s="81" t="s">
        <v>6</v>
      </c>
      <c r="I14" s="89">
        <f>B14*I4</f>
        <v>3.7712754131992017</v>
      </c>
      <c r="J14" s="90">
        <f>B14*J4</f>
        <v>3.7712754131992017</v>
      </c>
      <c r="K14" s="81" t="s">
        <v>6</v>
      </c>
      <c r="L14" s="87">
        <f>B14*L4</f>
        <v>1.6840675216451797</v>
      </c>
      <c r="M14" s="88">
        <f>E14*M4</f>
        <v>1.6840675216451797</v>
      </c>
      <c r="N14" s="81" t="s">
        <v>6</v>
      </c>
      <c r="O14" s="82">
        <f>B14*O4</f>
        <v>0.10020949584073192</v>
      </c>
      <c r="P14" s="83">
        <f>B14*P4</f>
        <v>0.10020949584073192</v>
      </c>
    </row>
    <row r="15" spans="2:17" ht="39" customHeight="1" x14ac:dyDescent="0.25">
      <c r="B15" s="53"/>
    </row>
    <row r="16" spans="2:17" x14ac:dyDescent="0.25">
      <c r="B16" s="1"/>
    </row>
    <row r="17" spans="1:3" x14ac:dyDescent="0.25">
      <c r="A17" s="127"/>
      <c r="B17" s="70"/>
      <c r="C17" s="71"/>
    </row>
    <row r="18" spans="1:3" x14ac:dyDescent="0.25">
      <c r="A18" s="129"/>
      <c r="B18" s="70"/>
      <c r="C18" s="71"/>
    </row>
    <row r="19" spans="1:3" x14ac:dyDescent="0.25">
      <c r="A19" s="129"/>
      <c r="B19" s="70"/>
      <c r="C19" s="71"/>
    </row>
    <row r="20" spans="1:3" ht="47.5" customHeight="1" x14ac:dyDescent="0.25">
      <c r="A20" s="129"/>
      <c r="B20" s="70"/>
      <c r="C20" s="70"/>
    </row>
    <row r="21" spans="1:3" ht="62.5" customHeight="1" x14ac:dyDescent="0.25">
      <c r="A21" s="128"/>
      <c r="B21" s="1"/>
    </row>
    <row r="22" spans="1:3" x14ac:dyDescent="0.25">
      <c r="A22" s="128"/>
      <c r="B22" s="1"/>
    </row>
    <row r="23" spans="1:3" x14ac:dyDescent="0.25">
      <c r="A23" s="128"/>
      <c r="B23" s="1"/>
    </row>
    <row r="24" spans="1:3" x14ac:dyDescent="0.25">
      <c r="A24" s="128"/>
      <c r="B24" s="1"/>
    </row>
    <row r="25" spans="1:3" x14ac:dyDescent="0.25">
      <c r="A25" s="128"/>
      <c r="B25" s="1"/>
      <c r="C25" s="1"/>
    </row>
    <row r="26" spans="1:3" x14ac:dyDescent="0.25">
      <c r="A26" s="128"/>
      <c r="B26" s="54"/>
    </row>
    <row r="27" spans="1:3" x14ac:dyDescent="0.25">
      <c r="A27" s="128"/>
    </row>
    <row r="28" spans="1:3" x14ac:dyDescent="0.25">
      <c r="A28" s="128"/>
    </row>
  </sheetData>
  <mergeCells count="2">
    <mergeCell ref="A17:A20"/>
    <mergeCell ref="A21:A28"/>
  </mergeCells>
  <phoneticPr fontId="4" type="noConversion"/>
  <pageMargins left="0.75" right="0.75" top="1" bottom="1" header="0.5" footer="0.5"/>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C42DD-6466-487A-9CDE-7D6F9CC0F97F}">
  <dimension ref="B1:I10"/>
  <sheetViews>
    <sheetView zoomScale="130" zoomScaleNormal="130" workbookViewId="0">
      <selection activeCell="M4" sqref="M4"/>
    </sheetView>
  </sheetViews>
  <sheetFormatPr defaultColWidth="8.7265625" defaultRowHeight="14" x14ac:dyDescent="0.25"/>
  <cols>
    <col min="2" max="2" width="13.6328125" customWidth="1"/>
    <col min="3" max="3" width="14.26953125" customWidth="1"/>
    <col min="4" max="9" width="8.6328125" customWidth="1"/>
  </cols>
  <sheetData>
    <row r="1" spans="2:9" ht="28.5" customHeight="1" thickBot="1" x14ac:dyDescent="0.3">
      <c r="D1" s="20" t="s">
        <v>1</v>
      </c>
      <c r="E1" s="21" t="s">
        <v>2</v>
      </c>
      <c r="F1" s="21" t="s">
        <v>3</v>
      </c>
      <c r="G1" s="21" t="s">
        <v>4</v>
      </c>
      <c r="H1" s="21" t="s">
        <v>5</v>
      </c>
      <c r="I1" s="21" t="s">
        <v>6</v>
      </c>
    </row>
    <row r="2" spans="2:9" ht="23.5" customHeight="1" x14ac:dyDescent="0.25">
      <c r="B2" s="11"/>
      <c r="C2" s="12"/>
      <c r="D2" s="13">
        <v>0</v>
      </c>
      <c r="E2" s="14">
        <v>1</v>
      </c>
      <c r="F2" s="14">
        <v>2</v>
      </c>
      <c r="G2" s="14">
        <v>3</v>
      </c>
      <c r="H2" s="14">
        <v>4</v>
      </c>
      <c r="I2" s="15">
        <v>5</v>
      </c>
    </row>
    <row r="3" spans="2:9" ht="24.5" customHeight="1" x14ac:dyDescent="0.25">
      <c r="B3" s="16"/>
      <c r="C3" s="1"/>
      <c r="D3" s="7">
        <v>0</v>
      </c>
      <c r="E3" s="7">
        <v>0</v>
      </c>
      <c r="F3" s="7">
        <v>1</v>
      </c>
      <c r="G3" s="7">
        <v>1</v>
      </c>
      <c r="H3" s="7">
        <v>2</v>
      </c>
      <c r="I3" s="17">
        <v>2</v>
      </c>
    </row>
    <row r="4" spans="2:9" ht="92" customHeight="1" x14ac:dyDescent="0.25">
      <c r="B4" s="18"/>
      <c r="C4" s="3"/>
      <c r="D4" s="49">
        <f t="shared" ref="D4:I4" si="0">10000^(-2*D3/6)</f>
        <v>1</v>
      </c>
      <c r="E4" s="49">
        <f t="shared" si="0"/>
        <v>1</v>
      </c>
      <c r="F4" s="49">
        <f t="shared" si="0"/>
        <v>4.6415888336127781E-2</v>
      </c>
      <c r="G4" s="49">
        <f t="shared" si="0"/>
        <v>4.6415888336127781E-2</v>
      </c>
      <c r="H4" s="49">
        <f t="shared" si="0"/>
        <v>2.1544346900318825E-3</v>
      </c>
      <c r="I4" s="50">
        <f t="shared" si="0"/>
        <v>2.1544346900318825E-3</v>
      </c>
    </row>
    <row r="5" spans="2:9" ht="50" customHeight="1" x14ac:dyDescent="0.25">
      <c r="B5" s="46">
        <v>0</v>
      </c>
      <c r="C5" s="10"/>
      <c r="D5" s="35">
        <f>B5*D4</f>
        <v>0</v>
      </c>
      <c r="E5" s="29">
        <f>B5*E4</f>
        <v>0</v>
      </c>
      <c r="F5" s="31">
        <f>B5*F4</f>
        <v>0</v>
      </c>
      <c r="G5" s="31">
        <f>B5*G4</f>
        <v>0</v>
      </c>
      <c r="H5" s="25">
        <f>B5*H4</f>
        <v>0</v>
      </c>
      <c r="I5" s="27">
        <f>B5*I4</f>
        <v>0</v>
      </c>
    </row>
    <row r="6" spans="2:9" ht="50" customHeight="1" x14ac:dyDescent="0.25">
      <c r="B6" s="47">
        <v>1</v>
      </c>
      <c r="C6" s="8"/>
      <c r="D6" s="36">
        <f>B6*D4</f>
        <v>1</v>
      </c>
      <c r="E6" s="23">
        <f>B6*E4</f>
        <v>1</v>
      </c>
      <c r="F6" s="32">
        <f>B6*F4</f>
        <v>4.6415888336127781E-2</v>
      </c>
      <c r="G6" s="32">
        <f>B6*G4</f>
        <v>4.6415888336127781E-2</v>
      </c>
      <c r="H6" s="22">
        <f>B6*H4</f>
        <v>2.1544346900318825E-3</v>
      </c>
      <c r="I6" s="24">
        <f>B6*I4</f>
        <v>2.1544346900318825E-3</v>
      </c>
    </row>
    <row r="7" spans="2:9" ht="50" customHeight="1" x14ac:dyDescent="0.25">
      <c r="B7" s="47">
        <v>2</v>
      </c>
      <c r="C7" s="8"/>
      <c r="D7" s="36">
        <f>B7*D4</f>
        <v>2</v>
      </c>
      <c r="E7" s="23">
        <f>B7*E4</f>
        <v>2</v>
      </c>
      <c r="F7" s="32">
        <f>B7*F4</f>
        <v>9.2831776672255562E-2</v>
      </c>
      <c r="G7" s="32">
        <f>B7*G4</f>
        <v>9.2831776672255562E-2</v>
      </c>
      <c r="H7" s="22">
        <f>B7*H4</f>
        <v>4.3088693800637651E-3</v>
      </c>
      <c r="I7" s="24">
        <f>B7*I4</f>
        <v>4.3088693800637651E-3</v>
      </c>
    </row>
    <row r="8" spans="2:9" ht="50" customHeight="1" thickBot="1" x14ac:dyDescent="0.3">
      <c r="B8" s="48">
        <v>3</v>
      </c>
      <c r="C8" s="19"/>
      <c r="D8" s="37">
        <f>B8*D4</f>
        <v>3</v>
      </c>
      <c r="E8" s="30">
        <f>B8*E4</f>
        <v>3</v>
      </c>
      <c r="F8" s="33">
        <f>B8*F4</f>
        <v>0.13924766500838334</v>
      </c>
      <c r="G8" s="33">
        <f>B8*G4</f>
        <v>0.13924766500838334</v>
      </c>
      <c r="H8" s="26">
        <f>B8*H4</f>
        <v>6.4633040700956476E-3</v>
      </c>
      <c r="I8" s="28">
        <f>B8*I4</f>
        <v>6.4633040700956476E-3</v>
      </c>
    </row>
    <row r="9" spans="2:9" ht="50" customHeight="1" x14ac:dyDescent="0.25"/>
    <row r="10" spans="2:9" ht="50" customHeight="1" x14ac:dyDescent="0.25"/>
  </sheetData>
  <phoneticPr fontId="4" type="noConversion"/>
  <pageMargins left="0.75" right="0.75" top="1" bottom="1" header="0.5" footer="0.5"/>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base=10000 </vt:lpstr>
      <vt:lpstr>base=1000</vt:lpstr>
      <vt:lpstr>base=10000</vt:lpstr>
      <vt:lpstr>base=50000</vt:lpstr>
      <vt:lpstr>base=192144</vt:lpstr>
      <vt:lpstr>base=400000</vt:lpstr>
      <vt:lpstr>seq=6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github.com/changyeyu</dc:creator>
  <cp:lastModifiedBy>ycypeak@qq.com</cp:lastModifiedBy>
  <dcterms:created xsi:type="dcterms:W3CDTF">2024-06-15T10:02:11Z</dcterms:created>
  <dcterms:modified xsi:type="dcterms:W3CDTF">2025-04-12T08:19:15Z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A83054AF5C774152B0B9BE057C96D8B6_11</vt:lpwstr>
  </property>
  <property fmtid="{D5CDD505-2E9C-101B-9397-08002B2CF9AE}" pid="3" name="KSOProductBuildVer">
    <vt:lpwstr>2052-12.1.0.17133</vt:lpwstr>
  </property>
</Properties>
</file>