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filterPrivacy="1" defaultThemeVersion="124226"/>
  <xr:revisionPtr revIDLastSave="173" documentId="13_ncr:1_{41D078E1-35C1-40F7-98E4-56CBEDF32ED1}" xr6:coauthVersionLast="47" xr6:coauthVersionMax="47" xr10:uidLastSave="{AB86FF4F-2CF1-4E7D-BCA6-CAAB2ABCBDB9}"/>
  <bookViews>
    <workbookView xWindow="-110" yWindow="-110" windowWidth="19420" windowHeight="11500" xr2:uid="{00000000-000D-0000-FFFF-FFFF00000000}"/>
  </bookViews>
  <sheets>
    <sheet name="Data Detectives" sheetId="4" r:id="rId1"/>
    <sheet name="Sheet1"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3" l="1"/>
  <c r="J17" i="3"/>
  <c r="I17" i="3"/>
  <c r="H17" i="3"/>
  <c r="G17" i="3"/>
  <c r="F17" i="3"/>
  <c r="E17" i="3"/>
  <c r="D17" i="3"/>
  <c r="C17" i="3"/>
  <c r="L17" i="3" s="1"/>
  <c r="L16" i="3"/>
  <c r="L15" i="3"/>
  <c r="L14" i="3"/>
  <c r="L13" i="3"/>
  <c r="L12" i="3"/>
  <c r="L11" i="3"/>
  <c r="L10" i="3"/>
  <c r="L9" i="3"/>
  <c r="L8" i="3"/>
  <c r="L7" i="3"/>
  <c r="L6" i="3"/>
  <c r="L5" i="3"/>
  <c r="L4" i="3"/>
  <c r="L3" i="3"/>
</calcChain>
</file>

<file path=xl/sharedStrings.xml><?xml version="1.0" encoding="utf-8"?>
<sst xmlns="http://schemas.openxmlformats.org/spreadsheetml/2006/main" count="96" uniqueCount="82">
  <si>
    <t>Group member 12</t>
  </si>
  <si>
    <t>Group member 13</t>
  </si>
  <si>
    <t>Group member 14</t>
  </si>
  <si>
    <t>Role13</t>
  </si>
  <si>
    <t>Role14</t>
  </si>
  <si>
    <t>Role15</t>
  </si>
  <si>
    <t>Group Total</t>
  </si>
  <si>
    <t>Member Total</t>
  </si>
  <si>
    <t>Group Leader</t>
  </si>
  <si>
    <t>Role\Weekly</t>
  </si>
  <si>
    <t>Data Detectives</t>
  </si>
  <si>
    <t>Swetha Tanikonda</t>
  </si>
  <si>
    <t>swethatanikonda@loyalistcollege.com</t>
  </si>
  <si>
    <t>Mohamed Maaz Rehan</t>
  </si>
  <si>
    <t>mohamedmaazrehan@loyalistcollege.com</t>
  </si>
  <si>
    <t>Devendra Singh Shekhawat</t>
  </si>
  <si>
    <t>devendrasinghshek@loyalistcollege.com</t>
  </si>
  <si>
    <t>Fatemi Sadikbhai Lokhandwala</t>
  </si>
  <si>
    <t>fatemisadikbhailo@loyalistcollege.com</t>
  </si>
  <si>
    <t>Gaurav Singh Rawat</t>
  </si>
  <si>
    <t>gauravsinghrawat@loyalistcollege.com</t>
  </si>
  <si>
    <t>Gaurav Singh</t>
  </si>
  <si>
    <t>gauravsingh3@loyalistcollege.com</t>
  </si>
  <si>
    <t>Jankiba Viralsinh Zala</t>
  </si>
  <si>
    <t>jankibaviralsinhz@loyalistcollege.com</t>
  </si>
  <si>
    <t>Comfort Iroha Onuoha</t>
  </si>
  <si>
    <t>comfortirohaonuoh@loyalistcollege.com</t>
  </si>
  <si>
    <t>Isha Savaliya</t>
  </si>
  <si>
    <t>ishasavaliya@loyalistcollege.com</t>
  </si>
  <si>
    <t>Tirth Patel</t>
  </si>
  <si>
    <t>Urjeet Parmar</t>
  </si>
  <si>
    <t>Data Acquisition</t>
  </si>
  <si>
    <t>Data Preprocessing</t>
  </si>
  <si>
    <t>Feature Engineering</t>
  </si>
  <si>
    <t>Model Development</t>
  </si>
  <si>
    <t>Model Evaluation</t>
  </si>
  <si>
    <t>Deployment</t>
  </si>
  <si>
    <t>Dashboard Creation</t>
  </si>
  <si>
    <t xml:space="preserve">Course </t>
  </si>
  <si>
    <t>Step Presentation 2</t>
  </si>
  <si>
    <t>Course Code</t>
  </si>
  <si>
    <t>AISC2006</t>
  </si>
  <si>
    <t>Group</t>
  </si>
  <si>
    <t>Title</t>
  </si>
  <si>
    <t>Machine Learning-Based Airline Price Prediction</t>
  </si>
  <si>
    <t>Team Members</t>
  </si>
  <si>
    <t>Email</t>
  </si>
  <si>
    <t>% complete</t>
  </si>
  <si>
    <t>Assigned Task(s) (use multiple lines as needed, grouped by student)</t>
  </si>
  <si>
    <t>Notes: (be detailed)</t>
  </si>
  <si>
    <t>tirthpatel@loyalistcollege.com</t>
  </si>
  <si>
    <t>urjeetparmar@loyalistcollege.com</t>
  </si>
  <si>
    <t>https://github.com/Data-Detectives-Loyalist/Airline-Price-Prediction</t>
  </si>
  <si>
    <t>GitHub link</t>
  </si>
  <si>
    <t xml:space="preserve">Data Acquisition, Web scrapping </t>
  </si>
  <si>
    <t>Feature Engineering and StatsModel</t>
  </si>
  <si>
    <t xml:space="preserve">work on Model evaluation </t>
  </si>
  <si>
    <t>Modularize code for Linear and XGBoost models</t>
  </si>
  <si>
    <t>1. I have transitioned the Jupyter notebooks for linear and XGBoost models into Python scripts with modularized code for better readability and maintainability.
2. I have created separate Python files for each model, including functions for training, evaluation, and prediction.
3. I have developed a sample datapreprocessing.py to handle data cleaning, feature engineering, and transformation, including handling missing values, encoding categorical variables, and scaling numerical features.
4. I have created train_model.py to orchestrate the training process, including importing necessary modules, loading the dataset, preprocessing data, and training the models.
5. I have also developed main.py as the project entry point, calling the data preprocessing and model training scripts to streamline the workflow from data input to model output.
6. I have conducted meetings to track progress, address challenges.</t>
  </si>
  <si>
    <t>1. I have written python modular code for a demo model deployment and committed on GitHub 
2. I also worked to merge the structure of the files to align it with the existing structure. The current demo deployment model allows to choose the dataset and base on the given file it will predict the flight price. The machine learning model used for the demo deployment is decision tree</t>
  </si>
  <si>
    <t>Modular Code
File Integration</t>
  </si>
  <si>
    <t>Setting up the Cloud Storage and creation of automated pipeline(DATAWAREHOUSING)</t>
  </si>
  <si>
    <t>version control</t>
  </si>
  <si>
    <t>applied regularization and pruning</t>
  </si>
  <si>
    <t>learnt regularization and pruning</t>
  </si>
  <si>
    <t>80,70</t>
  </si>
  <si>
    <t>I worked on the scraped dataset. Preprocessing, EDA and cleaned the columns</t>
  </si>
  <si>
    <t>Make a new Tableau desktop design and produced report.</t>
  </si>
  <si>
    <t>Used  PowerBi for data modeling using Dax.</t>
  </si>
  <si>
    <t xml:space="preserve">
This week, I'm focusing on mastering Power BI's data modeling features, particularly DAX formulas. While I explored various functionalities last week, ensuring data consistency across reports became a hurdle. DAX formulas hold the key to unlocking this challenge. By dedicating time to learning and practicing DAX, I can ensure data accuracy and achieve seamless report integration – crucial steps in building robust and reliable Power BI models. </t>
  </si>
  <si>
    <t>Saved the model using Picle and Joblib and Compared performance for both libraries.</t>
  </si>
  <si>
    <t>Set Up Automation:
•	I have implemented Cloud Functions to trigger data extraction and loading processes.
•	I have used Cloud Composer to orchestrate and schedule these tasks.
Data Transformation in BigQuery:
•	I developed and tested SQL scripts for data transformation in BigQuery.
•	I have optimized these scripts for performance and cost-efficiency.
Set Up CDC with Debezium:
•	I have installed and configured Debezium to capture changes from the source database.
•	I have set up integration to stream these changes to Cloud SQL or BigQuery.
Real-Time Data Ingestion:
•	I implemented Google Cloud Pub/Sub to handle real-time data ingestion.
•	I ensured that the changes are correctly applied to maintain an up-to-date dataset.</t>
  </si>
  <si>
    <t>For this week I maintained GitHub and also reviewed the requests. There was a conflict in the GitHub which I resolved</t>
  </si>
  <si>
    <t>I have applied the method learned on random forest regressor and decision treee that works on sample data and made the r2 value increase from 91 to 93. For pruning, I tried using cost complexity pruning, but it is taking too long to execute and end up showing memory allocate issue. For random forest regressor, the r2 value dropped.</t>
  </si>
  <si>
    <t>This week I focused on improving the machine learning model. I started by optimizing the code from last week for better efficiency. Then, I conducted a feature analysis, identifying and removing features with high collinearity (VIF &gt; 10). Using statsmodels, I evaluated the performance of the existing models and identified areas for improvement. Finally, leveraging the analysis results, I built and evaluated two additional models - Gradient Boosting Regression and Random Forest Regression - to explore potential improvements in performance and generalizability.</t>
  </si>
  <si>
    <t>In this week I evaluated the metrics. Random forest regressor model is performing well with our dataset, with a high R² score suggesting that it explains most of the variability in the fare prices. The RMSE provides an error measure in the same unit as the fare, showing the average deviation of the predicted fares from the actual fares. 
Moreover, with Xg-boost model performing well with predicting flight prices.It also demonstrates strong performance with high R² and relatively low MAE and RMSE values. It indicates that the model is highly effective at predicting flight fares, with the majority of the variance in the data being explained by the model and the average prediction errors being reasonably small. This means the model can be trusted to make accurate predictions most of the time.
Linear regression model is not performing as well as the Xg-boost model. It has higher errors, meaning its predictions are less accurate. While linear regression is simpler and easier to interpret, it does not capture the complexity of the data as effectively as the more sophisticated XGBoost model.</t>
  </si>
  <si>
    <t>I saved the model using Pickle and Joblib and compared the performance by integrating it into the the streamlit dashboard. Both joblib and pickle are used for serializing and deserializing Python objects,
 which means they can save the state of your object to a file and then reload it later. Here are the main diffrences, I found that pickle is slower in processing data when it comes to processing large data structutres such as numpy arrays.While, joblib is another library built on top of pickle and it is faster than pickle in terms of processing simple tasks.</t>
  </si>
  <si>
    <t xml:space="preserve">_x000D_
1. I have learned advanced techniques in Tableau and data visualization._x000D_
2. I explored Tableau's features and functionalities._x000D_
3. I have mastered calculated fields for complex data transformations._x000D_
4. I implemented parameter actions for dynamic dashboard interactions._x000D_
5. I have enhanced dashboard formatting for professional and user-friendly designs._x000D_
6. I developed skills in storytelling with data using Tableau's features._x000D_
</t>
  </si>
  <si>
    <t>This week I used the file gotten from the data scraping team(Maaz) to work on the actual data preprocessing and EDA. In the past weeks I used a historical dataset for this.  I cleaned the dataset to retrieve some clean data  because one of the column has some html tags and they information contained in the column will be needed for feature engineering. I have created the report for this week.</t>
  </si>
  <si>
    <t>I learned about the regulariztion and pruning method for random forest regressor and decision tree that includes about post and pre pruning. Prepruning limits the leaf and nodes and postpruning includes cost complexity pruning</t>
  </si>
  <si>
    <t>Data Warehousing</t>
  </si>
  <si>
    <t>1.	I encountered an issue with Skyscanner:
a.	Skyscanner was not allowing data scraping.
b.	It displayed a pop-up message asking if I was a human or a robot.
2.	I switched to Kayak:
a.	I created a Python script using Selenium.
b.	The script scrapes the following features from Kayak's website:
i.	Airline name
ii.	Source
iii.	Destination
iv.	Departure and arrival times
v.	Number of stops
vi.	Stopover details
vii.	Class
viii.	Price
3.	Current progress:
a.	I scraped data from one URL.
b.	I uploaded the code to Git.
4.	Next steps:
a.	I plan to develop a function to scrape data from multiple URLs in the upcoming week.
I have also coordinated with team members to ensure alignment on project goals and timelines.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</si>
</sst>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1"/>
      <color rgb="FF000000"/>
      <name val="Aptos Narrow"/>
      <family val="2"/>
    </font>
    <font>
      <sz val="11"/>
      <color rgb="FF000000"/>
      <name val="Aptos Narrow"/>
      <charset val="1"/>
    </font>
  </fonts>
  <fills count="4">
    <fill>
      <patternFill patternType="none"/>
    </fill>
    <fill>
      <patternFill patternType="gray125"/>
    </fill>
    <fill>
      <patternFill patternType="solid">
        <fgColor rgb="FFDAF2D0"/>
        <bgColor rgb="FF000000"/>
      </patternFill>
    </fill>
    <fill>
      <patternFill patternType="solid">
        <fgColor rgb="FFFFFF00"/>
        <bgColor rgb="FF000000"/>
      </patternFill>
    </fill>
  </fills>
  <borders count="1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58">
    <xf numFmtId="0" fontId="0" fillId="0" borderId="0" xfId="0"/>
    <xf numFmtId="0" fontId="0" fillId="0" borderId="1" xfId="0" applyBorder="1"/>
    <xf numFmtId="0" fontId="0" fillId="0" borderId="2" xfId="0" applyBorder="1"/>
    <xf numFmtId="0" fontId="0" fillId="0" borderId="4" xfId="0" applyBorder="1"/>
    <xf numFmtId="0" fontId="0" fillId="0" borderId="5" xfId="0" applyBorder="1"/>
    <xf numFmtId="0" fontId="0" fillId="0" borderId="3"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6" xfId="0" applyBorder="1"/>
    <xf numFmtId="0" fontId="0" fillId="0" borderId="12" xfId="0" applyBorder="1"/>
    <xf numFmtId="0" fontId="0" fillId="0" borderId="13" xfId="0" applyBorder="1"/>
    <xf numFmtId="0" fontId="0" fillId="0" borderId="14" xfId="0" applyBorder="1"/>
    <xf numFmtId="0" fontId="2" fillId="0" borderId="15" xfId="0" applyFont="1" applyBorder="1"/>
    <xf numFmtId="0" fontId="0" fillId="0" borderId="15" xfId="0" applyBorder="1"/>
    <xf numFmtId="0" fontId="2" fillId="0" borderId="15" xfId="0" applyFont="1" applyBorder="1" applyAlignment="1">
      <alignment wrapText="1"/>
    </xf>
    <xf numFmtId="0" fontId="2" fillId="2" borderId="15" xfId="0" applyFont="1" applyFill="1" applyBorder="1"/>
    <xf numFmtId="0" fontId="1" fillId="0" borderId="0" xfId="1"/>
    <xf numFmtId="0" fontId="2" fillId="2" borderId="2" xfId="0" applyFont="1" applyFill="1" applyBorder="1"/>
    <xf numFmtId="0" fontId="2" fillId="3" borderId="15" xfId="0" applyFont="1" applyFill="1" applyBorder="1"/>
    <xf numFmtId="0" fontId="2" fillId="3" borderId="15" xfId="0" applyFont="1" applyFill="1" applyBorder="1" applyAlignment="1">
      <alignment wrapText="1"/>
    </xf>
    <xf numFmtId="0" fontId="1" fillId="0" borderId="15" xfId="1" applyBorder="1" applyAlignment="1">
      <alignment horizontal="left"/>
    </xf>
    <xf numFmtId="0" fontId="2" fillId="0" borderId="15" xfId="0" applyFont="1" applyBorder="1" applyAlignment="1">
      <alignment horizontal="center" wrapText="1"/>
    </xf>
    <xf numFmtId="0" fontId="2" fillId="0" borderId="15" xfId="0" applyFont="1" applyBorder="1" applyAlignment="1">
      <alignment horizontal="left" wrapText="1"/>
    </xf>
    <xf numFmtId="0" fontId="1" fillId="0" borderId="15" xfId="1" applyBorder="1"/>
    <xf numFmtId="0" fontId="3" fillId="0" borderId="15" xfId="0" applyFont="1" applyBorder="1" applyAlignment="1">
      <alignment wrapText="1"/>
    </xf>
    <xf numFmtId="9" fontId="2" fillId="0" borderId="15" xfId="0" applyNumberFormat="1" applyFont="1" applyBorder="1" applyAlignment="1">
      <alignment wrapText="1"/>
    </xf>
    <xf numFmtId="0" fontId="2" fillId="0" borderId="15" xfId="0" applyFont="1" applyBorder="1" applyAlignment="1">
      <alignment horizontal="center"/>
    </xf>
    <xf numFmtId="0" fontId="2" fillId="0" borderId="0" xfId="0" applyFont="1"/>
    <xf numFmtId="0" fontId="2" fillId="0" borderId="7" xfId="0" applyFont="1" applyBorder="1" applyAlignment="1">
      <alignment horizontal="left" wrapText="1"/>
    </xf>
    <xf numFmtId="0" fontId="2" fillId="0" borderId="2" xfId="0" applyFont="1" applyBorder="1" applyAlignment="1">
      <alignment horizontal="left" wrapText="1"/>
    </xf>
    <xf numFmtId="0" fontId="2" fillId="0" borderId="8" xfId="0" applyFont="1" applyBorder="1" applyAlignment="1">
      <alignment horizontal="left" wrapText="1"/>
    </xf>
    <xf numFmtId="0" fontId="2" fillId="0" borderId="7" xfId="0" applyFont="1" applyBorder="1" applyAlignment="1">
      <alignment horizontal="center" wrapText="1"/>
    </xf>
    <xf numFmtId="0" fontId="2" fillId="0" borderId="8" xfId="0" applyFont="1" applyBorder="1" applyAlignment="1">
      <alignment horizontal="center" wrapText="1"/>
    </xf>
    <xf numFmtId="0" fontId="2" fillId="0" borderId="7" xfId="0" applyFont="1" applyBorder="1" applyAlignment="1">
      <alignment wrapText="1"/>
    </xf>
    <xf numFmtId="0" fontId="2" fillId="0" borderId="2" xfId="0" applyFont="1" applyBorder="1" applyAlignment="1">
      <alignment wrapText="1"/>
    </xf>
    <xf numFmtId="0" fontId="2" fillId="0" borderId="8" xfId="0" applyFont="1" applyBorder="1" applyAlignment="1">
      <alignment wrapText="1"/>
    </xf>
    <xf numFmtId="0" fontId="1" fillId="0" borderId="7" xfId="1" applyBorder="1" applyAlignment="1">
      <alignment horizontal="left"/>
    </xf>
    <xf numFmtId="0" fontId="1" fillId="0" borderId="2" xfId="1" applyBorder="1" applyAlignment="1">
      <alignment horizontal="left"/>
    </xf>
    <xf numFmtId="0" fontId="1" fillId="0" borderId="8" xfId="1" applyBorder="1" applyAlignment="1">
      <alignment horizontal="left"/>
    </xf>
    <xf numFmtId="0" fontId="2" fillId="0" borderId="2" xfId="0" applyFont="1" applyBorder="1" applyAlignment="1">
      <alignment horizontal="center" wrapText="1"/>
    </xf>
    <xf numFmtId="0" fontId="2" fillId="0" borderId="7" xfId="0" applyFont="1" applyBorder="1" applyAlignment="1">
      <alignment horizontal="left"/>
    </xf>
    <xf numFmtId="0" fontId="2" fillId="0" borderId="2" xfId="0" applyFont="1" applyBorder="1" applyAlignment="1">
      <alignment horizontal="left"/>
    </xf>
    <xf numFmtId="0" fontId="2" fillId="0" borderId="8" xfId="0" applyFont="1" applyBorder="1" applyAlignment="1">
      <alignment horizontal="left"/>
    </xf>
    <xf numFmtId="0" fontId="1" fillId="0" borderId="7" xfId="1" applyBorder="1"/>
    <xf numFmtId="0" fontId="1" fillId="0" borderId="2" xfId="1" applyBorder="1"/>
    <xf numFmtId="0" fontId="1" fillId="0" borderId="8" xfId="1" applyBorder="1"/>
    <xf numFmtId="9" fontId="2" fillId="0" borderId="7" xfId="0" applyNumberFormat="1" applyFont="1" applyBorder="1" applyAlignment="1">
      <alignment wrapText="1"/>
    </xf>
    <xf numFmtId="9" fontId="2" fillId="0" borderId="8" xfId="0" applyNumberFormat="1" applyFont="1" applyBorder="1" applyAlignment="1">
      <alignment wrapText="1"/>
    </xf>
    <xf numFmtId="0" fontId="2" fillId="0" borderId="7" xfId="0" applyFont="1" applyBorder="1"/>
    <xf numFmtId="0" fontId="2" fillId="0" borderId="2" xfId="0" applyFont="1" applyBorder="1"/>
    <xf numFmtId="0" fontId="2" fillId="0" borderId="8" xfId="0" applyFont="1" applyBorder="1"/>
    <xf numFmtId="0" fontId="2" fillId="0" borderId="7" xfId="0" applyFont="1" applyBorder="1" applyAlignment="1">
      <alignment horizontal="center"/>
    </xf>
    <xf numFmtId="0" fontId="2" fillId="0" borderId="8" xfId="0" applyFont="1" applyBorder="1" applyAlignment="1">
      <alignment horizontal="center"/>
    </xf>
    <xf numFmtId="0" fontId="1" fillId="0" borderId="7" xfId="1" applyBorder="1" applyAlignment="1">
      <alignment horizontal="center"/>
    </xf>
    <xf numFmtId="0" fontId="1" fillId="0" borderId="8" xfId="1" applyBorder="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gauravsingh3@loyalistcollege.com" TargetMode="External"/><Relationship Id="rId3" Type="http://schemas.openxmlformats.org/officeDocument/2006/relationships/hyperlink" Target="mailto:urjeetparmar@loyalistcollege.com" TargetMode="External"/><Relationship Id="rId7" Type="http://schemas.openxmlformats.org/officeDocument/2006/relationships/hyperlink" Target="mailto:jankibaviralsinhz@loyalistcollege.com" TargetMode="External"/><Relationship Id="rId12" Type="http://schemas.openxmlformats.org/officeDocument/2006/relationships/hyperlink" Target="mailto:swethatanikonda@loyalistcollege.com" TargetMode="External"/><Relationship Id="rId2" Type="http://schemas.openxmlformats.org/officeDocument/2006/relationships/hyperlink" Target="mailto:devendrasinghshek@loyalistcollege.com" TargetMode="External"/><Relationship Id="rId1" Type="http://schemas.openxmlformats.org/officeDocument/2006/relationships/hyperlink" Target="https://github.com/Data-Detectives-Loyalist/Airline-Price-Prediction" TargetMode="External"/><Relationship Id="rId6" Type="http://schemas.openxmlformats.org/officeDocument/2006/relationships/hyperlink" Target="mailto:comfortirohaonuoh@loyalistcollege.com" TargetMode="External"/><Relationship Id="rId11" Type="http://schemas.openxmlformats.org/officeDocument/2006/relationships/hyperlink" Target="mailto:mohamedmaazrehan@loyalistcollege.com" TargetMode="External"/><Relationship Id="rId5" Type="http://schemas.openxmlformats.org/officeDocument/2006/relationships/hyperlink" Target="mailto:ishasavaliya@loyalistcollege.com" TargetMode="External"/><Relationship Id="rId10" Type="http://schemas.openxmlformats.org/officeDocument/2006/relationships/hyperlink" Target="mailto:fatemisadikbhailo@loyalistcollege.com" TargetMode="External"/><Relationship Id="rId4" Type="http://schemas.openxmlformats.org/officeDocument/2006/relationships/hyperlink" Target="mailto:tirthpatel@loyalistcollege.com" TargetMode="External"/><Relationship Id="rId9" Type="http://schemas.openxmlformats.org/officeDocument/2006/relationships/hyperlink" Target="mailto:gauravsinghrawat@loyalistcolleg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E1CA3-3BD9-4327-A8AE-277EA0843CE0}">
  <dimension ref="A1:E42"/>
  <sheetViews>
    <sheetView tabSelected="1" topLeftCell="A19" zoomScale="94" workbookViewId="0">
      <selection activeCell="D12" sqref="D12:D19"/>
    </sheetView>
  </sheetViews>
  <sheetFormatPr defaultRowHeight="14.5" x14ac:dyDescent="0.35"/>
  <cols>
    <col min="1" max="1" width="25.81640625" bestFit="1" customWidth="1"/>
    <col min="2" max="2" width="58.26953125" bestFit="1" customWidth="1"/>
    <col min="3" max="3" width="16.81640625" bestFit="1" customWidth="1"/>
    <col min="4" max="4" width="17.54296875" customWidth="1"/>
    <col min="5" max="5" width="46.7265625" customWidth="1"/>
    <col min="6" max="6" width="8.453125" customWidth="1"/>
  </cols>
  <sheetData>
    <row r="1" spans="1:5" x14ac:dyDescent="0.35">
      <c r="A1" s="18" t="s">
        <v>38</v>
      </c>
      <c r="B1" s="18" t="s">
        <v>39</v>
      </c>
    </row>
    <row r="2" spans="1:5" x14ac:dyDescent="0.35">
      <c r="A2" s="18" t="s">
        <v>40</v>
      </c>
      <c r="B2" s="18" t="s">
        <v>41</v>
      </c>
    </row>
    <row r="3" spans="1:5" x14ac:dyDescent="0.35">
      <c r="A3" s="18" t="s">
        <v>42</v>
      </c>
      <c r="B3" s="18" t="s">
        <v>10</v>
      </c>
    </row>
    <row r="4" spans="1:5" x14ac:dyDescent="0.35">
      <c r="A4" s="18" t="s">
        <v>43</v>
      </c>
      <c r="B4" s="18" t="s">
        <v>44</v>
      </c>
    </row>
    <row r="5" spans="1:5" x14ac:dyDescent="0.35">
      <c r="A5" s="20" t="s">
        <v>53</v>
      </c>
      <c r="B5" s="19" t="s">
        <v>52</v>
      </c>
    </row>
    <row r="7" spans="1:5" ht="59.25" customHeight="1" x14ac:dyDescent="0.35">
      <c r="A7" s="21" t="s">
        <v>45</v>
      </c>
      <c r="B7" s="21" t="s">
        <v>46</v>
      </c>
      <c r="C7" s="22" t="s">
        <v>47</v>
      </c>
      <c r="D7" s="22" t="s">
        <v>48</v>
      </c>
      <c r="E7" s="22" t="s">
        <v>49</v>
      </c>
    </row>
    <row r="8" spans="1:5" ht="34.5" customHeight="1" x14ac:dyDescent="0.35">
      <c r="A8" s="43" t="s">
        <v>11</v>
      </c>
      <c r="B8" s="39" t="s">
        <v>12</v>
      </c>
      <c r="C8" s="34">
        <v>100</v>
      </c>
      <c r="D8" s="34" t="s">
        <v>57</v>
      </c>
      <c r="E8" s="31" t="s">
        <v>58</v>
      </c>
    </row>
    <row r="9" spans="1:5" ht="55" customHeight="1" x14ac:dyDescent="0.35">
      <c r="A9" s="44"/>
      <c r="B9" s="40"/>
      <c r="C9" s="42"/>
      <c r="D9" s="42"/>
      <c r="E9" s="32"/>
    </row>
    <row r="10" spans="1:5" ht="49.5" customHeight="1" x14ac:dyDescent="0.35">
      <c r="A10" s="44"/>
      <c r="B10" s="40"/>
      <c r="C10" s="42"/>
      <c r="D10" s="42"/>
      <c r="E10" s="32"/>
    </row>
    <row r="11" spans="1:5" ht="180" customHeight="1" x14ac:dyDescent="0.35">
      <c r="A11" s="45"/>
      <c r="B11" s="41"/>
      <c r="C11" s="35"/>
      <c r="D11" s="35"/>
      <c r="E11" s="33"/>
    </row>
    <row r="12" spans="1:5" ht="63" customHeight="1" x14ac:dyDescent="0.35">
      <c r="A12" s="43" t="s">
        <v>13</v>
      </c>
      <c r="B12" s="46" t="s">
        <v>14</v>
      </c>
      <c r="C12" s="34">
        <v>100</v>
      </c>
      <c r="D12" s="31" t="s">
        <v>54</v>
      </c>
      <c r="E12" s="31" t="s">
        <v>81</v>
      </c>
    </row>
    <row r="13" spans="1:5" ht="45" customHeight="1" x14ac:dyDescent="0.35">
      <c r="A13" s="44"/>
      <c r="B13" s="47"/>
      <c r="C13" s="42"/>
      <c r="D13" s="32"/>
      <c r="E13" s="32"/>
    </row>
    <row r="14" spans="1:5" ht="44" customHeight="1" x14ac:dyDescent="0.35">
      <c r="A14" s="44"/>
      <c r="B14" s="47"/>
      <c r="C14" s="42"/>
      <c r="D14" s="32"/>
      <c r="E14" s="32"/>
    </row>
    <row r="15" spans="1:5" ht="41" customHeight="1" x14ac:dyDescent="0.35">
      <c r="A15" s="44"/>
      <c r="B15" s="47"/>
      <c r="C15" s="42"/>
      <c r="D15" s="32"/>
      <c r="E15" s="32"/>
    </row>
    <row r="16" spans="1:5" ht="29" customHeight="1" x14ac:dyDescent="0.35">
      <c r="A16" s="44"/>
      <c r="B16" s="47"/>
      <c r="C16" s="42"/>
      <c r="D16" s="32"/>
      <c r="E16" s="32"/>
    </row>
    <row r="17" spans="1:5" ht="43.5" customHeight="1" x14ac:dyDescent="0.35">
      <c r="A17" s="44"/>
      <c r="B17" s="47"/>
      <c r="C17" s="42"/>
      <c r="D17" s="32"/>
      <c r="E17" s="32"/>
    </row>
    <row r="18" spans="1:5" ht="29" customHeight="1" x14ac:dyDescent="0.35">
      <c r="A18" s="44"/>
      <c r="B18" s="47"/>
      <c r="C18" s="42"/>
      <c r="D18" s="32"/>
      <c r="E18" s="32"/>
    </row>
    <row r="19" spans="1:5" ht="102" customHeight="1" x14ac:dyDescent="0.35">
      <c r="A19" s="45"/>
      <c r="B19" s="48"/>
      <c r="C19" s="35"/>
      <c r="D19" s="33"/>
      <c r="E19" s="33"/>
    </row>
    <row r="20" spans="1:5" ht="15.5" customHeight="1" x14ac:dyDescent="0.35">
      <c r="A20" s="51" t="s">
        <v>15</v>
      </c>
      <c r="B20" s="46" t="s">
        <v>16</v>
      </c>
      <c r="C20" s="36">
        <v>100</v>
      </c>
      <c r="D20" s="36" t="s">
        <v>55</v>
      </c>
      <c r="E20" s="31" t="s">
        <v>74</v>
      </c>
    </row>
    <row r="21" spans="1:5" ht="27" customHeight="1" x14ac:dyDescent="0.35">
      <c r="A21" s="52"/>
      <c r="B21" s="47"/>
      <c r="C21" s="37"/>
      <c r="D21" s="37"/>
      <c r="E21" s="32"/>
    </row>
    <row r="22" spans="1:5" ht="58.5" customHeight="1" x14ac:dyDescent="0.35">
      <c r="A22" s="52"/>
      <c r="B22" s="47"/>
      <c r="C22" s="37"/>
      <c r="D22" s="37"/>
      <c r="E22" s="32"/>
    </row>
    <row r="23" spans="1:5" ht="72.5" customHeight="1" x14ac:dyDescent="0.35">
      <c r="A23" s="53"/>
      <c r="B23" s="48"/>
      <c r="C23" s="38"/>
      <c r="D23" s="38"/>
      <c r="E23" s="33"/>
    </row>
    <row r="24" spans="1:5" ht="29" customHeight="1" x14ac:dyDescent="0.35">
      <c r="A24" s="51" t="s">
        <v>17</v>
      </c>
      <c r="B24" s="46" t="s">
        <v>18</v>
      </c>
      <c r="C24" s="36">
        <v>100</v>
      </c>
      <c r="D24" s="36" t="s">
        <v>60</v>
      </c>
      <c r="E24" s="31" t="s">
        <v>59</v>
      </c>
    </row>
    <row r="25" spans="1:5" ht="43.5" customHeight="1" x14ac:dyDescent="0.35">
      <c r="A25" s="52"/>
      <c r="B25" s="47"/>
      <c r="C25" s="37"/>
      <c r="D25" s="37"/>
      <c r="E25" s="32"/>
    </row>
    <row r="26" spans="1:5" x14ac:dyDescent="0.35">
      <c r="A26" s="52"/>
      <c r="B26" s="47"/>
      <c r="C26" s="37"/>
      <c r="D26" s="37"/>
      <c r="E26" s="32"/>
    </row>
    <row r="27" spans="1:5" x14ac:dyDescent="0.35">
      <c r="A27" s="52"/>
      <c r="B27" s="47"/>
      <c r="C27" s="37"/>
      <c r="D27" s="37"/>
      <c r="E27" s="32"/>
    </row>
    <row r="28" spans="1:5" x14ac:dyDescent="0.35">
      <c r="A28" s="52"/>
      <c r="B28" s="47"/>
      <c r="C28" s="37"/>
      <c r="D28" s="37"/>
      <c r="E28" s="32"/>
    </row>
    <row r="29" spans="1:5" x14ac:dyDescent="0.35">
      <c r="A29" s="52"/>
      <c r="B29" s="47"/>
      <c r="C29" s="37"/>
      <c r="D29" s="37"/>
      <c r="E29" s="32"/>
    </row>
    <row r="30" spans="1:5" ht="43.5" customHeight="1" x14ac:dyDescent="0.35">
      <c r="A30" s="53"/>
      <c r="B30" s="48"/>
      <c r="C30" s="38"/>
      <c r="D30" s="38"/>
      <c r="E30" s="33"/>
    </row>
    <row r="31" spans="1:5" ht="290" x14ac:dyDescent="0.35">
      <c r="A31" s="15" t="s">
        <v>19</v>
      </c>
      <c r="B31" s="26" t="s">
        <v>20</v>
      </c>
      <c r="C31" s="17">
        <v>100</v>
      </c>
      <c r="D31" s="17" t="s">
        <v>61</v>
      </c>
      <c r="E31" s="17" t="s">
        <v>71</v>
      </c>
    </row>
    <row r="32" spans="1:5" ht="43.5" x14ac:dyDescent="0.35">
      <c r="A32" s="43" t="s">
        <v>21</v>
      </c>
      <c r="B32" s="39" t="s">
        <v>22</v>
      </c>
      <c r="C32" s="17">
        <v>100</v>
      </c>
      <c r="D32" s="17" t="s">
        <v>62</v>
      </c>
      <c r="E32" s="17" t="s">
        <v>72</v>
      </c>
    </row>
    <row r="33" spans="1:5" ht="72.5" x14ac:dyDescent="0.35">
      <c r="A33" s="44"/>
      <c r="B33" s="40"/>
      <c r="C33" s="34" t="s">
        <v>65</v>
      </c>
      <c r="D33" s="17" t="s">
        <v>64</v>
      </c>
      <c r="E33" s="27" t="s">
        <v>79</v>
      </c>
    </row>
    <row r="34" spans="1:5" ht="101.5" x14ac:dyDescent="0.35">
      <c r="A34" s="45"/>
      <c r="B34" s="41"/>
      <c r="C34" s="35"/>
      <c r="D34" s="17" t="s">
        <v>63</v>
      </c>
      <c r="E34" s="25" t="s">
        <v>73</v>
      </c>
    </row>
    <row r="35" spans="1:5" ht="333.5" x14ac:dyDescent="0.35">
      <c r="A35" s="15" t="s">
        <v>23</v>
      </c>
      <c r="B35" s="26" t="s">
        <v>24</v>
      </c>
      <c r="C35" s="28">
        <v>1</v>
      </c>
      <c r="D35" s="17" t="s">
        <v>56</v>
      </c>
      <c r="E35" s="17" t="s">
        <v>75</v>
      </c>
    </row>
    <row r="36" spans="1:5" ht="116" x14ac:dyDescent="0.35">
      <c r="A36" s="15" t="s">
        <v>25</v>
      </c>
      <c r="B36" s="26" t="s">
        <v>26</v>
      </c>
      <c r="C36" s="28">
        <v>0.85</v>
      </c>
      <c r="D36" s="17" t="s">
        <v>66</v>
      </c>
      <c r="E36" s="17" t="s">
        <v>78</v>
      </c>
    </row>
    <row r="37" spans="1:5" ht="156" customHeight="1" x14ac:dyDescent="0.35">
      <c r="A37" s="15" t="s">
        <v>27</v>
      </c>
      <c r="B37" s="26" t="s">
        <v>28</v>
      </c>
      <c r="C37" s="28">
        <v>1</v>
      </c>
      <c r="D37" s="17" t="s">
        <v>67</v>
      </c>
      <c r="E37" s="17" t="s">
        <v>77</v>
      </c>
    </row>
    <row r="38" spans="1:5" ht="159.5" x14ac:dyDescent="0.35">
      <c r="A38" s="29" t="s">
        <v>29</v>
      </c>
      <c r="B38" s="23" t="s">
        <v>50</v>
      </c>
      <c r="C38" s="28">
        <v>0.94</v>
      </c>
      <c r="D38" s="24" t="s">
        <v>68</v>
      </c>
      <c r="E38" s="25" t="s">
        <v>69</v>
      </c>
    </row>
    <row r="39" spans="1:5" ht="159.5" customHeight="1" x14ac:dyDescent="0.35">
      <c r="A39" s="54" t="s">
        <v>30</v>
      </c>
      <c r="B39" s="56" t="s">
        <v>51</v>
      </c>
      <c r="C39" s="49">
        <v>1</v>
      </c>
      <c r="D39" s="34" t="s">
        <v>70</v>
      </c>
      <c r="E39" s="31" t="s">
        <v>76</v>
      </c>
    </row>
    <row r="40" spans="1:5" ht="58" customHeight="1" x14ac:dyDescent="0.35">
      <c r="A40" s="55"/>
      <c r="B40" s="57"/>
      <c r="C40" s="50"/>
      <c r="D40" s="35"/>
      <c r="E40" s="33"/>
    </row>
    <row r="42" spans="1:5" x14ac:dyDescent="0.35">
      <c r="A42" s="30"/>
    </row>
  </sheetData>
  <mergeCells count="28">
    <mergeCell ref="A32:A34"/>
    <mergeCell ref="B32:B34"/>
    <mergeCell ref="C33:C34"/>
    <mergeCell ref="C39:C40"/>
    <mergeCell ref="A20:A23"/>
    <mergeCell ref="B20:B23"/>
    <mergeCell ref="C20:C23"/>
    <mergeCell ref="A24:A30"/>
    <mergeCell ref="B24:B30"/>
    <mergeCell ref="C24:C30"/>
    <mergeCell ref="A39:A40"/>
    <mergeCell ref="B39:B40"/>
    <mergeCell ref="B8:B11"/>
    <mergeCell ref="C8:C11"/>
    <mergeCell ref="D8:D11"/>
    <mergeCell ref="A12:A19"/>
    <mergeCell ref="B12:B19"/>
    <mergeCell ref="C12:C19"/>
    <mergeCell ref="D12:D19"/>
    <mergeCell ref="A8:A11"/>
    <mergeCell ref="E8:E11"/>
    <mergeCell ref="E12:E19"/>
    <mergeCell ref="E20:E23"/>
    <mergeCell ref="E24:E30"/>
    <mergeCell ref="D39:D40"/>
    <mergeCell ref="E39:E40"/>
    <mergeCell ref="D20:D23"/>
    <mergeCell ref="D24:D30"/>
  </mergeCells>
  <hyperlinks>
    <hyperlink ref="B5" r:id="rId1" xr:uid="{59DC29D5-3709-42D2-9BD3-2691CAC620BF}"/>
    <hyperlink ref="B20" r:id="rId2" display="mailto:devendrasinghshek@loyalistcollege.com" xr:uid="{BE471675-A344-4D9C-820D-D99964110A83}"/>
    <hyperlink ref="B39" r:id="rId3" display="mailto:urjeetparmar@loyalistcollege.com" xr:uid="{29B96734-D67F-4615-9743-B37C536AC326}"/>
    <hyperlink ref="B38" r:id="rId4" display="mailto:tirthpatel@loyalistcollege.com" xr:uid="{F4043004-765B-4E4A-9758-F313587B772B}"/>
    <hyperlink ref="B37" r:id="rId5" display="mailto:ishasavaliya@loyalistcollege.com" xr:uid="{933E8825-5406-4F2A-92A2-493AC2CBA544}"/>
    <hyperlink ref="B36" r:id="rId6" display="mailto:comfortirohaonuoh@loyalistcollege.com" xr:uid="{6CD31EA6-DC22-4648-916C-C9091DF4D486}"/>
    <hyperlink ref="B35" r:id="rId7" display="mailto:jankibaviralsinhz@loyalistcollege.com" xr:uid="{4CAE0647-AA16-4FDC-89E2-717780F766BC}"/>
    <hyperlink ref="B32" r:id="rId8" display="mailto:gauravsingh3@loyalistcollege.com" xr:uid="{CCA4133C-7352-49C5-9700-BABC38E425C5}"/>
    <hyperlink ref="B31" r:id="rId9" display="mailto:gauravsinghrawat@loyalistcollege.com" xr:uid="{7D1EB6E7-71D3-4B16-8D53-346ADD289367}"/>
    <hyperlink ref="B24" r:id="rId10" display="mailto:fatemisadikbhailo@loyalistcollege.com" xr:uid="{48800B1B-7ED2-4E52-8C14-C98A87728469}"/>
    <hyperlink ref="B12" r:id="rId11" display="mailto:mohamedmaazrehan@loyalistcollege.com" xr:uid="{01A34F1B-3BF7-4169-BAD8-E87078F1A265}"/>
    <hyperlink ref="B8" r:id="rId12" display="mailto:swethatanikonda@loyalistcollege.com" xr:uid="{7B669EB7-206B-4143-B7A1-63341B9A267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734A5-DD59-430C-9EC0-91E0E9629BC3}">
  <dimension ref="A1:L17"/>
  <sheetViews>
    <sheetView workbookViewId="0">
      <selection activeCell="B12" sqref="B12"/>
    </sheetView>
  </sheetViews>
  <sheetFormatPr defaultRowHeight="14.5" x14ac:dyDescent="0.35"/>
  <cols>
    <col min="1" max="1" width="25.81640625" bestFit="1" customWidth="1"/>
    <col min="2" max="2" width="18" bestFit="1" customWidth="1"/>
  </cols>
  <sheetData>
    <row r="1" spans="1:12" x14ac:dyDescent="0.35">
      <c r="B1" t="s">
        <v>9</v>
      </c>
      <c r="C1">
        <v>2</v>
      </c>
      <c r="D1">
        <v>3</v>
      </c>
      <c r="E1">
        <v>5</v>
      </c>
      <c r="F1">
        <v>6</v>
      </c>
      <c r="G1">
        <v>9</v>
      </c>
      <c r="H1">
        <v>10</v>
      </c>
      <c r="I1">
        <v>12</v>
      </c>
      <c r="J1">
        <v>13</v>
      </c>
      <c r="K1">
        <v>14</v>
      </c>
      <c r="L1" t="s">
        <v>7</v>
      </c>
    </row>
    <row r="2" spans="1:12" x14ac:dyDescent="0.35">
      <c r="A2" t="s">
        <v>8</v>
      </c>
    </row>
    <row r="3" spans="1:12" x14ac:dyDescent="0.35">
      <c r="A3" s="15" t="s">
        <v>11</v>
      </c>
      <c r="B3" s="16" t="s">
        <v>34</v>
      </c>
      <c r="C3" s="3"/>
      <c r="D3" s="11"/>
      <c r="E3" s="11"/>
      <c r="F3" s="11"/>
      <c r="G3" s="11"/>
      <c r="H3" s="11"/>
      <c r="I3" s="11"/>
      <c r="J3" s="11"/>
      <c r="K3" s="4"/>
      <c r="L3" s="6" t="e">
        <f t="shared" ref="L3:L17" si="0">AVERAGE(C3:K3)</f>
        <v>#DIV/0!</v>
      </c>
    </row>
    <row r="4" spans="1:12" x14ac:dyDescent="0.35">
      <c r="A4" s="15" t="s">
        <v>13</v>
      </c>
      <c r="B4" s="16" t="s">
        <v>31</v>
      </c>
      <c r="C4" s="5"/>
      <c r="K4" s="1"/>
      <c r="L4" s="2" t="e">
        <f t="shared" si="0"/>
        <v>#DIV/0!</v>
      </c>
    </row>
    <row r="5" spans="1:12" x14ac:dyDescent="0.35">
      <c r="A5" s="15" t="s">
        <v>15</v>
      </c>
      <c r="B5" s="16" t="s">
        <v>33</v>
      </c>
      <c r="C5" s="5"/>
      <c r="K5" s="1"/>
      <c r="L5" s="2" t="e">
        <f t="shared" si="0"/>
        <v>#DIV/0!</v>
      </c>
    </row>
    <row r="6" spans="1:12" x14ac:dyDescent="0.35">
      <c r="A6" s="15" t="s">
        <v>17</v>
      </c>
      <c r="B6" s="16" t="s">
        <v>36</v>
      </c>
      <c r="C6" s="5"/>
      <c r="K6" s="1"/>
      <c r="L6" s="2" t="e">
        <f t="shared" si="0"/>
        <v>#DIV/0!</v>
      </c>
    </row>
    <row r="7" spans="1:12" x14ac:dyDescent="0.35">
      <c r="A7" s="15" t="s">
        <v>19</v>
      </c>
      <c r="B7" s="16" t="s">
        <v>35</v>
      </c>
      <c r="C7" s="5"/>
      <c r="K7" s="1"/>
      <c r="L7" s="2" t="e">
        <f t="shared" si="0"/>
        <v>#DIV/0!</v>
      </c>
    </row>
    <row r="8" spans="1:12" x14ac:dyDescent="0.35">
      <c r="A8" s="15" t="s">
        <v>21</v>
      </c>
      <c r="B8" s="16" t="s">
        <v>80</v>
      </c>
      <c r="C8" s="5"/>
      <c r="K8" s="1"/>
      <c r="L8" s="2" t="e">
        <f t="shared" si="0"/>
        <v>#DIV/0!</v>
      </c>
    </row>
    <row r="9" spans="1:12" x14ac:dyDescent="0.35">
      <c r="A9" s="15" t="s">
        <v>23</v>
      </c>
      <c r="B9" s="16" t="s">
        <v>35</v>
      </c>
      <c r="C9" s="5"/>
      <c r="K9" s="1"/>
      <c r="L9" s="2" t="e">
        <f t="shared" si="0"/>
        <v>#DIV/0!</v>
      </c>
    </row>
    <row r="10" spans="1:12" x14ac:dyDescent="0.35">
      <c r="A10" s="15" t="s">
        <v>25</v>
      </c>
      <c r="B10" s="16" t="s">
        <v>32</v>
      </c>
      <c r="C10" s="5"/>
      <c r="K10" s="1"/>
      <c r="L10" s="2" t="e">
        <f t="shared" si="0"/>
        <v>#DIV/0!</v>
      </c>
    </row>
    <row r="11" spans="1:12" x14ac:dyDescent="0.35">
      <c r="A11" s="15" t="s">
        <v>27</v>
      </c>
      <c r="B11" s="16" t="s">
        <v>37</v>
      </c>
      <c r="C11" s="5"/>
      <c r="K11" s="1"/>
      <c r="L11" s="2" t="e">
        <f t="shared" si="0"/>
        <v>#DIV/0!</v>
      </c>
    </row>
    <row r="12" spans="1:12" x14ac:dyDescent="0.35">
      <c r="A12" s="15" t="s">
        <v>29</v>
      </c>
      <c r="B12" s="16" t="s">
        <v>37</v>
      </c>
      <c r="C12" s="5"/>
      <c r="K12" s="1"/>
      <c r="L12" s="2" t="e">
        <f t="shared" si="0"/>
        <v>#DIV/0!</v>
      </c>
    </row>
    <row r="13" spans="1:12" x14ac:dyDescent="0.35">
      <c r="A13" s="15" t="s">
        <v>30</v>
      </c>
      <c r="B13" s="16" t="s">
        <v>36</v>
      </c>
      <c r="C13" s="5"/>
      <c r="K13" s="1"/>
      <c r="L13" s="2" t="e">
        <f t="shared" si="0"/>
        <v>#DIV/0!</v>
      </c>
    </row>
    <row r="14" spans="1:12" x14ac:dyDescent="0.35">
      <c r="A14" t="s">
        <v>0</v>
      </c>
      <c r="B14" t="s">
        <v>3</v>
      </c>
      <c r="C14" s="5"/>
      <c r="K14" s="1"/>
      <c r="L14" s="2" t="e">
        <f t="shared" si="0"/>
        <v>#DIV/0!</v>
      </c>
    </row>
    <row r="15" spans="1:12" x14ac:dyDescent="0.35">
      <c r="A15" t="s">
        <v>1</v>
      </c>
      <c r="B15" t="s">
        <v>4</v>
      </c>
      <c r="C15" s="5"/>
      <c r="K15" s="1"/>
      <c r="L15" s="2" t="e">
        <f t="shared" si="0"/>
        <v>#DIV/0!</v>
      </c>
    </row>
    <row r="16" spans="1:12" x14ac:dyDescent="0.35">
      <c r="A16" t="s">
        <v>2</v>
      </c>
      <c r="B16" t="s">
        <v>5</v>
      </c>
      <c r="C16" s="12"/>
      <c r="D16" s="13"/>
      <c r="E16" s="13"/>
      <c r="F16" s="13"/>
      <c r="G16" s="13"/>
      <c r="H16" s="13"/>
      <c r="I16" s="13"/>
      <c r="J16" s="13"/>
      <c r="K16" s="14"/>
      <c r="L16" s="2" t="e">
        <f t="shared" si="0"/>
        <v>#DIV/0!</v>
      </c>
    </row>
    <row r="17" spans="1:12" x14ac:dyDescent="0.35">
      <c r="A17" t="s">
        <v>6</v>
      </c>
      <c r="C17" s="8" t="e">
        <f>0.1*C2+0.9*AVERAGE(C3:C16)</f>
        <v>#DIV/0!</v>
      </c>
      <c r="D17" s="9" t="e">
        <f t="shared" ref="D17:K17" si="1">0.1*D2+0.9*AVERAGE(D3:D16)</f>
        <v>#DIV/0!</v>
      </c>
      <c r="E17" s="9" t="e">
        <f t="shared" si="1"/>
        <v>#DIV/0!</v>
      </c>
      <c r="F17" s="9" t="e">
        <f t="shared" si="1"/>
        <v>#DIV/0!</v>
      </c>
      <c r="G17" s="9" t="e">
        <f t="shared" si="1"/>
        <v>#DIV/0!</v>
      </c>
      <c r="H17" s="9" t="e">
        <f t="shared" si="1"/>
        <v>#DIV/0!</v>
      </c>
      <c r="I17" s="9" t="e">
        <f t="shared" si="1"/>
        <v>#DIV/0!</v>
      </c>
      <c r="J17" s="9" t="e">
        <f t="shared" si="1"/>
        <v>#DIV/0!</v>
      </c>
      <c r="K17" s="10" t="e">
        <f t="shared" si="1"/>
        <v>#DIV/0!</v>
      </c>
      <c r="L17" s="7" t="e">
        <f t="shared" si="0"/>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Detectives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2024-05-29T23:44:19Z</dcterms:modified>
</cp:coreProperties>
</file>