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defaultThemeVersion="124226"/>
  <xr:revisionPtr revIDLastSave="309" documentId="13_ncr:1_{41D078E1-35C1-40F7-98E4-56CBEDF32ED1}" xr6:coauthVersionLast="47" xr6:coauthVersionMax="47" xr10:uidLastSave="{E3A10B86-58D4-4F1D-9CF0-0747F06435F6}"/>
  <bookViews>
    <workbookView xWindow="-110" yWindow="-110" windowWidth="19420" windowHeight="11860" xr2:uid="{00000000-000D-0000-FFFF-FFFF00000000}"/>
  </bookViews>
  <sheets>
    <sheet name="Data Detectives" sheetId="4" r:id="rId1"/>
    <sheet name="Sheet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 i="3" l="1"/>
  <c r="J17" i="3"/>
  <c r="I17" i="3"/>
  <c r="H17" i="3"/>
  <c r="G17" i="3"/>
  <c r="F17" i="3"/>
  <c r="E17" i="3"/>
  <c r="D17" i="3"/>
  <c r="C17" i="3"/>
  <c r="L17" i="3" s="1"/>
  <c r="L16" i="3"/>
  <c r="L15" i="3"/>
  <c r="L14" i="3"/>
  <c r="L13" i="3"/>
  <c r="L12" i="3"/>
  <c r="L11" i="3"/>
  <c r="L10" i="3"/>
  <c r="L9" i="3"/>
  <c r="L8" i="3"/>
  <c r="L7" i="3"/>
  <c r="L6" i="3"/>
  <c r="L5" i="3"/>
  <c r="L4" i="3"/>
  <c r="L3" i="3"/>
</calcChain>
</file>

<file path=xl/sharedStrings.xml><?xml version="1.0" encoding="utf-8"?>
<sst xmlns="http://schemas.openxmlformats.org/spreadsheetml/2006/main" count="93" uniqueCount="78">
  <si>
    <t>Group member 12</t>
  </si>
  <si>
    <t>Group member 13</t>
  </si>
  <si>
    <t>Group member 14</t>
  </si>
  <si>
    <t>Role13</t>
  </si>
  <si>
    <t>Role14</t>
  </si>
  <si>
    <t>Role15</t>
  </si>
  <si>
    <t>Group Total</t>
  </si>
  <si>
    <t>Member Total</t>
  </si>
  <si>
    <t>Group Leader</t>
  </si>
  <si>
    <t>Role\Weekly</t>
  </si>
  <si>
    <t>Data Detectives</t>
  </si>
  <si>
    <t>Swetha Tanikonda</t>
  </si>
  <si>
    <t>swethatanikonda@loyalistcollege.com</t>
  </si>
  <si>
    <t>Mohamed Maaz Rehan</t>
  </si>
  <si>
    <t>mohamedmaazrehan@loyalistcollege.com</t>
  </si>
  <si>
    <t>Devendra Singh Shekhawat</t>
  </si>
  <si>
    <t>devendrasinghshek@loyalistcollege.com</t>
  </si>
  <si>
    <t>Fatemi Sadikbhai Lokhandwala</t>
  </si>
  <si>
    <t>fatemisadikbhailo@loyalistcollege.com</t>
  </si>
  <si>
    <t>Gaurav Singh Rawat</t>
  </si>
  <si>
    <t>gauravsinghrawat@loyalistcollege.com</t>
  </si>
  <si>
    <t>Gaurav Singh</t>
  </si>
  <si>
    <t>gauravsingh3@loyalistcollege.com</t>
  </si>
  <si>
    <t>Jankiba Viralsinh Zala</t>
  </si>
  <si>
    <t>jankibaviralsinhz@loyalistcollege.com</t>
  </si>
  <si>
    <t>Comfort Iroha Onuoha</t>
  </si>
  <si>
    <t>comfortirohaonuoh@loyalistcollege.com</t>
  </si>
  <si>
    <t>Isha Savaliya</t>
  </si>
  <si>
    <t>ishasavaliya@loyalistcollege.com</t>
  </si>
  <si>
    <t>Tirth Patel</t>
  </si>
  <si>
    <t>Urjeet Parmar</t>
  </si>
  <si>
    <t>Data Acquisition</t>
  </si>
  <si>
    <t>Data Preprocessing</t>
  </si>
  <si>
    <t>Feature Engineering</t>
  </si>
  <si>
    <t>Model Development</t>
  </si>
  <si>
    <t>Model Evaluation</t>
  </si>
  <si>
    <t>Deployment</t>
  </si>
  <si>
    <t>Dashboard Creation</t>
  </si>
  <si>
    <t xml:space="preserve">Course </t>
  </si>
  <si>
    <t>Step Presentation 2</t>
  </si>
  <si>
    <t>Course Code</t>
  </si>
  <si>
    <t>AISC2006</t>
  </si>
  <si>
    <t>Group</t>
  </si>
  <si>
    <t>Title</t>
  </si>
  <si>
    <t>Machine Learning-Based Airline Price Prediction</t>
  </si>
  <si>
    <t>Team Members</t>
  </si>
  <si>
    <t>Email</t>
  </si>
  <si>
    <t>% complete</t>
  </si>
  <si>
    <t>Assigned Task(s) (use multiple lines as needed, grouped by student)</t>
  </si>
  <si>
    <t>Notes: (be detailed)</t>
  </si>
  <si>
    <t>tirthpatel@loyalistcollege.com</t>
  </si>
  <si>
    <t>urjeetparmar@loyalistcollege.com</t>
  </si>
  <si>
    <t>https://github.com/Data-Detectives-Loyalist/Airline-Price-Prediction</t>
  </si>
  <si>
    <t>GitHub link</t>
  </si>
  <si>
    <t>Data Warehousing</t>
  </si>
  <si>
    <t>1. I have implemented and tested Linear Regression, Lasso, Ridge, and Elastic Net models.
2. I created regularized_regression.py for Lasso, Ridge, and Elastic Net functions.
3. I updated model_training.py to include training and evaluation functions for all models.
4. I have updated main.py to call train_and_evaluate_models function.
5. I have created a detailed timeline for the next two weeks.
6. I have conducted meeting to track progress and address challenges for this week.</t>
  </si>
  <si>
    <t>Develop a function to scrape data from Multiple URLs</t>
  </si>
  <si>
    <t>RFE with and without statsmodel</t>
  </si>
  <si>
    <t>Enhancement of Airline Fare Prediction App</t>
  </si>
  <si>
    <t>Ensure data security and compliance</t>
  </si>
  <si>
    <t>Evaluate Stats model for flight price prediction</t>
  </si>
  <si>
    <t>ENHANCING TABLEAU</t>
  </si>
  <si>
    <t>Enhancing Power BI Effectiveness through Advanced DAX Queries, Custom Visualizations, and Automated Data Refresh</t>
  </si>
  <si>
    <t>1. I ran my machine continuously for 32 hours to scrape data from 3,300 Kayak URLs, exporting the results to an Excel file.
2. The dataset contains 73,820 rows and 10 features.
3. During the scraping process, I faced challenges with security questions but overcame them by adding delays between each URL request.
4. The data was initially messy, but I have cleaned the price column and stopover details. Our team will be working on this data in the upcoming weeks.</t>
  </si>
  <si>
    <t>1. This week I performed RFE on all 43 features with the number of features set to 5, 10, and 15, respectively. I achieved 85% accuracy for both the Training and Test Sets.
2. I then performed RFE on the remaining features after using statsmodels, achieving 82% accuracy.
3. Next week, I will perform all of this on the new data we got through scraping.</t>
  </si>
  <si>
    <t>1. I updated the Streamlit app for the airline fare prediction project. The app now uses a predefined CSV file to load data and trains a model upon startup.
2. The user interface has been improved to include input fields for departure date, arrival date, source, destination, and airline. Departure and arrival dates are restricted to future dates only.
3. I extracted city names from column names (e.g., "Source_Bangalore") to dynamically populate the source selection dropdown with just the city names (e.g., "Bangalore"). Similarly, I dynamically populated the destination and airline selection dropdowns based on unique values from the dataset.
4. This enhances the user experience by ensuring accurate and relevant input options for fare predictions.
5. Additionally, I updated the old deployment file, removed unwanted and extra code, and optimized the code for deployment purposes.</t>
  </si>
  <si>
    <t>Enhance Automation and Monitoring:
1. Automate Error Handling and Alerts:
   - I have implemented error handling in Cloud Functions and Cloud Composer workflows.
   - I set up alerts using Google Cloud Monitoring to notify of any failures or performance issues.
2. Improve Orchestration:
   - I have refined the scheduling and orchestration in Cloud Composer to optimize task dependencies and execution times.
   - I tested the failover and recovery mechanisms to ensure robustness.
I have pushed my learnings regarding data transformation and optimisations. Will be executing in next week.</t>
  </si>
  <si>
    <t>Learned ensembling the model
Feature importance analysis</t>
  </si>
  <si>
    <t>Dataset Analysis and Feature Engineering</t>
  </si>
  <si>
    <t>1. I generated new features from existing ones in our dataset to enhance predictive power.
2. I also wrote a summary report on the Univarite, Bivarite and Multivariate analysis that would be done on the completed datasets, detailing which columns that will be plotted against each other.
3. This structured approach will provide comprehensive insights into the dataset, aiding in model refinement and predictive accuracy</t>
  </si>
  <si>
    <t>1. Previous week, I evaluated metrics on linear regression, XGBoost, and Random Forest models.
2. This week, I evaluated metrics on stats models for flight price prediction.
Choosing Adjusted R-squared:
3. I opted for Adjusted R-squared over R-squared to account for the number of predictors in model comparisons.
4. It helps in identifying and avoiding overfitting by penalizing the inclusion of irrelevant predictors.
5. Provides a more accurate measure of model goodness-of-fit, especially in datasets with numerous predictors.
Significance of p-values:
6. Emphasized the importance of p-values below 0.05 in indicating statistically significant predictors.
7. Ensures predictors genuinely contribute to explaining variance in Fare, enhancing model accuracy and robustness.
8. Focus on predictors with significant p-values streamlines the model, reduces noise, and improves performance and interpretability on new data.</t>
  </si>
  <si>
    <t>Ensembling the Model:
•	I learned about ensembling methods such as boosting, stacking, and bagging to handle data that exhibits nonlinear behavior despite being initially thought to be linear.
Feature Importance Analysis:
•	I have conducted feature importance analysis and selected the top 5 features for decision tree modeling.
•	I observed that the R2 value dropped from 93 to 86 initially.
•	I have also implemented grid search, which improved the model performance to 90.
•	I utilized Random Forest Regressor, which maintained a consistent R2 value of 91 with the top 5 features and a pruned model.</t>
  </si>
  <si>
    <t>1. I developed Power BI effectiveness by utilizing advanced DAX queries for complex data analysis.
2. I utilized DAX formulas to create complex queries and optimize various types of analyses.
3. I have enhanced dashboard interactivity by incorporating custom visualizations such as slicers and tooltips to improve user experience.
4. I integrated additional databases and combined them with existing models for comprehensive analysis.
5. I have also implemented automatic data refresh schedules to ensure updated information availability and increase efficiency.
6. I documented processes and provided briefings to team members for knowledge sharing and self-improvement.
7. I contributed to project goals through final reports and team discussions, enhancing sharing of final dashboards and reports to meet project objectives and user needs.</t>
  </si>
  <si>
    <t>Resolve dashboard errors
Streamlit loading process</t>
  </si>
  <si>
    <t>1. I have resolved issues with encoded features reading and ensured proper scaling of data during model training in the Streamlit dashboard.
2. I optimized the code for efficient loading of the model.
3. Previously I saved the model in a pickle file for object serialization and deserialization.
4. I have faced challenges managing and populating all encoded columns on the dashboard, which resulted in continuous errors.
5. I also implemented a StandardScaler to preprocess data before training, addressing the need for scaling.
6. Currently I am focusing on further enhancing performance issues to improve overall dashboard functionality and user experience.</t>
  </si>
  <si>
    <t>Report</t>
  </si>
  <si>
    <t>I have created the report for this week.</t>
  </si>
  <si>
    <t>Implement more complex calculated fields and table calculations to add depth to your analysis.
Experiment with different visualization types to present your data more effectively.
Consider using bullet graphs, waterfall charts, or other advanced chart types.
Focus on alignment, spacing, color schemes, and font choices to make your dashboard more appealing and readable.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</si>
</sst>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Aptos Narrow"/>
      <family val="2"/>
    </font>
  </fonts>
  <fills count="4">
    <fill>
      <patternFill patternType="none"/>
    </fill>
    <fill>
      <patternFill patternType="gray125"/>
    </fill>
    <fill>
      <patternFill patternType="solid">
        <fgColor rgb="FFDAF2D0"/>
        <bgColor rgb="FF000000"/>
      </patternFill>
    </fill>
    <fill>
      <patternFill patternType="solid">
        <fgColor rgb="FFFFFF00"/>
        <bgColor rgb="FF000000"/>
      </patternFill>
    </fill>
  </fills>
  <borders count="16">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1" xfId="0" applyBorder="1"/>
    <xf numFmtId="0" fontId="0" fillId="0" borderId="2" xfId="0" applyBorder="1"/>
    <xf numFmtId="0" fontId="0" fillId="0" borderId="4" xfId="0" applyBorder="1"/>
    <xf numFmtId="0" fontId="0" fillId="0" borderId="5" xfId="0" applyBorder="1"/>
    <xf numFmtId="0" fontId="0" fillId="0" borderId="3"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6" xfId="0" applyBorder="1"/>
    <xf numFmtId="0" fontId="0" fillId="0" borderId="12" xfId="0" applyBorder="1"/>
    <xf numFmtId="0" fontId="0" fillId="0" borderId="13" xfId="0" applyBorder="1"/>
    <xf numFmtId="0" fontId="0" fillId="0" borderId="14" xfId="0" applyBorder="1"/>
    <xf numFmtId="0" fontId="2" fillId="0" borderId="15" xfId="0" applyFont="1" applyBorder="1"/>
    <xf numFmtId="0" fontId="0" fillId="0" borderId="15" xfId="0" applyBorder="1"/>
    <xf numFmtId="0" fontId="2" fillId="0" borderId="15" xfId="0" applyFont="1" applyBorder="1" applyAlignment="1">
      <alignment wrapText="1"/>
    </xf>
    <xf numFmtId="0" fontId="2" fillId="2" borderId="15" xfId="0" applyFont="1" applyFill="1" applyBorder="1"/>
    <xf numFmtId="0" fontId="1" fillId="0" borderId="0" xfId="1"/>
    <xf numFmtId="0" fontId="2" fillId="2" borderId="2" xfId="0" applyFont="1" applyFill="1" applyBorder="1"/>
    <xf numFmtId="0" fontId="2" fillId="3" borderId="15" xfId="0" applyFont="1" applyFill="1" applyBorder="1"/>
    <xf numFmtId="0" fontId="2" fillId="3" borderId="15" xfId="0" applyFont="1" applyFill="1" applyBorder="1" applyAlignment="1">
      <alignment wrapText="1"/>
    </xf>
    <xf numFmtId="0" fontId="1" fillId="0" borderId="15" xfId="1" applyBorder="1" applyAlignment="1">
      <alignment horizontal="left"/>
    </xf>
    <xf numFmtId="0" fontId="2" fillId="0" borderId="15" xfId="0" applyFont="1" applyBorder="1" applyAlignment="1">
      <alignment horizontal="left" wrapText="1"/>
    </xf>
    <xf numFmtId="0" fontId="1" fillId="0" borderId="15" xfId="1" applyBorder="1"/>
    <xf numFmtId="9" fontId="2" fillId="0" borderId="15" xfId="0" applyNumberFormat="1" applyFont="1" applyBorder="1" applyAlignment="1">
      <alignment wrapText="1"/>
    </xf>
    <xf numFmtId="0" fontId="2" fillId="0" borderId="15" xfId="0" applyFont="1" applyBorder="1" applyAlignment="1">
      <alignment horizontal="center"/>
    </xf>
    <xf numFmtId="0" fontId="2" fillId="0" borderId="0" xfId="0" applyFont="1"/>
    <xf numFmtId="0" fontId="0" fillId="0" borderId="0" xfId="0" applyAlignment="1">
      <alignment wrapText="1"/>
    </xf>
    <xf numFmtId="0" fontId="2" fillId="0" borderId="7" xfId="0" applyFont="1" applyBorder="1" applyAlignment="1">
      <alignment horizontal="left"/>
    </xf>
    <xf numFmtId="0" fontId="2" fillId="0" borderId="2" xfId="0" applyFont="1" applyBorder="1" applyAlignment="1">
      <alignment horizontal="left"/>
    </xf>
    <xf numFmtId="0" fontId="2" fillId="0" borderId="8" xfId="0" applyFont="1" applyBorder="1" applyAlignment="1">
      <alignment horizontal="left"/>
    </xf>
    <xf numFmtId="0" fontId="1" fillId="0" borderId="7" xfId="1" applyBorder="1" applyAlignment="1">
      <alignment horizontal="left"/>
    </xf>
    <xf numFmtId="0" fontId="1" fillId="0" borderId="2" xfId="1" applyBorder="1" applyAlignment="1">
      <alignment horizontal="left"/>
    </xf>
    <xf numFmtId="0" fontId="1" fillId="0" borderId="8" xfId="1" applyBorder="1" applyAlignment="1">
      <alignment horizontal="left"/>
    </xf>
    <xf numFmtId="3" fontId="2" fillId="0" borderId="7" xfId="0" applyNumberFormat="1" applyFont="1" applyBorder="1" applyAlignment="1">
      <alignment horizontal="center" wrapText="1"/>
    </xf>
    <xf numFmtId="0" fontId="2" fillId="0" borderId="8" xfId="0" applyFont="1" applyBorder="1" applyAlignment="1">
      <alignment horizontal="center" wrapText="1"/>
    </xf>
    <xf numFmtId="9" fontId="2" fillId="0" borderId="7" xfId="0" applyNumberFormat="1" applyFont="1" applyBorder="1" applyAlignment="1">
      <alignment wrapText="1"/>
    </xf>
    <xf numFmtId="9" fontId="2" fillId="0" borderId="8" xfId="0" applyNumberFormat="1" applyFont="1" applyBorder="1" applyAlignment="1">
      <alignment wrapText="1"/>
    </xf>
    <xf numFmtId="0" fontId="2" fillId="0" borderId="7" xfId="0" applyFont="1" applyBorder="1"/>
    <xf numFmtId="0" fontId="2" fillId="0" borderId="2" xfId="0" applyFont="1" applyBorder="1"/>
    <xf numFmtId="0" fontId="2" fillId="0" borderId="8" xfId="0" applyFont="1" applyBorder="1"/>
    <xf numFmtId="0" fontId="1" fillId="0" borderId="7" xfId="1" applyBorder="1"/>
    <xf numFmtId="0" fontId="1" fillId="0" borderId="2" xfId="1" applyBorder="1"/>
    <xf numFmtId="0" fontId="1" fillId="0" borderId="8" xfId="1" applyBorder="1"/>
    <xf numFmtId="0" fontId="2" fillId="0" borderId="7" xfId="0" applyFont="1" applyBorder="1" applyAlignment="1">
      <alignment wrapText="1"/>
    </xf>
    <xf numFmtId="0" fontId="2" fillId="0" borderId="2" xfId="0" applyFont="1" applyBorder="1" applyAlignment="1">
      <alignment wrapText="1"/>
    </xf>
    <xf numFmtId="0" fontId="2" fillId="0" borderId="8" xfId="0" applyFont="1" applyBorder="1" applyAlignment="1">
      <alignment wrapText="1"/>
    </xf>
    <xf numFmtId="0" fontId="1" fillId="0" borderId="7" xfId="1" applyBorder="1" applyAlignment="1">
      <alignment wrapText="1"/>
    </xf>
    <xf numFmtId="0" fontId="1" fillId="0" borderId="2" xfId="1" applyBorder="1" applyAlignment="1">
      <alignment wrapText="1"/>
    </xf>
    <xf numFmtId="0" fontId="1" fillId="0" borderId="8" xfId="1" applyBorder="1" applyAlignment="1">
      <alignment wrapText="1"/>
    </xf>
    <xf numFmtId="0" fontId="2" fillId="0" borderId="7" xfId="0" applyFont="1" applyBorder="1" applyAlignment="1">
      <alignment horizontal="center"/>
    </xf>
    <xf numFmtId="0" fontId="2" fillId="0" borderId="8" xfId="0" applyFont="1" applyBorder="1" applyAlignment="1">
      <alignment horizontal="center"/>
    </xf>
    <xf numFmtId="0" fontId="1" fillId="0" borderId="7" xfId="1" applyBorder="1" applyAlignment="1">
      <alignment horizontal="center"/>
    </xf>
    <xf numFmtId="0" fontId="1" fillId="0" borderId="8" xfId="1" applyBorder="1" applyAlignment="1">
      <alignment horizontal="center"/>
    </xf>
    <xf numFmtId="0" fontId="2" fillId="0" borderId="7" xfId="0" applyFont="1" applyBorder="1" applyAlignment="1">
      <alignment horizontal="center" wrapText="1"/>
    </xf>
    <xf numFmtId="0" fontId="2" fillId="0" borderId="2" xfId="0" applyFont="1" applyBorder="1" applyAlignment="1">
      <alignment horizontal="center" wrapText="1"/>
    </xf>
    <xf numFmtId="0" fontId="2" fillId="0" borderId="7" xfId="0" applyFont="1" applyBorder="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gauravsingh3@loyalistcollege.com" TargetMode="External"/><Relationship Id="rId3" Type="http://schemas.openxmlformats.org/officeDocument/2006/relationships/hyperlink" Target="mailto:urjeetparmar@loyalistcollege.com" TargetMode="External"/><Relationship Id="rId7" Type="http://schemas.openxmlformats.org/officeDocument/2006/relationships/hyperlink" Target="mailto:jankibaviralsinhz@loyalistcollege.com" TargetMode="External"/><Relationship Id="rId12" Type="http://schemas.openxmlformats.org/officeDocument/2006/relationships/hyperlink" Target="mailto:swethatanikonda@loyalistcollege.com" TargetMode="External"/><Relationship Id="rId2" Type="http://schemas.openxmlformats.org/officeDocument/2006/relationships/hyperlink" Target="mailto:devendrasinghshek@loyalistcollege.com" TargetMode="External"/><Relationship Id="rId1" Type="http://schemas.openxmlformats.org/officeDocument/2006/relationships/hyperlink" Target="https://github.com/Data-Detectives-Loyalist/Airline-Price-Prediction" TargetMode="External"/><Relationship Id="rId6" Type="http://schemas.openxmlformats.org/officeDocument/2006/relationships/hyperlink" Target="mailto:comfortirohaonuoh@loyalistcollege.com" TargetMode="External"/><Relationship Id="rId11" Type="http://schemas.openxmlformats.org/officeDocument/2006/relationships/hyperlink" Target="mailto:mohamedmaazrehan@loyalistcollege.com" TargetMode="External"/><Relationship Id="rId5" Type="http://schemas.openxmlformats.org/officeDocument/2006/relationships/hyperlink" Target="mailto:ishasavaliya@loyalistcollege.com" TargetMode="External"/><Relationship Id="rId10" Type="http://schemas.openxmlformats.org/officeDocument/2006/relationships/hyperlink" Target="mailto:fatemisadikbhailo@loyalistcollege.com" TargetMode="External"/><Relationship Id="rId4" Type="http://schemas.openxmlformats.org/officeDocument/2006/relationships/hyperlink" Target="mailto:tirthpatel@loyalistcollege.com" TargetMode="External"/><Relationship Id="rId9" Type="http://schemas.openxmlformats.org/officeDocument/2006/relationships/hyperlink" Target="mailto:gauravsinghrawat@loyalistcolle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E1CA3-3BD9-4327-A8AE-277EA0843CE0}">
  <dimension ref="A1:E42"/>
  <sheetViews>
    <sheetView tabSelected="1" topLeftCell="A36" zoomScale="94" workbookViewId="0">
      <selection activeCell="D37" sqref="D37"/>
    </sheetView>
  </sheetViews>
  <sheetFormatPr defaultRowHeight="14.5" x14ac:dyDescent="0.35"/>
  <cols>
    <col min="1" max="1" width="25.81640625" bestFit="1" customWidth="1"/>
    <col min="2" max="2" width="58.26953125" bestFit="1" customWidth="1"/>
    <col min="3" max="3" width="16.81640625" bestFit="1" customWidth="1"/>
    <col min="4" max="4" width="17.54296875" customWidth="1"/>
    <col min="5" max="5" width="46.7265625" customWidth="1"/>
    <col min="6" max="6" width="8.453125" customWidth="1"/>
  </cols>
  <sheetData>
    <row r="1" spans="1:5" x14ac:dyDescent="0.35">
      <c r="A1" s="18" t="s">
        <v>38</v>
      </c>
      <c r="B1" s="18" t="s">
        <v>39</v>
      </c>
    </row>
    <row r="2" spans="1:5" x14ac:dyDescent="0.35">
      <c r="A2" s="18" t="s">
        <v>40</v>
      </c>
      <c r="B2" s="18" t="s">
        <v>41</v>
      </c>
    </row>
    <row r="3" spans="1:5" x14ac:dyDescent="0.35">
      <c r="A3" s="18" t="s">
        <v>42</v>
      </c>
      <c r="B3" s="18" t="s">
        <v>10</v>
      </c>
    </row>
    <row r="4" spans="1:5" x14ac:dyDescent="0.35">
      <c r="A4" s="18" t="s">
        <v>43</v>
      </c>
      <c r="B4" s="18" t="s">
        <v>44</v>
      </c>
    </row>
    <row r="5" spans="1:5" x14ac:dyDescent="0.35">
      <c r="A5" s="20" t="s">
        <v>53</v>
      </c>
      <c r="B5" s="19" t="s">
        <v>52</v>
      </c>
    </row>
    <row r="7" spans="1:5" ht="59.25" customHeight="1" x14ac:dyDescent="0.35">
      <c r="A7" s="21" t="s">
        <v>45</v>
      </c>
      <c r="B7" s="21" t="s">
        <v>46</v>
      </c>
      <c r="C7" s="22" t="s">
        <v>47</v>
      </c>
      <c r="D7" s="22" t="s">
        <v>48</v>
      </c>
      <c r="E7" s="22" t="s">
        <v>49</v>
      </c>
    </row>
    <row r="8" spans="1:5" ht="34.5" customHeight="1" x14ac:dyDescent="0.35">
      <c r="A8" s="30" t="s">
        <v>11</v>
      </c>
      <c r="B8" s="33" t="s">
        <v>12</v>
      </c>
      <c r="C8" s="56">
        <v>100</v>
      </c>
      <c r="D8" s="56" t="s">
        <v>34</v>
      </c>
      <c r="E8" s="58" t="s">
        <v>55</v>
      </c>
    </row>
    <row r="9" spans="1:5" ht="55" customHeight="1" x14ac:dyDescent="0.35">
      <c r="A9" s="31"/>
      <c r="B9" s="34"/>
      <c r="C9" s="57"/>
      <c r="D9" s="57"/>
      <c r="E9" s="59"/>
    </row>
    <row r="10" spans="1:5" ht="49.5" customHeight="1" x14ac:dyDescent="0.35">
      <c r="A10" s="31"/>
      <c r="B10" s="34"/>
      <c r="C10" s="57"/>
      <c r="D10" s="57"/>
      <c r="E10" s="59"/>
    </row>
    <row r="11" spans="1:5" ht="180" customHeight="1" x14ac:dyDescent="0.35">
      <c r="A11" s="32"/>
      <c r="B11" s="35"/>
      <c r="C11" s="37"/>
      <c r="D11" s="37"/>
      <c r="E11" s="60"/>
    </row>
    <row r="12" spans="1:5" ht="63" customHeight="1" x14ac:dyDescent="0.35">
      <c r="A12" s="30" t="s">
        <v>13</v>
      </c>
      <c r="B12" s="43" t="s">
        <v>14</v>
      </c>
      <c r="C12" s="56">
        <v>100</v>
      </c>
      <c r="D12" s="58" t="s">
        <v>56</v>
      </c>
      <c r="E12" s="58" t="s">
        <v>63</v>
      </c>
    </row>
    <row r="13" spans="1:5" ht="45" customHeight="1" x14ac:dyDescent="0.35">
      <c r="A13" s="31"/>
      <c r="B13" s="44"/>
      <c r="C13" s="57"/>
      <c r="D13" s="59"/>
      <c r="E13" s="59"/>
    </row>
    <row r="14" spans="1:5" ht="44" customHeight="1" x14ac:dyDescent="0.35">
      <c r="A14" s="31"/>
      <c r="B14" s="44"/>
      <c r="C14" s="57"/>
      <c r="D14" s="59"/>
      <c r="E14" s="59"/>
    </row>
    <row r="15" spans="1:5" ht="41" customHeight="1" x14ac:dyDescent="0.35">
      <c r="A15" s="31"/>
      <c r="B15" s="44"/>
      <c r="C15" s="57"/>
      <c r="D15" s="59"/>
      <c r="E15" s="59"/>
    </row>
    <row r="16" spans="1:5" ht="29" customHeight="1" x14ac:dyDescent="0.35">
      <c r="A16" s="31"/>
      <c r="B16" s="44"/>
      <c r="C16" s="57"/>
      <c r="D16" s="59"/>
      <c r="E16" s="59"/>
    </row>
    <row r="17" spans="1:5" ht="43.5" customHeight="1" x14ac:dyDescent="0.35">
      <c r="A17" s="31"/>
      <c r="B17" s="44"/>
      <c r="C17" s="57"/>
      <c r="D17" s="59"/>
      <c r="E17" s="59"/>
    </row>
    <row r="18" spans="1:5" ht="29" customHeight="1" x14ac:dyDescent="0.35">
      <c r="A18" s="31"/>
      <c r="B18" s="44"/>
      <c r="C18" s="57"/>
      <c r="D18" s="59"/>
      <c r="E18" s="59"/>
    </row>
    <row r="19" spans="1:5" ht="102" customHeight="1" x14ac:dyDescent="0.35">
      <c r="A19" s="32"/>
      <c r="B19" s="45"/>
      <c r="C19" s="37"/>
      <c r="D19" s="60"/>
      <c r="E19" s="60"/>
    </row>
    <row r="20" spans="1:5" ht="15.5" customHeight="1" x14ac:dyDescent="0.35">
      <c r="A20" s="40" t="s">
        <v>15</v>
      </c>
      <c r="B20" s="43" t="s">
        <v>16</v>
      </c>
      <c r="C20" s="46">
        <v>100</v>
      </c>
      <c r="D20" s="46" t="s">
        <v>57</v>
      </c>
      <c r="E20" s="58" t="s">
        <v>64</v>
      </c>
    </row>
    <row r="21" spans="1:5" ht="27" customHeight="1" x14ac:dyDescent="0.35">
      <c r="A21" s="41"/>
      <c r="B21" s="44"/>
      <c r="C21" s="47"/>
      <c r="D21" s="47"/>
      <c r="E21" s="59"/>
    </row>
    <row r="22" spans="1:5" ht="58.5" customHeight="1" x14ac:dyDescent="0.35">
      <c r="A22" s="41"/>
      <c r="B22" s="44"/>
      <c r="C22" s="47"/>
      <c r="D22" s="47"/>
      <c r="E22" s="59"/>
    </row>
    <row r="23" spans="1:5" ht="72.5" customHeight="1" x14ac:dyDescent="0.35">
      <c r="A23" s="42"/>
      <c r="B23" s="45"/>
      <c r="C23" s="48"/>
      <c r="D23" s="48"/>
      <c r="E23" s="60"/>
    </row>
    <row r="24" spans="1:5" ht="29" customHeight="1" x14ac:dyDescent="0.35">
      <c r="A24" s="46" t="s">
        <v>17</v>
      </c>
      <c r="B24" s="49" t="s">
        <v>18</v>
      </c>
      <c r="C24" s="46">
        <v>100</v>
      </c>
      <c r="D24" s="46" t="s">
        <v>58</v>
      </c>
      <c r="E24" s="58" t="s">
        <v>65</v>
      </c>
    </row>
    <row r="25" spans="1:5" ht="43.5" customHeight="1" x14ac:dyDescent="0.35">
      <c r="A25" s="47"/>
      <c r="B25" s="50"/>
      <c r="C25" s="47"/>
      <c r="D25" s="47"/>
      <c r="E25" s="59"/>
    </row>
    <row r="26" spans="1:5" x14ac:dyDescent="0.35">
      <c r="A26" s="47"/>
      <c r="B26" s="50"/>
      <c r="C26" s="47"/>
      <c r="D26" s="47"/>
      <c r="E26" s="59"/>
    </row>
    <row r="27" spans="1:5" x14ac:dyDescent="0.35">
      <c r="A27" s="47"/>
      <c r="B27" s="50"/>
      <c r="C27" s="47"/>
      <c r="D27" s="47"/>
      <c r="E27" s="59"/>
    </row>
    <row r="28" spans="1:5" x14ac:dyDescent="0.35">
      <c r="A28" s="47"/>
      <c r="B28" s="50"/>
      <c r="C28" s="47"/>
      <c r="D28" s="47"/>
      <c r="E28" s="59"/>
    </row>
    <row r="29" spans="1:5" x14ac:dyDescent="0.35">
      <c r="A29" s="47"/>
      <c r="B29" s="50"/>
      <c r="C29" s="47"/>
      <c r="D29" s="47"/>
      <c r="E29" s="59"/>
    </row>
    <row r="30" spans="1:5" ht="138" customHeight="1" x14ac:dyDescent="0.35">
      <c r="A30" s="48"/>
      <c r="B30" s="51"/>
      <c r="C30" s="48"/>
      <c r="D30" s="48"/>
      <c r="E30" s="60"/>
    </row>
    <row r="31" spans="1:5" ht="232" x14ac:dyDescent="0.35">
      <c r="A31" s="15" t="s">
        <v>19</v>
      </c>
      <c r="B31" s="25" t="s">
        <v>20</v>
      </c>
      <c r="C31" s="17">
        <v>100</v>
      </c>
      <c r="D31" s="17" t="s">
        <v>59</v>
      </c>
      <c r="E31" s="17" t="s">
        <v>66</v>
      </c>
    </row>
    <row r="32" spans="1:5" x14ac:dyDescent="0.35">
      <c r="A32" s="30" t="s">
        <v>21</v>
      </c>
      <c r="B32" s="33" t="s">
        <v>22</v>
      </c>
      <c r="C32" s="17">
        <v>100</v>
      </c>
      <c r="D32" s="17" t="s">
        <v>75</v>
      </c>
      <c r="E32" s="17" t="s">
        <v>76</v>
      </c>
    </row>
    <row r="33" spans="1:5" ht="43.5" customHeight="1" x14ac:dyDescent="0.35">
      <c r="A33" s="31"/>
      <c r="B33" s="34"/>
      <c r="C33" s="36">
        <v>80100</v>
      </c>
      <c r="D33" s="58" t="s">
        <v>67</v>
      </c>
      <c r="E33" s="58" t="s">
        <v>71</v>
      </c>
    </row>
    <row r="34" spans="1:5" ht="188" customHeight="1" x14ac:dyDescent="0.35">
      <c r="A34" s="32"/>
      <c r="B34" s="35"/>
      <c r="C34" s="37"/>
      <c r="D34" s="60"/>
      <c r="E34" s="60"/>
    </row>
    <row r="35" spans="1:5" ht="319" x14ac:dyDescent="0.35">
      <c r="A35" s="15" t="s">
        <v>23</v>
      </c>
      <c r="B35" s="25" t="s">
        <v>24</v>
      </c>
      <c r="C35" s="26">
        <v>1</v>
      </c>
      <c r="D35" s="17" t="s">
        <v>60</v>
      </c>
      <c r="E35" s="17" t="s">
        <v>70</v>
      </c>
    </row>
    <row r="36" spans="1:5" ht="130.5" x14ac:dyDescent="0.35">
      <c r="A36" s="15" t="s">
        <v>25</v>
      </c>
      <c r="B36" s="25" t="s">
        <v>26</v>
      </c>
      <c r="C36" s="26">
        <v>0.95</v>
      </c>
      <c r="D36" s="29" t="s">
        <v>68</v>
      </c>
      <c r="E36" s="17" t="s">
        <v>69</v>
      </c>
    </row>
    <row r="37" spans="1:5" ht="224" customHeight="1" x14ac:dyDescent="0.35">
      <c r="A37" s="15" t="s">
        <v>27</v>
      </c>
      <c r="B37" s="25" t="s">
        <v>28</v>
      </c>
      <c r="C37" s="26">
        <v>0.88</v>
      </c>
      <c r="D37" s="17" t="s">
        <v>61</v>
      </c>
      <c r="E37" s="17" t="s">
        <v>77</v>
      </c>
    </row>
    <row r="38" spans="1:5" ht="275.5" x14ac:dyDescent="0.35">
      <c r="A38" s="27" t="s">
        <v>29</v>
      </c>
      <c r="B38" s="23" t="s">
        <v>50</v>
      </c>
      <c r="C38" s="26">
        <v>0.77</v>
      </c>
      <c r="D38" s="24" t="s">
        <v>62</v>
      </c>
      <c r="E38" s="24" t="s">
        <v>72</v>
      </c>
    </row>
    <row r="39" spans="1:5" ht="159.5" customHeight="1" x14ac:dyDescent="0.35">
      <c r="A39" s="52" t="s">
        <v>30</v>
      </c>
      <c r="B39" s="54" t="s">
        <v>51</v>
      </c>
      <c r="C39" s="38">
        <v>0.75</v>
      </c>
      <c r="D39" s="56" t="s">
        <v>73</v>
      </c>
      <c r="E39" s="58" t="s">
        <v>74</v>
      </c>
    </row>
    <row r="40" spans="1:5" ht="58" customHeight="1" x14ac:dyDescent="0.35">
      <c r="A40" s="53"/>
      <c r="B40" s="55"/>
      <c r="C40" s="39"/>
      <c r="D40" s="37"/>
      <c r="E40" s="60"/>
    </row>
    <row r="42" spans="1:5" x14ac:dyDescent="0.35">
      <c r="A42" s="28"/>
    </row>
  </sheetData>
  <mergeCells count="30">
    <mergeCell ref="E8:E11"/>
    <mergeCell ref="E12:E19"/>
    <mergeCell ref="E20:E23"/>
    <mergeCell ref="E24:E30"/>
    <mergeCell ref="D39:D40"/>
    <mergeCell ref="E39:E40"/>
    <mergeCell ref="D20:D23"/>
    <mergeCell ref="D24:D30"/>
    <mergeCell ref="E33:E34"/>
    <mergeCell ref="D33:D34"/>
    <mergeCell ref="B8:B11"/>
    <mergeCell ref="C8:C11"/>
    <mergeCell ref="D8:D11"/>
    <mergeCell ref="A12:A19"/>
    <mergeCell ref="B12:B19"/>
    <mergeCell ref="C12:C19"/>
    <mergeCell ref="D12:D19"/>
    <mergeCell ref="A8:A11"/>
    <mergeCell ref="A32:A34"/>
    <mergeCell ref="B32:B34"/>
    <mergeCell ref="C33:C34"/>
    <mergeCell ref="C39:C40"/>
    <mergeCell ref="A20:A23"/>
    <mergeCell ref="B20:B23"/>
    <mergeCell ref="C20:C23"/>
    <mergeCell ref="A24:A30"/>
    <mergeCell ref="B24:B30"/>
    <mergeCell ref="C24:C30"/>
    <mergeCell ref="A39:A40"/>
    <mergeCell ref="B39:B40"/>
  </mergeCells>
  <hyperlinks>
    <hyperlink ref="B5" r:id="rId1" xr:uid="{59DC29D5-3709-42D2-9BD3-2691CAC620BF}"/>
    <hyperlink ref="B20" r:id="rId2" display="mailto:devendrasinghshek@loyalistcollege.com" xr:uid="{BE471675-A344-4D9C-820D-D99964110A83}"/>
    <hyperlink ref="B39" r:id="rId3" display="mailto:urjeetparmar@loyalistcollege.com" xr:uid="{29B96734-D67F-4615-9743-B37C536AC326}"/>
    <hyperlink ref="B38" r:id="rId4" display="mailto:tirthpatel@loyalistcollege.com" xr:uid="{F4043004-765B-4E4A-9758-F313587B772B}"/>
    <hyperlink ref="B37" r:id="rId5" display="mailto:ishasavaliya@loyalistcollege.com" xr:uid="{933E8825-5406-4F2A-92A2-493AC2CBA544}"/>
    <hyperlink ref="B36" r:id="rId6" display="mailto:comfortirohaonuoh@loyalistcollege.com" xr:uid="{6CD31EA6-DC22-4648-916C-C9091DF4D486}"/>
    <hyperlink ref="B35" r:id="rId7" display="mailto:jankibaviralsinhz@loyalistcollege.com" xr:uid="{4CAE0647-AA16-4FDC-89E2-717780F766BC}"/>
    <hyperlink ref="B32" r:id="rId8" display="mailto:gauravsingh3@loyalistcollege.com" xr:uid="{CCA4133C-7352-49C5-9700-BABC38E425C5}"/>
    <hyperlink ref="B31" r:id="rId9" display="mailto:gauravsinghrawat@loyalistcollege.com" xr:uid="{7D1EB6E7-71D3-4B16-8D53-346ADD289367}"/>
    <hyperlink ref="B24" r:id="rId10" display="mailto:fatemisadikbhailo@loyalistcollege.com" xr:uid="{48800B1B-7ED2-4E52-8C14-C98A87728469}"/>
    <hyperlink ref="B12" r:id="rId11" display="mailto:mohamedmaazrehan@loyalistcollege.com" xr:uid="{01A34F1B-3BF7-4169-BAD8-E87078F1A265}"/>
    <hyperlink ref="B8" r:id="rId12" display="mailto:swethatanikonda@loyalistcollege.com" xr:uid="{7B669EB7-206B-4143-B7A1-63341B9A26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734A5-DD59-430C-9EC0-91E0E9629BC3}">
  <dimension ref="A1:L17"/>
  <sheetViews>
    <sheetView workbookViewId="0">
      <selection activeCell="B8" sqref="B8"/>
    </sheetView>
  </sheetViews>
  <sheetFormatPr defaultRowHeight="14.5" x14ac:dyDescent="0.35"/>
  <cols>
    <col min="1" max="1" width="25.81640625" bestFit="1" customWidth="1"/>
    <col min="2" max="2" width="18" bestFit="1" customWidth="1"/>
  </cols>
  <sheetData>
    <row r="1" spans="1:12" x14ac:dyDescent="0.35">
      <c r="B1" t="s">
        <v>9</v>
      </c>
      <c r="C1">
        <v>2</v>
      </c>
      <c r="D1">
        <v>3</v>
      </c>
      <c r="E1">
        <v>5</v>
      </c>
      <c r="F1">
        <v>6</v>
      </c>
      <c r="G1">
        <v>9</v>
      </c>
      <c r="H1">
        <v>10</v>
      </c>
      <c r="I1">
        <v>12</v>
      </c>
      <c r="J1">
        <v>13</v>
      </c>
      <c r="K1">
        <v>14</v>
      </c>
      <c r="L1" t="s">
        <v>7</v>
      </c>
    </row>
    <row r="2" spans="1:12" x14ac:dyDescent="0.35">
      <c r="A2" t="s">
        <v>8</v>
      </c>
    </row>
    <row r="3" spans="1:12" x14ac:dyDescent="0.35">
      <c r="A3" s="15" t="s">
        <v>11</v>
      </c>
      <c r="B3" s="16" t="s">
        <v>34</v>
      </c>
      <c r="C3" s="3"/>
      <c r="D3" s="11"/>
      <c r="E3" s="11"/>
      <c r="F3" s="11"/>
      <c r="G3" s="11"/>
      <c r="H3" s="11"/>
      <c r="I3" s="11"/>
      <c r="J3" s="11"/>
      <c r="K3" s="4"/>
      <c r="L3" s="6" t="e">
        <f t="shared" ref="L3:L17" si="0">AVERAGE(C3:K3)</f>
        <v>#DIV/0!</v>
      </c>
    </row>
    <row r="4" spans="1:12" x14ac:dyDescent="0.35">
      <c r="A4" s="15" t="s">
        <v>13</v>
      </c>
      <c r="B4" s="16" t="s">
        <v>31</v>
      </c>
      <c r="C4" s="5"/>
      <c r="K4" s="1"/>
      <c r="L4" s="2" t="e">
        <f t="shared" si="0"/>
        <v>#DIV/0!</v>
      </c>
    </row>
    <row r="5" spans="1:12" x14ac:dyDescent="0.35">
      <c r="A5" s="15" t="s">
        <v>15</v>
      </c>
      <c r="B5" s="16" t="s">
        <v>33</v>
      </c>
      <c r="C5" s="5"/>
      <c r="K5" s="1"/>
      <c r="L5" s="2" t="e">
        <f t="shared" si="0"/>
        <v>#DIV/0!</v>
      </c>
    </row>
    <row r="6" spans="1:12" x14ac:dyDescent="0.35">
      <c r="A6" s="15" t="s">
        <v>17</v>
      </c>
      <c r="B6" s="16" t="s">
        <v>36</v>
      </c>
      <c r="C6" s="5"/>
      <c r="K6" s="1"/>
      <c r="L6" s="2" t="e">
        <f t="shared" si="0"/>
        <v>#DIV/0!</v>
      </c>
    </row>
    <row r="7" spans="1:12" x14ac:dyDescent="0.35">
      <c r="A7" s="15" t="s">
        <v>19</v>
      </c>
      <c r="B7" s="16" t="s">
        <v>54</v>
      </c>
      <c r="C7" s="5"/>
      <c r="K7" s="1"/>
      <c r="L7" s="2" t="e">
        <f t="shared" si="0"/>
        <v>#DIV/0!</v>
      </c>
    </row>
    <row r="8" spans="1:12" x14ac:dyDescent="0.35">
      <c r="A8" s="15" t="s">
        <v>21</v>
      </c>
      <c r="B8" s="16" t="s">
        <v>34</v>
      </c>
      <c r="C8" s="5"/>
      <c r="K8" s="1"/>
      <c r="L8" s="2" t="e">
        <f t="shared" si="0"/>
        <v>#DIV/0!</v>
      </c>
    </row>
    <row r="9" spans="1:12" x14ac:dyDescent="0.35">
      <c r="A9" s="15" t="s">
        <v>23</v>
      </c>
      <c r="B9" s="16" t="s">
        <v>35</v>
      </c>
      <c r="C9" s="5"/>
      <c r="K9" s="1"/>
      <c r="L9" s="2" t="e">
        <f t="shared" si="0"/>
        <v>#DIV/0!</v>
      </c>
    </row>
    <row r="10" spans="1:12" x14ac:dyDescent="0.35">
      <c r="A10" s="15" t="s">
        <v>25</v>
      </c>
      <c r="B10" s="16" t="s">
        <v>32</v>
      </c>
      <c r="C10" s="5"/>
      <c r="K10" s="1"/>
      <c r="L10" s="2" t="e">
        <f t="shared" si="0"/>
        <v>#DIV/0!</v>
      </c>
    </row>
    <row r="11" spans="1:12" x14ac:dyDescent="0.35">
      <c r="A11" s="15" t="s">
        <v>27</v>
      </c>
      <c r="B11" s="16" t="s">
        <v>37</v>
      </c>
      <c r="C11" s="5"/>
      <c r="K11" s="1"/>
      <c r="L11" s="2" t="e">
        <f t="shared" si="0"/>
        <v>#DIV/0!</v>
      </c>
    </row>
    <row r="12" spans="1:12" x14ac:dyDescent="0.35">
      <c r="A12" s="15" t="s">
        <v>29</v>
      </c>
      <c r="B12" s="16" t="s">
        <v>37</v>
      </c>
      <c r="C12" s="5"/>
      <c r="K12" s="1"/>
      <c r="L12" s="2" t="e">
        <f t="shared" si="0"/>
        <v>#DIV/0!</v>
      </c>
    </row>
    <row r="13" spans="1:12" x14ac:dyDescent="0.35">
      <c r="A13" s="15" t="s">
        <v>30</v>
      </c>
      <c r="B13" s="16" t="s">
        <v>36</v>
      </c>
      <c r="C13" s="5"/>
      <c r="K13" s="1"/>
      <c r="L13" s="2" t="e">
        <f t="shared" si="0"/>
        <v>#DIV/0!</v>
      </c>
    </row>
    <row r="14" spans="1:12" x14ac:dyDescent="0.35">
      <c r="A14" t="s">
        <v>0</v>
      </c>
      <c r="B14" t="s">
        <v>3</v>
      </c>
      <c r="C14" s="5"/>
      <c r="K14" s="1"/>
      <c r="L14" s="2" t="e">
        <f t="shared" si="0"/>
        <v>#DIV/0!</v>
      </c>
    </row>
    <row r="15" spans="1:12" x14ac:dyDescent="0.35">
      <c r="A15" t="s">
        <v>1</v>
      </c>
      <c r="B15" t="s">
        <v>4</v>
      </c>
      <c r="C15" s="5"/>
      <c r="K15" s="1"/>
      <c r="L15" s="2" t="e">
        <f t="shared" si="0"/>
        <v>#DIV/0!</v>
      </c>
    </row>
    <row r="16" spans="1:12" x14ac:dyDescent="0.35">
      <c r="A16" t="s">
        <v>2</v>
      </c>
      <c r="B16" t="s">
        <v>5</v>
      </c>
      <c r="C16" s="12"/>
      <c r="D16" s="13"/>
      <c r="E16" s="13"/>
      <c r="F16" s="13"/>
      <c r="G16" s="13"/>
      <c r="H16" s="13"/>
      <c r="I16" s="13"/>
      <c r="J16" s="13"/>
      <c r="K16" s="14"/>
      <c r="L16" s="2" t="e">
        <f t="shared" si="0"/>
        <v>#DIV/0!</v>
      </c>
    </row>
    <row r="17" spans="1:12" x14ac:dyDescent="0.35">
      <c r="A17" t="s">
        <v>6</v>
      </c>
      <c r="C17" s="8" t="e">
        <f>0.1*C2+0.9*AVERAGE(C3:C16)</f>
        <v>#DIV/0!</v>
      </c>
      <c r="D17" s="9" t="e">
        <f t="shared" ref="D17:K17" si="1">0.1*D2+0.9*AVERAGE(D3:D16)</f>
        <v>#DIV/0!</v>
      </c>
      <c r="E17" s="9" t="e">
        <f t="shared" si="1"/>
        <v>#DIV/0!</v>
      </c>
      <c r="F17" s="9" t="e">
        <f t="shared" si="1"/>
        <v>#DIV/0!</v>
      </c>
      <c r="G17" s="9" t="e">
        <f t="shared" si="1"/>
        <v>#DIV/0!</v>
      </c>
      <c r="H17" s="9" t="e">
        <f t="shared" si="1"/>
        <v>#DIV/0!</v>
      </c>
      <c r="I17" s="9" t="e">
        <f t="shared" si="1"/>
        <v>#DIV/0!</v>
      </c>
      <c r="J17" s="9" t="e">
        <f t="shared" si="1"/>
        <v>#DIV/0!</v>
      </c>
      <c r="K17" s="10" t="e">
        <f t="shared" si="1"/>
        <v>#DIV/0!</v>
      </c>
      <c r="L17" s="7" t="e">
        <f t="shared" si="0"/>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Detectives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2024-06-05T23:49:45Z</dcterms:modified>
</cp:coreProperties>
</file>