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wilkes/Downloads/"/>
    </mc:Choice>
  </mc:AlternateContent>
  <xr:revisionPtr revIDLastSave="0" documentId="13_ncr:1_{2A369F4B-81F7-8646-8FEA-481B1E62A040}" xr6:coauthVersionLast="46" xr6:coauthVersionMax="46" xr10:uidLastSave="{00000000-0000-0000-0000-000000000000}"/>
  <bookViews>
    <workbookView xWindow="0" yWindow="0" windowWidth="28800" windowHeight="18000" xr2:uid="{3E128210-D25A-6946-A6C2-7C67B968E6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20" i="1"/>
  <c r="G20" i="1" s="1"/>
  <c r="K20" i="1" s="1"/>
  <c r="I35" i="1"/>
  <c r="D28" i="1"/>
  <c r="D27" i="1"/>
  <c r="G13" i="1"/>
  <c r="K13" i="1" s="1"/>
  <c r="A13" i="1"/>
  <c r="A20" i="1"/>
  <c r="A34" i="1" l="1"/>
  <c r="A35" i="1"/>
  <c r="A28" i="1"/>
  <c r="E35" i="1" s="1"/>
  <c r="A27" i="1"/>
  <c r="G34" i="1"/>
  <c r="F28" i="1" l="1"/>
  <c r="E34" i="1"/>
  <c r="D34" i="1"/>
  <c r="D35" i="1"/>
  <c r="F27" i="1"/>
  <c r="I34" i="1"/>
</calcChain>
</file>

<file path=xl/sharedStrings.xml><?xml version="1.0" encoding="utf-8"?>
<sst xmlns="http://schemas.openxmlformats.org/spreadsheetml/2006/main" count="29" uniqueCount="28">
  <si>
    <t>Weight Matrix A</t>
  </si>
  <si>
    <t>Weight Matrix B</t>
  </si>
  <si>
    <t>bk dot z</t>
  </si>
  <si>
    <t>activated value</t>
  </si>
  <si>
    <t>derivative of activated value</t>
  </si>
  <si>
    <t xml:space="preserve">Using separate weights and biases </t>
  </si>
  <si>
    <t>bk dot z + bk</t>
  </si>
  <si>
    <t>delta zero</t>
  </si>
  <si>
    <t>b0 dot delta 1</t>
  </si>
  <si>
    <t>x</t>
  </si>
  <si>
    <t>z values derivative</t>
  </si>
  <si>
    <t>delta 0s</t>
  </si>
  <si>
    <t>2. Parameter Updates</t>
  </si>
  <si>
    <t>Update Weight Matrix B</t>
  </si>
  <si>
    <t>Learning Rate</t>
  </si>
  <si>
    <t>Update Weight Matrix A</t>
  </si>
  <si>
    <t>Bias Vector B</t>
  </si>
  <si>
    <t>Bias Vector A</t>
  </si>
  <si>
    <t>delta 1 separate</t>
  </si>
  <si>
    <t>1`2</t>
  </si>
  <si>
    <t>Bias Vector(alpha)</t>
  </si>
  <si>
    <t>Bk(Bias Vector beta)</t>
  </si>
  <si>
    <t xml:space="preserve"> error(calculated in previous step)</t>
  </si>
  <si>
    <t>sigmoid activated value</t>
  </si>
  <si>
    <t>(1/(1+e^-x)</t>
  </si>
  <si>
    <t>(s(x)) (1-s(x))</t>
  </si>
  <si>
    <t>delta 1 (-e * derivative)</t>
  </si>
  <si>
    <t>z(f0(a:h dot x + alphah)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</si>
</sst>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3</xdr:row>
      <xdr:rowOff>12548</xdr:rowOff>
    </xdr:from>
    <xdr:to>
      <xdr:col>21</xdr:col>
      <xdr:colOff>12700</xdr:colOff>
      <xdr:row>18</xdr:row>
      <xdr:rowOff>184416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28FA2-584D-B34B-8450-D6A2F305C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0" y="622148"/>
          <a:ext cx="7366000" cy="3219868"/>
        </a:xfrm>
        <a:prstGeom prst="rect">
          <a:avLst/>
        </a:prstGeom>
      </xdr:spPr>
    </xdr:pic>
    <xdr:clientData/>
  </xdr:twoCellAnchor>
  <xdr:twoCellAnchor editAs="oneCell">
    <xdr:from>
      <xdr:col>12</xdr:col>
      <xdr:colOff>11684</xdr:colOff>
      <xdr:row>20</xdr:row>
      <xdr:rowOff>190500</xdr:rowOff>
    </xdr:from>
    <xdr:to>
      <xdr:col>21</xdr:col>
      <xdr:colOff>165099</xdr:colOff>
      <xdr:row>38</xdr:row>
      <xdr:rowOff>90543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477D8B-A906-2148-8C4A-289C15FD3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17684" y="4254500"/>
          <a:ext cx="7582915" cy="3557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EF137-64BF-1A48-A8C9-05B32CBCD844}">
  <dimension ref="A1:N35"/>
  <sheetViews>
    <sheetView tabSelected="1" zoomScale="92" workbookViewId="0">
      <selection activeCell="I16" sqref="I16"/>
    </sheetView>
  </sheetViews>
  <sheetFormatPr baseColWidth="10" defaultRowHeight="16" x14ac:dyDescent="0.2"/>
  <sheetData>
    <row r="1" spans="1:14" x14ac:dyDescent="0.2">
      <c r="A1" t="s">
        <v>20</v>
      </c>
      <c r="E1" t="s">
        <v>0</v>
      </c>
      <c r="J1" t="s">
        <v>27</v>
      </c>
      <c r="L1" t="s">
        <v>21</v>
      </c>
      <c r="N1" t="s">
        <v>14</v>
      </c>
    </row>
    <row r="2" spans="1:14" x14ac:dyDescent="0.2">
      <c r="A2">
        <v>0.1</v>
      </c>
      <c r="B2">
        <v>0.1</v>
      </c>
      <c r="E2">
        <v>0.1</v>
      </c>
      <c r="F2">
        <v>0.2</v>
      </c>
      <c r="J2">
        <v>0.64565600000000001</v>
      </c>
      <c r="L2">
        <v>0.1</v>
      </c>
      <c r="N2">
        <v>0.01</v>
      </c>
    </row>
    <row r="3" spans="1:14" x14ac:dyDescent="0.2">
      <c r="E3">
        <v>0.3</v>
      </c>
      <c r="F3">
        <v>0.4</v>
      </c>
      <c r="J3">
        <v>0.71094999999999997</v>
      </c>
    </row>
    <row r="5" spans="1:14" x14ac:dyDescent="0.2">
      <c r="E5" t="s">
        <v>1</v>
      </c>
      <c r="I5" t="s">
        <v>9</v>
      </c>
    </row>
    <row r="6" spans="1:14" x14ac:dyDescent="0.2">
      <c r="E6">
        <v>0.5</v>
      </c>
      <c r="I6">
        <v>2</v>
      </c>
    </row>
    <row r="7" spans="1:14" x14ac:dyDescent="0.2">
      <c r="E7">
        <v>0.6</v>
      </c>
      <c r="I7">
        <v>1</v>
      </c>
    </row>
    <row r="10" spans="1:14" x14ac:dyDescent="0.2">
      <c r="A10" t="s">
        <v>22</v>
      </c>
      <c r="B10">
        <v>9.95592E-2</v>
      </c>
    </row>
    <row r="12" spans="1:14" x14ac:dyDescent="0.2">
      <c r="A12" t="s">
        <v>2</v>
      </c>
      <c r="D12" t="s">
        <v>23</v>
      </c>
      <c r="E12" t="s">
        <v>24</v>
      </c>
      <c r="G12" t="s">
        <v>4</v>
      </c>
      <c r="K12" t="s">
        <v>26</v>
      </c>
    </row>
    <row r="13" spans="1:14" x14ac:dyDescent="0.2">
      <c r="A13">
        <f>SUMPRODUCT(E6:E7,J2:J3)</f>
        <v>0.74939800000000001</v>
      </c>
      <c r="D13">
        <f>1/(1+EXP(-A13))</f>
        <v>0.67904751224255611</v>
      </c>
      <c r="G13">
        <f>D13*(1-D13)</f>
        <v>0.21794198835975173</v>
      </c>
      <c r="H13" t="s">
        <v>25</v>
      </c>
      <c r="K13">
        <f>-B10*G13</f>
        <v>-2.1698130007506193E-2</v>
      </c>
    </row>
    <row r="17" spans="1:13" x14ac:dyDescent="0.2">
      <c r="A17" t="s">
        <v>5</v>
      </c>
    </row>
    <row r="19" spans="1:13" x14ac:dyDescent="0.2">
      <c r="A19" t="s">
        <v>6</v>
      </c>
      <c r="D19" t="s">
        <v>3</v>
      </c>
      <c r="G19" t="s">
        <v>4</v>
      </c>
      <c r="K19" t="s">
        <v>18</v>
      </c>
    </row>
    <row r="20" spans="1:13" x14ac:dyDescent="0.2">
      <c r="A20">
        <f>SUMPRODUCT(E6:E7,J2:J3) + L2</f>
        <v>0.84939799999999999</v>
      </c>
      <c r="D20">
        <f>1/(1+EXP(-A20))</f>
        <v>0.70044084398987028</v>
      </c>
      <c r="G20">
        <f>D20*(1-D20)</f>
        <v>0.20982346806062849</v>
      </c>
      <c r="K20">
        <f>-B10*G20</f>
        <v>-2.0889856621341723E-2</v>
      </c>
    </row>
    <row r="24" spans="1:13" x14ac:dyDescent="0.2">
      <c r="A24" t="s">
        <v>7</v>
      </c>
      <c r="M24" t="s">
        <v>19</v>
      </c>
    </row>
    <row r="26" spans="1:13" x14ac:dyDescent="0.2">
      <c r="A26" t="s">
        <v>8</v>
      </c>
      <c r="D26" t="s">
        <v>10</v>
      </c>
      <c r="F26" t="s">
        <v>11</v>
      </c>
    </row>
    <row r="27" spans="1:13" x14ac:dyDescent="0.2">
      <c r="A27">
        <f>SUMPRODUCT(E6,K20)</f>
        <v>-1.0444928310670861E-2</v>
      </c>
      <c r="D27">
        <f>J2*(1-J2)</f>
        <v>0.228784329664</v>
      </c>
      <c r="F27">
        <f>PRODUCT(A27,D27)</f>
        <v>-2.3896359219453692E-3</v>
      </c>
    </row>
    <row r="28" spans="1:13" x14ac:dyDescent="0.2">
      <c r="A28">
        <f>SUMPRODUCT(E7,K20)</f>
        <v>-1.2533913972805033E-2</v>
      </c>
      <c r="D28">
        <f>J3*(1-J3)</f>
        <v>0.20550009750000001</v>
      </c>
      <c r="F28">
        <f>PRODUCT(A28,D28)</f>
        <v>-2.5757205434680467E-3</v>
      </c>
    </row>
    <row r="32" spans="1:13" x14ac:dyDescent="0.2">
      <c r="A32" t="s">
        <v>12</v>
      </c>
    </row>
    <row r="33" spans="1:9" x14ac:dyDescent="0.2">
      <c r="A33" t="s">
        <v>13</v>
      </c>
      <c r="D33" t="s">
        <v>15</v>
      </c>
      <c r="G33" t="s">
        <v>16</v>
      </c>
      <c r="I33" t="s">
        <v>17</v>
      </c>
    </row>
    <row r="34" spans="1:9" x14ac:dyDescent="0.2">
      <c r="A34">
        <f xml:space="preserve"> E6-(J2*K20*N2)</f>
        <v>0.50013487661266709</v>
      </c>
      <c r="D34">
        <f>E2-(I6*A27*N2)</f>
        <v>0.10020889856621343</v>
      </c>
      <c r="E34">
        <f>F2-(I6*A28*N2)</f>
        <v>0.20025067827945611</v>
      </c>
      <c r="G34">
        <f>L2-(K20*N2)</f>
        <v>0.10020889856621343</v>
      </c>
      <c r="I34">
        <f>A2-(A27*N2)</f>
        <v>0.10010444928310672</v>
      </c>
    </row>
    <row r="35" spans="1:9" x14ac:dyDescent="0.2">
      <c r="A35">
        <f>E7-(J3*K20*N2)</f>
        <v>0.60014851643564937</v>
      </c>
      <c r="D35">
        <f>E3-(I7*A27*N2)</f>
        <v>0.3001044492831067</v>
      </c>
      <c r="E35">
        <f>F3-(I7*A28*N2)</f>
        <v>0.40012533913972809</v>
      </c>
      <c r="I35">
        <f>A13</f>
        <v>0.74939800000000001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2021-04-06T08:22:09Z</dcterms:created>
  <dcterms:modified xsi:type="dcterms:W3CDTF">2021-04-06T17:37:42Z</dcterms:modified>
</cp:coreProperties>
</file>