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novasbe365-my.sharepoint.com/personal/lenia_mestrinho_novasbe_pt/Documents/DSKC_Team/02. Projects/18. African Tourism Platform/15. Research/07. Open Data Access Paper/Data/"/>
    </mc:Choice>
  </mc:AlternateContent>
  <xr:revisionPtr revIDLastSave="171" documentId="13_ncr:1_{E030386C-45C8-7D4D-8B2B-053BCE435C78}" xr6:coauthVersionLast="47" xr6:coauthVersionMax="47" xr10:uidLastSave="{911D4798-890A-9C4B-B6E5-6B1B9D066917}"/>
  <bookViews>
    <workbookView xWindow="0" yWindow="0" windowWidth="28800" windowHeight="18000" activeTab="1" xr2:uid="{F69C53ED-47C3-C844-A5B1-BDBF8456299B}"/>
  </bookViews>
  <sheets>
    <sheet name="legend" sheetId="5" r:id="rId1"/>
    <sheet name="government_sources" sheetId="1" r:id="rId2"/>
    <sheet name="organisations" sheetId="3" r:id="rId3"/>
    <sheet name="ngo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9" i="1" l="1"/>
  <c r="E9" i="1"/>
  <c r="E10" i="1"/>
  <c r="E11" i="1"/>
  <c r="E12" i="1"/>
  <c r="E13" i="1"/>
  <c r="E14" i="1"/>
  <c r="E15" i="1"/>
  <c r="E16" i="1"/>
  <c r="E17" i="1"/>
  <c r="E18" i="1"/>
  <c r="E20" i="1"/>
  <c r="E21" i="1"/>
  <c r="E22" i="1"/>
  <c r="E23" i="1"/>
  <c r="E24" i="1"/>
  <c r="E25" i="1"/>
  <c r="E27" i="1"/>
  <c r="E28" i="1"/>
  <c r="E29" i="1"/>
  <c r="E30" i="1"/>
  <c r="E31" i="1"/>
  <c r="E32" i="1"/>
  <c r="E33" i="1"/>
  <c r="E34" i="1"/>
  <c r="E35" i="1"/>
  <c r="E36" i="1"/>
  <c r="E37" i="1"/>
  <c r="E38" i="1"/>
  <c r="E8" i="1"/>
  <c r="E7" i="1"/>
  <c r="E6" i="1"/>
  <c r="E5" i="1"/>
  <c r="E4" i="1"/>
  <c r="E3" i="1"/>
  <c r="E2" i="1"/>
  <c r="H3" i="3"/>
  <c r="H4" i="3"/>
  <c r="H5" i="3"/>
  <c r="H2" i="3"/>
</calcChain>
</file>

<file path=xl/sharedStrings.xml><?xml version="1.0" encoding="utf-8"?>
<sst xmlns="http://schemas.openxmlformats.org/spreadsheetml/2006/main" count="315" uniqueCount="250">
  <si>
    <t>Angola</t>
  </si>
  <si>
    <t>Central Africa</t>
  </si>
  <si>
    <t>AGO</t>
  </si>
  <si>
    <t>Cameroon</t>
  </si>
  <si>
    <t>CMR</t>
  </si>
  <si>
    <t>Central African Republic (CAR)</t>
  </si>
  <si>
    <t>-</t>
  </si>
  <si>
    <t>CAF</t>
  </si>
  <si>
    <t>Chad</t>
  </si>
  <si>
    <t>TCD</t>
  </si>
  <si>
    <t>Congo, Democratic Republic of the</t>
  </si>
  <si>
    <t>COG</t>
  </si>
  <si>
    <t>Congo, Republic of the</t>
  </si>
  <si>
    <t>COD</t>
  </si>
  <si>
    <t>Equatorial Guinea</t>
  </si>
  <si>
    <t>https://inege.gq/</t>
  </si>
  <si>
    <t>GNQ</t>
  </si>
  <si>
    <t>Gabon</t>
  </si>
  <si>
    <t>GAB</t>
  </si>
  <si>
    <t>Sao Tome and Principe</t>
  </si>
  <si>
    <t>https://www.ine.st/</t>
  </si>
  <si>
    <t>STP</t>
  </si>
  <si>
    <t>Burundi</t>
  </si>
  <si>
    <t>https://www.isteebu.bi/nada/index.php/accueil</t>
  </si>
  <si>
    <t>Eastern Africa</t>
  </si>
  <si>
    <t>BDI</t>
  </si>
  <si>
    <t>Comoros</t>
  </si>
  <si>
    <t>COM</t>
  </si>
  <si>
    <t>Djibouti</t>
  </si>
  <si>
    <t>http://www.instad.dj/accueil.php</t>
  </si>
  <si>
    <t>DJI</t>
  </si>
  <si>
    <t>Eritrea</t>
  </si>
  <si>
    <t>https://erisat.org/</t>
  </si>
  <si>
    <t>ERI</t>
  </si>
  <si>
    <t>Ethiopia</t>
  </si>
  <si>
    <t>ETH</t>
  </si>
  <si>
    <t>Kenya</t>
  </si>
  <si>
    <t>KEN</t>
  </si>
  <si>
    <t>Madagascar</t>
  </si>
  <si>
    <t>https://instat.mg/</t>
  </si>
  <si>
    <t>MDG</t>
  </si>
  <si>
    <t>Malawi</t>
  </si>
  <si>
    <t>MWI</t>
  </si>
  <si>
    <t>Mauritius</t>
  </si>
  <si>
    <t>https://statsmauritius.govmu.org/Pages/Statistics/By_Subject/Tourism/SB_Tourism.aspx</t>
  </si>
  <si>
    <t>MUS</t>
  </si>
  <si>
    <t>Mozambique</t>
  </si>
  <si>
    <t>MOZ</t>
  </si>
  <si>
    <t>Rwanda</t>
  </si>
  <si>
    <t>https://www.statistics.gov.rw/</t>
  </si>
  <si>
    <t>RWA</t>
  </si>
  <si>
    <t>Seychelles</t>
  </si>
  <si>
    <t>https://www.nbs.gov.sc/statistics/tourism</t>
  </si>
  <si>
    <t>SYC</t>
  </si>
  <si>
    <t>Somalia</t>
  </si>
  <si>
    <t>https://www.nbs.gov.so/home</t>
  </si>
  <si>
    <t>SOM</t>
  </si>
  <si>
    <t>South Sudan</t>
  </si>
  <si>
    <t>https://www.ssnbss.org/home/documents/statistical-yearbooks/</t>
  </si>
  <si>
    <t>SSD</t>
  </si>
  <si>
    <t>Tanzania</t>
  </si>
  <si>
    <t>https://www.nbs.go.tz/index.php/en/</t>
  </si>
  <si>
    <t>TZA</t>
  </si>
  <si>
    <t>Uganda</t>
  </si>
  <si>
    <t>https://www.tourism.go.ug/statistics</t>
  </si>
  <si>
    <t>UGA</t>
  </si>
  <si>
    <t>Zambia</t>
  </si>
  <si>
    <t>https://www.zamstats.gov.zm/</t>
  </si>
  <si>
    <t>ZMB</t>
  </si>
  <si>
    <t>Zimbabwe</t>
  </si>
  <si>
    <t>ZWE</t>
  </si>
  <si>
    <t>Algeria</t>
  </si>
  <si>
    <t>https://www.ons.dz/spip.php?rubrique21</t>
  </si>
  <si>
    <t>Northern Africa</t>
  </si>
  <si>
    <t>DZA</t>
  </si>
  <si>
    <t>Egypt</t>
  </si>
  <si>
    <t>EGY</t>
  </si>
  <si>
    <t>Libya</t>
  </si>
  <si>
    <t>LBY</t>
  </si>
  <si>
    <t>Morocco</t>
  </si>
  <si>
    <t>http://bds.hcp.ma/data/8.1</t>
  </si>
  <si>
    <t>MAR</t>
  </si>
  <si>
    <t>Sudan</t>
  </si>
  <si>
    <t>https://sudan.opendataforafrica.org/certlwe/tourism-2009-sudan</t>
  </si>
  <si>
    <t>SDN</t>
  </si>
  <si>
    <t>Tunisia</t>
  </si>
  <si>
    <t>http://www.ins.tn/en/statistiques/129</t>
  </si>
  <si>
    <t>TUN</t>
  </si>
  <si>
    <t>Botswana</t>
  </si>
  <si>
    <t>Southern Africa</t>
  </si>
  <si>
    <t>BWA</t>
  </si>
  <si>
    <t>Eswatini (former Swaziland)</t>
  </si>
  <si>
    <t>https://www.thekingdomofeswatini.com/eta-resources/research/</t>
  </si>
  <si>
    <t>SWZ</t>
  </si>
  <si>
    <t>Lesotho</t>
  </si>
  <si>
    <t>LSO</t>
  </si>
  <si>
    <t>Namibia</t>
  </si>
  <si>
    <t>NAM</t>
  </si>
  <si>
    <t>South Africa</t>
  </si>
  <si>
    <t>ZAF</t>
  </si>
  <si>
    <t>Benin</t>
  </si>
  <si>
    <t>https://instad.bj/</t>
  </si>
  <si>
    <t>Western Africa</t>
  </si>
  <si>
    <t>BEN</t>
  </si>
  <si>
    <t>Burkina Faso</t>
  </si>
  <si>
    <t>http://www.insd.bf/</t>
  </si>
  <si>
    <t>BFA</t>
  </si>
  <si>
    <t>Cabo Verde</t>
  </si>
  <si>
    <t>https://ine.cv/estatisticas-por-tema/</t>
  </si>
  <si>
    <t>CPV</t>
  </si>
  <si>
    <t>Cote d'Ivoire</t>
  </si>
  <si>
    <t>CIV</t>
  </si>
  <si>
    <t>Gambia</t>
  </si>
  <si>
    <t>https://www.gbosdata.org/data/719-tourist-arrivals/1859-arrivals</t>
  </si>
  <si>
    <t>GMB</t>
  </si>
  <si>
    <t>Ghana</t>
  </si>
  <si>
    <t>GHA</t>
  </si>
  <si>
    <t>Guinea</t>
  </si>
  <si>
    <t>GIN</t>
  </si>
  <si>
    <t>Guinea-Bissau</t>
  </si>
  <si>
    <t>GNB</t>
  </si>
  <si>
    <t>Liberia</t>
  </si>
  <si>
    <t>http://www.lisgis.net/</t>
  </si>
  <si>
    <t>LBR</t>
  </si>
  <si>
    <t>Mali</t>
  </si>
  <si>
    <t>MLI</t>
  </si>
  <si>
    <t>Mauritania</t>
  </si>
  <si>
    <t>https://ons.mr</t>
  </si>
  <si>
    <t>MRT</t>
  </si>
  <si>
    <t>Niger</t>
  </si>
  <si>
    <t>NER</t>
  </si>
  <si>
    <t>Nigeria</t>
  </si>
  <si>
    <t>NGA</t>
  </si>
  <si>
    <t>Senegal</t>
  </si>
  <si>
    <t>SEN</t>
  </si>
  <si>
    <t>Sierra Leone</t>
  </si>
  <si>
    <t>SLE</t>
  </si>
  <si>
    <t>Togo</t>
  </si>
  <si>
    <t>TGO</t>
  </si>
  <si>
    <t>source</t>
  </si>
  <si>
    <t>num_indicators</t>
  </si>
  <si>
    <t>machine_read</t>
  </si>
  <si>
    <t>recency</t>
  </si>
  <si>
    <t>link</t>
  </si>
  <si>
    <t>unwto</t>
  </si>
  <si>
    <t>world_bank</t>
  </si>
  <si>
    <t>https://www.ine.gov.ao/</t>
  </si>
  <si>
    <t>comments</t>
  </si>
  <si>
    <t>https://www.statsbots.org.bw/sites/default/files/publications/Tourism%20Statistics%20Annual%20Report%202021.pdf</t>
  </si>
  <si>
    <t>odfa_star</t>
  </si>
  <si>
    <t>machine readble data available but only from the odfa platform</t>
  </si>
  <si>
    <t>https://www.insd.bf/sites/default/files/2023-02/Annuaire_Statistique_National_2021.pdf</t>
  </si>
  <si>
    <t>security_risk</t>
  </si>
  <si>
    <t>whether security warning for website was given</t>
  </si>
  <si>
    <t>security_warning</t>
  </si>
  <si>
    <t>indicator_name</t>
  </si>
  <si>
    <t>meaning</t>
  </si>
  <si>
    <t>values</t>
  </si>
  <si>
    <t>1 for yes, 0 for no</t>
  </si>
  <si>
    <t>year</t>
  </si>
  <si>
    <t>https://ins-cameroun.cm/en/</t>
  </si>
  <si>
    <t>https://www.afdb.org/en/documents/africa-tourism-monitor-2018</t>
  </si>
  <si>
    <t>afdb</t>
  </si>
  <si>
    <t>statista</t>
  </si>
  <si>
    <t>full form</t>
  </si>
  <si>
    <t>UNWTO</t>
  </si>
  <si>
    <t>World Bank</t>
  </si>
  <si>
    <t>African Development Bank</t>
  </si>
  <si>
    <t>Statista</t>
  </si>
  <si>
    <t>whether data is available for free through open access provided by university</t>
  </si>
  <si>
    <t>median latest year available for data</t>
  </si>
  <si>
    <t>africa_geoportal</t>
  </si>
  <si>
    <t>Africa GeoPortal</t>
  </si>
  <si>
    <t>open_africa</t>
  </si>
  <si>
    <t>https://www.africageoportal.com/explore?collection=Dataset&amp;query=tourism</t>
  </si>
  <si>
    <t>82,148 data points, data is spatial</t>
  </si>
  <si>
    <t>num_datasets</t>
  </si>
  <si>
    <t>Open Africa</t>
  </si>
  <si>
    <t>https://datacatalog.worldbank.org/search/dataset/0037712/World-Development-Indicators</t>
  </si>
  <si>
    <t>open_access_needed</t>
  </si>
  <si>
    <t>https://zimbabwetourism.net/statistics_dashboard/</t>
  </si>
  <si>
    <t>https://togo.opendataforafrica.org/data/?lang=en#topic=Tourisme</t>
  </si>
  <si>
    <t>doesn’t open the report</t>
  </si>
  <si>
    <t>https://www.ansd.sn/Indicateur/seschapitre-tourisme</t>
  </si>
  <si>
    <t>https://africaopendata.org/dataset?q=tourism</t>
  </si>
  <si>
    <t>https://www.stat-niger.org/?page_id=500</t>
  </si>
  <si>
    <t>https://nsa.nsa.org.na/new_publications/sectoral-reports-january-2021/</t>
  </si>
  <si>
    <t>https://www.knbs.or.ke/download/tourism-sector/</t>
  </si>
  <si>
    <t>https://www.statsghana.gov.gh/nationalaccount_macros.php?Stats=OTIzNjk5NzEzLjE3NzU=/webstats/3pq30o71p3</t>
  </si>
  <si>
    <t>country</t>
  </si>
  <si>
    <t>region</t>
  </si>
  <si>
    <t>iso3_code</t>
  </si>
  <si>
    <t>https://www.statsethiopia.gov.et/</t>
  </si>
  <si>
    <t>https://www.cbe.org.eg/en/economic-research/time-series/downloadlist?category=B928771A1D1A4550A1B08F9386DDC0FA</t>
  </si>
  <si>
    <t>https://ins-congo.cg/download/chapitre-24-statistiques-du-tourisme-et-de-lhotellerie/</t>
  </si>
  <si>
    <t>https://ins.cd/publications-2/</t>
  </si>
  <si>
    <t>https://www.stat-guinee.org/index.php/publications-ins/publications-annuelles</t>
  </si>
  <si>
    <t>security_</t>
  </si>
  <si>
    <t>open_access_stat</t>
  </si>
  <si>
    <t>indicators</t>
  </si>
  <si>
    <t>years</t>
  </si>
  <si>
    <t>2022, 2022, 2022, 2022, 2022, 2022, 2022, 2022, 2022, 2022, 2022, 2022, 2022, 2022, 2023, 2023, 2023, 2022, 2022, 2022, 2022,2022, 2019, 2019, 2019, 2019,2019,2019, 2019, 2019,2019, 2019, 2019, 2019, 2019, 2019</t>
  </si>
  <si>
    <t>rooms available, room nights sold, number of beds available, number of bed nights sold, number of domestic tourists, number of international tourists, total number of tourists, total bill, average length of stay, expenditure per person per night, bed occupacy rates, room occupancy rates, breakdown of year total bill/receipts, arrivals by country of residence, outbound tourism, arrivals by border post, arrivals by main purpose of visit, arrival by mode of transport, arrivals by age group, arrivals by length of days, reasons for not travelling, reasons for travelling, travel activities, frequency of travel, top attractions visited, types of accomodation, factors affecting accomodation types, types of accomodations and age categories, duration of stay, travel partnerships, travel preferences, travel times, prefered travel distance, average spent per night, average spent per trip</t>
  </si>
  <si>
    <t>arrivals by market and port of entry, arrivals by overseas vs africa month and port of entry, monthly arrivals by year, total arrivals trend, arrival trend overseas africa, average hotel room occupancy, average hotel bed occupancy, tourism reciepts by year</t>
  </si>
  <si>
    <t>2022, 2022, 2022, 2022, 2022, 2022, 2022, 2022</t>
  </si>
  <si>
    <t>number of tourists by country, number of tourists by mode of travel, number of tourists by country of residece and purpose of visit, Number of South African residents and foreign travellers by travel direction, Number of South African residents and foreign travellers by travel direction and mode of travel,Number of visitors by type of visitor, Percentage distribution of tourists by region of residence and sex, Percentage distribution of tourists by region of residence and age,Number of arrivals and departures of South African residents by mode of travel and place of arrival or departure, Number of South African residents by mode of travel place and month of arrival, Number of South African residents by mode of travel place and month of departure, Number of foreign arrivals by mode of travel place and month of arrival, Number of foreign departures by mode of travel place and month of departure</t>
  </si>
  <si>
    <t>https://www.statssa.gov.za/?page_id=1859</t>
  </si>
  <si>
    <t>Passenger traffic by sex,Passenger traffic between Islands of Mauritius and Rodrigues, Passenger traffic between Islands of Rodrigues and Reunion,Passenger traffic by mode of travel,Passenger traffic by month,Passenger arrivals by country of embarkation, Passenger departures by country of disembarkation, Monthly passenger traffic by type of passenger, Passenger traffic by type of passenger, Total passenger arrivals by age and sex, Total passenger departures by age and sex, Arrivals of Mauritian residents by age and sex, Departures of Mauritian residents by age and sex, Arrivals and departures of Mauritian residents by country of embarkation and disembarkation, Tourist arrivals by country of residence and sex, Tourist arrivals by air and by main port of last embarkation for selected markets, Visitor arrivals by country of residence and by purpose of visit,Visitor arrivals by age and sex,Tourist arrivals by broad age group and mode of travel, Visitor departures  by duration of stay, Visitor departures by country of residence and duration of stay, Tourist arrivals, tourist departures and average length of stay (nights) of tourists by country of residence,Expenditure of tourists by country of residence, Expenditure of tourists by type of expenditure</t>
  </si>
  <si>
    <t>Visitor arrivals by country of residence,Visitor arrivals by purpose of visit,Average length of stay of visitors, Visitors stay by location, Visitors stay by type of accommodation, First and repeat visitors by country of residence and purpose of visit,Resident Departure (by purpose and country of destination), Hotel statistics (bed and room occupancy) by type of accommodation establishment, Hotel statistics (bed and room occupancy) by island</t>
  </si>
  <si>
    <t xml:space="preserve">Arrivée des touristes par zone de résidence, Arrivées des touristes par motif de voyage, Arrivées des touristes par motif de voyage, Arrivée des touristes par zone de résidence, Saisonnalité des arrivées au Togo, Les indicateurs clés du tourisme Togolais, Répartition des touristes à l'arrivée selon le mois, Répartion des effectifs des établissements par région, Indicateurs clés du tourisme </t>
  </si>
  <si>
    <t>international arrivals, international arrivals from outisde africa, international arrivals from africa, number of beds available, bed nights available, bed nights occupied bed nights occupied of which international, bed occupancy rate, International Tourist Arrivals by Regions, Market Shares of International Tourist Arrivals, International Tourist Arrivals - Actual Growth and Projection , Distribution of top 15 Source Markets by Age Group URT 2019 Distribution of top 15 Source Markets by Age Group Zanzibar 2019 : Age Group and Purpose of Visit URT 2019 Age Group and Purpose of Visit in Zanzibar 2019,Distribution of Top 15 Source Markets by Purpose of Visit URT,  Distribution of Top 15 Source Markets by Purpose of Visit  Zanzibar , Top 15 Source Markets by Travel Arrangement URT, Top 15 Source Markets by Travel Arrangement Zanzibar,  First-time and Repeat Visitors by Purpose of Visit URT , First-time and Repeat Visitors by Purpose of Visit Zanzibar, Length of Stay by Purpose of Visit and top 15 Source
Market URT,  Length of Stay by Purpose of Visit and top 15 Source
Markets Zanzibar ,Distribution of Visitors by Nights Spent and Purpose of Visit URT ,Distribution of Visitors by Nights Spent and Purpose of Visit Zanzibar , Tourism Activities by Top 15 Source Markets , Tourism Activity and Purpose of Visit,  Average Expenditure by Purpose and Travel Arrangement, Average Expenditure - Top 15 Source Markets by Travel Arrangement, Tourism Earnings by Purpose of Visit and Travel, Tourism Earnings by Purpose of Visit and Travel Arrangement</t>
  </si>
  <si>
    <t>https://mozambique.opendataforafrica.org/xsimhoe/total-de-turistas-por-local-de-hospedagem-segundo-prov%C3%ADncia-mo%C3%A7ambique-2022</t>
  </si>
  <si>
    <t>Number of hotels,number of hostels, room rentals, family houses, day trips ,others , total</t>
  </si>
  <si>
    <t>https://comoros.opendataforafrica.org/KMTRSM2015/tourism-of-comoros-2013</t>
  </si>
  <si>
    <t>average stay duration, hotel occupancy, number of sleeping places in hotels, tourism receipts, tourists</t>
  </si>
  <si>
    <t>https://malawi.opendataforafrica.org/ewvvbe/travel-and-tourism-industry-employment</t>
  </si>
  <si>
    <t>Travel and Tourism industry employment</t>
  </si>
  <si>
    <t>Number of foreign tourists, toruism revenue in millions of dollars</t>
  </si>
  <si>
    <t>arrivals by market and port of entry, arrivals by overseas vs africa month and port of entry, monthly arrivals by year, total arrivals trend, arrival trend overseas africa, average hotel room occupancy, average hotel bed occupancy, tourism reciepts by yea</t>
  </si>
  <si>
    <t>https://guinebissau.opendataforafrica.org/ggtdajb/african-development-bank-country-database-2011</t>
  </si>
  <si>
    <t>Répartition des hôtels et établissements assimilés par catégorie, Répartition de la capacité des hôtels et établissements assimilés par catégorie, Répartition de la capacité des hôtels et établissements assimilés par vocation, Nombre d’établissements et de places lits, ombre de nuitées dans les hôtels
et établissements assimilés, Balance de paiements - Postes voyages et services , Nombre de nuitées des non résidents dans les hôtels, Arrivées aux frontières</t>
  </si>
  <si>
    <t>https://lesotho.opendataforafrica.org/whhmchg/international-arrivals-statistics-lesotho-2013</t>
  </si>
  <si>
    <t>Number of Beds available, number of bed-nights sold</t>
  </si>
  <si>
    <t>ENTRY OF TOURISTS BY NATIONALITY AT DAKAR AIRPORT, TOURIST ENTRY BY COUNTRY OF RESIDENCE AT DAKAR AIRPORT, Relative share of entries from diaspora travelers (Percent) ,  Relative share of entries of travelers in transit (Percent) , Relative share of resident traveler entries (Percent, Relative share of total traveler entries (Percent) , Relative share of tourist traveler entries (Percent), DISTRIBUTION OF ENTRY OF SENEGALESE FROM THE DIASPORA BY TYPE OF ACCOMMODATION AND BY PURPOSE OF TRAVEL, DISTRIBUTION OF TOURIST ENTRY BY PURPOSE OF ENTRY AND BY TOTAL DURATION OF STAY, DISTRIBUTION OF TOURIST ENTRY BY TYPE OF ACCOMMODATION AND PURPOSE OF TRAVEL, DISTRIBUTION OF ENTRY OF DIASPORA TRAVELERS AT LSS AIRPORT, DISTRIBUTION OF ENTRY OF TRAVELERS IN TRANSIT AT LSS AIRPORT,  DISTRIBUTION OF ENTRY OF TRAVELERS RESIDENTS AT LSS AIRPORT, DISTRIBUTION OF TOTAL TRAVELERS ENTRY AT LSS AIRPORT, Variation in entries of diaspora travelers (Percent), Variation in transit passenger entries (Percent), Variation in entries of resident travelers (Percent), Variation in total traveler entries (Percent), Variation in entries of tourist travelers (Percent)</t>
  </si>
  <si>
    <t>International tourist arrivals and receipts, international arrivals in ghana by nationality and year, international tourist arrivals by purpose of visit, average length of stay of tourist in ghana, tourist expenditure by category, international air passenger arrivals departures and total, international scheduled arrivals departures and total movement of aricraft, domest air passenger movements, domestic aircraft movements, visitor arrivals and nominal revenue accrueing to selected major tourist sites, real revenue accruing to selected major tourist sites, visitor arrivals by selected major tourist sites, visitor arrivals and nominal revenue accruing to selected commnity based eco tourism sites, real reveenu accruing to selected community eco tourism sites and average spend per visitor, visitor arrivals by selected community based eco sites, overview of accommodation supply in ghana, distribution of accomodation establishments by region, market share of accommodation establishements by region, distribution of bedrooms by region, market share of bedrooms by region, distribution of bed places by region, market share of bed places by region, distribution of accomodation establishments by category, market share of establishments by category, distribution of bedrooms by category, market share of bedrooms b y category, distribuion of bed places by accommodation category, market share of bed places by accommodation category,hotel room occupancy rate, numbers of trave and tours and car rental establishments and annual change, number of licensed restaurants and clubs</t>
  </si>
  <si>
    <t xml:space="preserve">Visitor Arrivals in Rwanda by Region and Mode of Transport, Visitor Arrivals in Rwanda by Purpose of Visit and Mode of Transport, Visitor Arrivals in Rwanda by Purpose of Visit and country of origin,Parks Visits from 2008-2012, Total Parks Visits in 2014, Number of visitors in different National park by nationality, Visits of National Parks by nationality in 2014, Number of Accommodation facilities and rooms per districts, Accommodation facilities in Rwanda, Number of Gorillas, </t>
  </si>
  <si>
    <t>https://nigerianstat.gov.ng/elibrary/read/866</t>
  </si>
  <si>
    <t>NUMBER OF CHRISTAIN PRIGRIMAGE WHO PERFORMED THE PILGRIMAGE BY STATE SEX AND YEAR (2014-2016), NUMBER OF MUSLIM PILGRIMS WHO ABSCONDED BY STATES, 2012-2016, PERCENTAGE DISTRIBUTION OF MUSLIM PILGRIMS WHO DIED DURING HAJJ BY YEAR, NUMBER OF MUSLIM PILGRIMS WHO PERFORMED HAJJ BY STATE AND YEAR (2014 - 2016)</t>
  </si>
  <si>
    <t>Tourist Arrivals from the EAC Partner States, Five (5) Year Analysis of Tourist Arrivals by Purpose of Visit, Distribution of Tourists by Points of Entry ,Distribution of Tourist arrivals by Points of Entry and Region of Residence,Performance of Visitation to Parks by Category and Year,Visitors by National Park and Category of Visitors,Species of birds licensed for export in 2016,  Trophies from Wildlife Trade exported, Nile crocodile Skins from wildlife trade exported, Review of five year visitation to UWEC by Category,Five year comparison of visitation to the Uganda Museum, Visitor Arrivals to the Uganda Museum by Month in descending order, Enrollment of Students in Tourism related courses by education level, Enrollment at UHTTI,Enrolment by Program ,Enrollment by Sex ,Type of Sponsorship at UHTTI ,Completion Figures at UHTTI , Enrollment at UWRTI ,Key Tourism Data, Annual Tourist Arrivals to the Country by Category of Visitor,Annual Tourist arrivals from the East African Countries,  Annual Tourist arrivals to the country by Region and main Source Markets, Annual Tourist Arrivals by Region of Residence,Annual Tourist Arrivals to the Country by Purpose, Annual Tourist Arrivals to the Country by detailed Purpose, Annual Tourist Arrivals to the Country by Mode and port of Arrival, Annual Tourist Arrivals to the Country by sex,  Annual Tourist Arrivals to the Country by sex and category of Visitors, Quarterly Tourist Arrivals to the Region, Annual Tourist Arrivals to the Country by Age group, Monthly Tourist arrivals to the Country by Region, Monthly Tourist arrivals to the Country by Mode and Port of arrival,  Annual Tourist arrivals to the Country by Month,  Monthly Tourist arrivals to the Country by Sex and Age group, Monthly Tourist arrivals to the Country by Region and country of Usual Residence, Tourist arrivals by Region sex and Age group,  Visitation to Uganda’s National Parks,  Categories of Visitors to Uganda’s National Parks, Summary of Categories of live Animals Lincesed for Export, Live birds licensed for export, Wildlife (Sport Hunting) trophies licensed for export, Live Reptiles licensed for export,  Visitation to Uganda Wildlife Conservation Education Centre (UWEC), Monthly Arrivals of Visitors to the UWEC by category of Visitors, Category of Visitors and the Monthly Average Visitor Arrivals in 2016, Number of arrivals to UWEC by Category of Visit and Month of Arrival,  Visitation to Uganda Museum,  Number of arrivals to Uganda Museum by Category of Visit and Month of Arrival,  Monthly Arrivals of Visitors to the Uganda Museum</t>
  </si>
  <si>
    <t>Number of Tourists By Group, Number of Tourist Nights By Group</t>
  </si>
  <si>
    <t>Infrastructures et capacité hôtelière par département de 2014 à 2018, infrastructures et capacité hôtelière par département selon la catégorie d’établissement en 2017, Infrastructures et capacité hôtelière par département selon la catégorie d’établissement en 2018, Nombre de restaurants par département de 2014 à 2018, Nombre d’arrivées dans les hôtels par département de 2014 à 2018, Nombre de nuitées dans les hôtels par département de 2014 à 2018, Durée moyenne de séjour dans les hôtels par département
de 2014 à 2018 , Nombre d’arrivées des non-résidents par zone géographique de 2014 à 2018, Nombre d'arrivées et de nuitées des non - résidents par continent de provenance de 2014 à 2018, Chiffre d’affaires des hôtels par département en 2017 et 2018, Chiffre d’affaires en FCFA des hôtels par département en 2017</t>
  </si>
  <si>
    <t>https://chad.opendataforafrica.org/vmxfqic/tourisme-et-h%C3%B4t%C3%A9llerie</t>
  </si>
  <si>
    <t>total international arrivals broken by prupose of arrival, number of hotels,number of auberge/motels,  number of beds, accommodation capacity, toal accommodation capacity , total number of beds, total nights, total toourism receipts, contribution of tourism to PIB, contribution of tourism to employment</t>
  </si>
  <si>
    <t>DISTRIBUTION OF HOTELS ROOMS JUNIOR SUITES,SENIOR SUITEs BEDs JOBS , DISTRIBUTION OF CLASSIFIED AND UNCLASSIFIED HOTELS IN THE REGIONS DURING THE YEAR 2019, EVOLUTION OF HOTELS BY REGION DURING THE ,  EVOLUTION OF ROOMS BY REGION DURING THE YEAR , EVOLUTION OF BEDS BY REGION,  DISTRIBUTION OF TOURIST ESTABLISHMENTS BY CATEGORY ACCORDING TO REGIONS ,ARRIVALS IN HOTELS BY REGION FOR THE YEAR 2019 ,EVOLUTION OF NIGHTS IN HOTEL ESTABLISHMENTS BY REGION,CHANGE IN NIGHTS BY COUNTRY OF RESIDENCE , EVOLUTION OF OCCUPANCY RATES IN HOTELS,EVOLUTION OF HOTEL TURNOVER BY REGION AND PER MONTH (IN THOUSANDS FCFA) ,NUMBER OF STAFF IN HOTELS BY REGION,STAFF SALARIES IN HOTEL ESTABLISHMENTS ,RESTAURANT STATISTICS BY REGION, EVOLUTION OF TRAVEL AGENCIES BY REGION,  CAR RENTAL AGENCIES STATISTICS BY REGION</t>
  </si>
  <si>
    <t xml:space="preserve">Mouvement des voyageurs, ENTREES DES VOYAGEURS PAR NATIONALITE, SORTIES DES VOYAGEURS  PAR NATIONALITE, PAR MODE DE TRANSPORT , Entrées et nuitées des non résidents, ENTREES DES NON RESIDENTS PAR NATIONALITE, NUITEES DES NON RESIDENTS, </t>
  </si>
  <si>
    <t>http://www.statistics.sl/images/2020/Documents/Tourism-Census-Report-2020---Final.pdf</t>
  </si>
  <si>
    <t>Facilities check-in-time by District, Facilities check-out-time by District , Facilities providing late Check-Out by District,
Luggage storage early arrivals and late departures by District and by Class, Number of rooms per property by District ,
Types of rooms owned by facility by District, Amenities available in the hotel room by District ,Types of amenities available in hotel rooms by District , Types of menu provided by facility by District ,Cuisine provided for guests by District , Facilities with Available Amenities by District , Facilities with Available Amenities by District, Seating capacity of conference rooms by District , Availability of facilities in conference rooms by District , Cleanliness ,Rating of overall Facilities cleanliness by District, Security hired in facilities by District,  Fire Safety, 
Facilities with clearly marked fire exit by District, Facilities with available fire extinguishers along corridors by District , Employment, Number of people employed in facilities by District, QualificationQualification of Managers by District – Guest Houses ,  Highest level of qualification of Hotel General Managers/Managers by District , Employee with Tourist and Hospitality background by District, Staff with Hospitality Training by District, Facilities benefited from government sponsored training by District, SPATIAL DIMENSION OF TOURIST RESOURCES</t>
  </si>
  <si>
    <t>Evolution de l’offre d'hébergement touristique, Evolution du nombre de nuitées d’hébergement dans le pays</t>
  </si>
  <si>
    <t>Arrivals</t>
  </si>
  <si>
    <t>international arrivals , international departures,  beds ,  rooms occupancy</t>
  </si>
  <si>
    <t>Liste des hôtels en 2021, Nombre des hôtels ,  Nombre de chambres ,  Nombre des lits ,  Capacité Totale des nuitées disponibles,  Nombre des nuitées vendues , Taux d'occupation</t>
  </si>
  <si>
    <t>Evolution des nuitées au Burkina Faso selon la nationalité, Evolution des arrivées au Burkina Faso selon le motif de voyage
Indicateurs du tourisme hôtelier, Evolution des arrivées au Burkina Faso par nationalité, Revenus générés par l'exploitation des sites touristiques gérés et cogérés par l'ONTB, Nombre d’établissement touristique d'hebergement par région</t>
  </si>
  <si>
    <t>https://www.instat-mali.org/storage/171/anuair20_pub.pdf</t>
  </si>
  <si>
    <t>Les données suivant les pays où la zone géographique font référence aux pays de résidence du visiteur et non la nationalité, Arrivées toute nationalité ,Arrivées selon le motif Vacances (Nombre) , Arrivées selon le motif Etudes (Nombre) , Arrivées selon le motif Travail (Nombre) , Arrivées selon le motif Autre (Nombre) , Nombre d'arrivée dans les établissements
d'hebergements (hôtels et auberges) (Nombre) , Nombre d'arrivée dans les hôtels (Nombre) ,Nombre d'arrivée dans les auberges, Taux d'occupation des chambres , Durée moyenne du séjour (Nombre de jour) , Nombre de nuitées dans les établissements d'hébergement (Nombre) , Nombre de nuitées dans les hôtels ,Nombre de nuitées dans les auberges ,Nombre d'entreprises d'hébergement (Nombre) , Nombre d'auberges (Nombre)</t>
  </si>
  <si>
    <t>Number of Tourists by Country of Residence and Type of Visitor,: Number of Tourists by Country of Residence and Purpose of Entry, Number of Tourists by Border Post and Purpose of Entry,Total Arrivals by Country of Residence and Sex,  Total Arrivals by Nationality and Purpose of Entry, Total Arrivals by Country of Residence and Purpose of Entry, Total Arrivals by Purpose of Entry and Age Group, Arrivals by Age Group as a Percentage of Purpose of Entry, Arrivals by Purpose of Entry as a Percentage of Age Group, Total Arrivals by Country of Residence and Age Group, Total Arrivals by Nationality and Age Group, Total Arrivals by Nationality and Month, Total Arrivals by Country of Residence and Month, Total Arrivals by Border Post and Continent of Nationality,  Total Arrivals by Border Post and Month of Travel, Total Arrivals by Month and Mode of Arrival, Total Arrivals by Month and Quarter for Years,Total Departures by Nationality and Sex, Total Departures by Country of Residence and Sex,Total Departures by Nationality and Age Group, Total Departures by Country of Residence and Age Group,  Departures by Border Post and Month of Departure, Total Departures by Month of Departure and Mode of Travel</t>
  </si>
  <si>
    <t>https://cotedivoire.opendataforafrica.org/okcyztc/statistiques-du-secteur-touristique</t>
  </si>
  <si>
    <t>flow at the airport, roadway flow, rail track flow, total international tourism, total internal tourism, total domestic tourism, number of hotels , number of rooms, occupancy rate, average duration of stay, number jobs, restaurants, travel agencies, leisure establishments, contribution to gdp, tourism revenue, ceritificates issued, investments, hotel amenities, hotel licenses, travel agency approvals, travel agency licenses, restaruent and similar authorizations</t>
  </si>
  <si>
    <t xml:space="preserve">Nombre d'établissements touristiques classés, Nombre de lits dans les établissements touristiques ,Nuités touristiques réalisées selon la nationalité , Nuités touristiques réalisées selon le Type de tourisme et le Type d'établissement touristique classé </t>
  </si>
  <si>
    <t>Number of International Visitor Arrivals by Purpose of Visit, Number of International Visitor Departures by Purpose of Visit, Departing Visitors by Country of Residence and Purpose of Visit, Number of Visitor-Days Stayed by Purpose of Visit, Hotel Bed-Nights Occupancy by Country of Residence, Number of Hotel Bed-Nights Occupancy by Zone, Hotel Bed-Nights Occupancy by Area and Country of Residence,Bed Night Occupied in Game Lodges, Number of Visitors to National Parks and Game Reserves, Number of Visitors to National Parks and Game Reserves by cateogry,  Number of Visitors to Selected Museums, Snake Parks and Historical Sites, Indicators of Conference Tourism, Kenya Utalii College Graduates</t>
  </si>
  <si>
    <t>EVOLUÇÃO DO NUMERO DE ESTABELECIMENTOS, CAPACIDADE E PESSOAL AO SERVIÇO, EVOLUÇÃO DA PROPORÇÃO (%) DA CAPACIDADE DE ALOJAMENTO E DO PESSOAL AO SERVIÇO, EVOLUÇÃO DO NÚMERO DE ESTABELECIMENTOS CAPACIDADE E PESSOAL AO SERVIÇO, EVOLUÇÃO DA PROPORÇÃO (%) DA CAPACIDADE DE ALOJAMENTO E DO PESSOAL AO SERVIÇO, Estabelecimentos de alojamento disponíveis segundo o tipo, Quartos disponíveis segundo o tipo de estabelecimento por Ilha, Camas disponíveis segundo o tipo de estabelecimento, Capacidade de alojamento disponível segundo o tipo de estabelecimento, Estabelecimentos de alojamento segundo a participação do proprietario/empresa proprietaria no capital social, Estabelecimentos de alojamento segundo a participação do proprietario/empresa, Pessoal as serviço segundo o tipo de estabelecimento, Pessoal ao serviço, remunerado ou não, Pessoal ao serviço remunerado ou não por tipo de estabelecimento, Pessoal ao serviço remunerado segundo tipo de contrato, Pessoal ao serviço remunerado segundo tipo de contrato, Pessoal ao serviço contratado a termo segundo tempo de contrato, Pessoal ao serviço contratado a termo segundo tempo de contrato, Pessoal ao serviço nacional e estrangeiro, Pessoal ao serviço nacional e estrangeiro por tipo de estabelecimento, Pessoal ao serviço segundo genero  por Ilha, Pessoal ao serviço segundo genero por tipo de estabelecimento, Pessoal ao serviço segundo a categoria por Ilha, Pessoal ao serviço segundo a categoria por tipo de estabelecimento, Distribuição dos estabelecimentos segundo o escalão do pessoal ao serviço, Distribuição dos estabelecimentos segundo o escalão de pessoal ao serviço, Quartos com serviços, Quartos com serviços por tipo de estabelecimento, Serviços Gerais nos estabelecimentos por Ilha,Serviços Gerais nos estabelecimentos por tipo de estabelecimento, Equipamentos Gerais nos estabelecimentos por Ilha, Serviços Gerais nos estabelecimentos, Preço médio diário segundo a época e o tipo de quarto, Preço médio diário segundo a época e o tipo de quarto, Capacidade dos restaurantes segundo o tipo de estabelecimento, Capacidade média dos restaurantes segundo o tipo de estabelecimento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</si>
</sst>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style="thin">
        <color theme="1"/>
      </top>
      <bottom style="thin">
        <color theme="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0" xfId="0" applyFont="1"/>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cellXfs>
  <cellStyles count="2">
    <cellStyle name="Hyperlink" xfId="1" xr:uid="{7DBE85D7-83FE-7D44-BCFF-FFBFCF15E8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E71DF-95B0-B64F-A8D6-179734E0C741}">
  <dimension ref="A1:C5"/>
  <sheetViews>
    <sheetView workbookViewId="0">
      <selection activeCell="A7" sqref="A7"/>
    </sheetView>
  </sheetViews>
  <sheetFormatPr baseColWidth="10" defaultRowHeight="16" x14ac:dyDescent="0.2"/>
  <cols>
    <col min="2" max="2" width="54.6640625" bestFit="1" customWidth="1"/>
  </cols>
  <sheetData>
    <row r="1" spans="1:3" x14ac:dyDescent="0.2">
      <c r="A1" s="3" t="s">
        <v>155</v>
      </c>
      <c r="B1" s="3" t="s">
        <v>156</v>
      </c>
      <c r="C1" t="s">
        <v>157</v>
      </c>
    </row>
    <row r="2" spans="1:3" x14ac:dyDescent="0.2">
      <c r="A2" t="s">
        <v>149</v>
      </c>
      <c r="B2" t="s">
        <v>150</v>
      </c>
      <c r="C2" t="s">
        <v>158</v>
      </c>
    </row>
    <row r="3" spans="1:3" x14ac:dyDescent="0.2">
      <c r="A3" t="s">
        <v>152</v>
      </c>
      <c r="B3" t="s">
        <v>153</v>
      </c>
      <c r="C3" t="s">
        <v>158</v>
      </c>
    </row>
    <row r="4" spans="1:3" x14ac:dyDescent="0.2">
      <c r="A4" t="s">
        <v>142</v>
      </c>
      <c r="B4" t="s">
        <v>170</v>
      </c>
      <c r="C4" t="s">
        <v>159</v>
      </c>
    </row>
    <row r="5" spans="1:3" x14ac:dyDescent="0.2">
      <c r="A5" t="s">
        <v>179</v>
      </c>
      <c r="B5" t="s">
        <v>169</v>
      </c>
      <c r="C5" t="s">
        <v>158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FE451-AEE8-124D-A46D-DCF37CDDBF2D}">
  <dimension ref="A1:M55"/>
  <sheetViews>
    <sheetView tabSelected="1" zoomScale="50" zoomScaleNormal="50" workbookViewId="0">
      <pane ySplit="1" topLeftCell="A2" activePane="bottomLeft" state="frozen"/>
      <selection pane="bottomLeft" activeCell="E10" sqref="E10"/>
    </sheetView>
  </sheetViews>
  <sheetFormatPr baseColWidth="10" defaultRowHeight="16" x14ac:dyDescent="0.2"/>
  <cols>
    <col min="1" max="1" width="29.83203125" bestFit="1" customWidth="1"/>
    <col min="2" max="2" width="13.83203125" bestFit="1" customWidth="1"/>
    <col min="3" max="3" width="9" bestFit="1" customWidth="1"/>
    <col min="4" max="4" width="19.1640625" bestFit="1" customWidth="1"/>
    <col min="5" max="5" width="12.6640625" bestFit="1" customWidth="1"/>
    <col min="6" max="6" width="11.6640625" bestFit="1" customWidth="1"/>
    <col min="7" max="7" width="7.33203125" bestFit="1" customWidth="1"/>
    <col min="8" max="8" width="8.1640625" bestFit="1" customWidth="1"/>
    <col min="9" max="9" width="13.83203125" bestFit="1" customWidth="1"/>
    <col min="10" max="10" width="102.6640625" bestFit="1" customWidth="1"/>
    <col min="11" max="11" width="13.83203125" bestFit="1" customWidth="1"/>
  </cols>
  <sheetData>
    <row r="1" spans="1:13" ht="32" x14ac:dyDescent="0.2">
      <c r="A1" s="2" t="s">
        <v>189</v>
      </c>
      <c r="B1" s="2" t="s">
        <v>190</v>
      </c>
      <c r="C1" s="2" t="s">
        <v>191</v>
      </c>
      <c r="D1" s="2" t="s">
        <v>143</v>
      </c>
      <c r="E1" s="2" t="s">
        <v>140</v>
      </c>
      <c r="F1" s="2" t="s">
        <v>141</v>
      </c>
      <c r="G1" s="2" t="s">
        <v>142</v>
      </c>
      <c r="H1" s="2" t="s">
        <v>149</v>
      </c>
      <c r="I1" s="2" t="s">
        <v>154</v>
      </c>
      <c r="J1" s="2" t="s">
        <v>147</v>
      </c>
      <c r="K1" s="2" t="s">
        <v>197</v>
      </c>
      <c r="L1" s="6" t="s">
        <v>199</v>
      </c>
      <c r="M1" s="6" t="s">
        <v>200</v>
      </c>
    </row>
    <row r="2" spans="1:13" x14ac:dyDescent="0.2">
      <c r="A2" t="s">
        <v>91</v>
      </c>
      <c r="B2" t="s">
        <v>89</v>
      </c>
      <c r="C2" t="s">
        <v>93</v>
      </c>
      <c r="D2" t="s">
        <v>92</v>
      </c>
      <c r="E2">
        <f t="shared" ref="E2:E8" si="0">(LEN(L2) - LEN(SUBSTITUTE(L2, ",", ""))) + 1</f>
        <v>35</v>
      </c>
      <c r="F2">
        <v>0</v>
      </c>
      <c r="G2">
        <v>2023</v>
      </c>
      <c r="H2">
        <v>0</v>
      </c>
      <c r="I2">
        <v>1</v>
      </c>
      <c r="K2">
        <v>0</v>
      </c>
      <c r="L2" t="s">
        <v>202</v>
      </c>
      <c r="M2" t="s">
        <v>201</v>
      </c>
    </row>
    <row r="3" spans="1:13" x14ac:dyDescent="0.2">
      <c r="A3" t="s">
        <v>69</v>
      </c>
      <c r="B3" t="s">
        <v>24</v>
      </c>
      <c r="C3" t="s">
        <v>70</v>
      </c>
      <c r="D3" t="s">
        <v>180</v>
      </c>
      <c r="E3">
        <f t="shared" si="0"/>
        <v>8</v>
      </c>
      <c r="F3">
        <v>0</v>
      </c>
      <c r="G3">
        <v>2023</v>
      </c>
      <c r="H3">
        <v>0</v>
      </c>
      <c r="I3">
        <v>1</v>
      </c>
      <c r="K3">
        <v>0</v>
      </c>
      <c r="L3" t="s">
        <v>203</v>
      </c>
      <c r="M3" t="s">
        <v>204</v>
      </c>
    </row>
    <row r="4" spans="1:13" x14ac:dyDescent="0.2">
      <c r="A4" t="s">
        <v>98</v>
      </c>
      <c r="B4" t="s">
        <v>89</v>
      </c>
      <c r="C4" t="s">
        <v>99</v>
      </c>
      <c r="D4" t="s">
        <v>206</v>
      </c>
      <c r="E4">
        <f t="shared" si="0"/>
        <v>13</v>
      </c>
      <c r="F4">
        <v>0</v>
      </c>
      <c r="G4">
        <v>2023</v>
      </c>
      <c r="H4">
        <v>0</v>
      </c>
      <c r="I4">
        <v>1</v>
      </c>
      <c r="K4">
        <v>0</v>
      </c>
      <c r="L4" t="s">
        <v>205</v>
      </c>
    </row>
    <row r="5" spans="1:13" x14ac:dyDescent="0.2">
      <c r="A5" t="s">
        <v>43</v>
      </c>
      <c r="B5" t="s">
        <v>24</v>
      </c>
      <c r="C5" t="s">
        <v>45</v>
      </c>
      <c r="D5" t="s">
        <v>44</v>
      </c>
      <c r="E5">
        <f t="shared" si="0"/>
        <v>25</v>
      </c>
      <c r="F5">
        <v>1</v>
      </c>
      <c r="G5">
        <v>2023</v>
      </c>
      <c r="H5">
        <v>0</v>
      </c>
      <c r="I5">
        <v>1</v>
      </c>
      <c r="K5">
        <v>0</v>
      </c>
      <c r="L5" t="s">
        <v>207</v>
      </c>
    </row>
    <row r="6" spans="1:13" x14ac:dyDescent="0.2">
      <c r="A6" t="s">
        <v>51</v>
      </c>
      <c r="B6" t="s">
        <v>24</v>
      </c>
      <c r="C6" t="s">
        <v>53</v>
      </c>
      <c r="D6" t="s">
        <v>52</v>
      </c>
      <c r="E6">
        <f t="shared" si="0"/>
        <v>9</v>
      </c>
      <c r="F6">
        <v>0</v>
      </c>
      <c r="G6">
        <v>2023</v>
      </c>
      <c r="H6">
        <v>0</v>
      </c>
      <c r="I6">
        <v>1</v>
      </c>
      <c r="K6">
        <v>0</v>
      </c>
      <c r="L6" t="s">
        <v>208</v>
      </c>
    </row>
    <row r="7" spans="1:13" x14ac:dyDescent="0.2">
      <c r="A7" t="s">
        <v>137</v>
      </c>
      <c r="B7" t="s">
        <v>102</v>
      </c>
      <c r="C7" t="s">
        <v>138</v>
      </c>
      <c r="D7" t="s">
        <v>181</v>
      </c>
      <c r="E7">
        <f t="shared" si="0"/>
        <v>9</v>
      </c>
      <c r="F7">
        <v>1</v>
      </c>
      <c r="G7">
        <v>2023</v>
      </c>
      <c r="H7">
        <v>1</v>
      </c>
      <c r="I7">
        <v>1</v>
      </c>
      <c r="K7">
        <v>0</v>
      </c>
      <c r="L7" t="s">
        <v>209</v>
      </c>
    </row>
    <row r="8" spans="1:13" x14ac:dyDescent="0.2">
      <c r="A8" t="s">
        <v>60</v>
      </c>
      <c r="B8" t="s">
        <v>24</v>
      </c>
      <c r="C8" t="s">
        <v>62</v>
      </c>
      <c r="D8" t="s">
        <v>61</v>
      </c>
      <c r="E8">
        <f t="shared" si="0"/>
        <v>27</v>
      </c>
      <c r="F8">
        <v>1</v>
      </c>
      <c r="G8">
        <v>2023</v>
      </c>
      <c r="H8">
        <v>1</v>
      </c>
      <c r="I8">
        <v>1</v>
      </c>
      <c r="K8">
        <v>0</v>
      </c>
      <c r="L8" t="s">
        <v>210</v>
      </c>
    </row>
    <row r="9" spans="1:13" x14ac:dyDescent="0.2">
      <c r="A9" t="s">
        <v>107</v>
      </c>
      <c r="B9" t="s">
        <v>102</v>
      </c>
      <c r="C9" t="s">
        <v>109</v>
      </c>
      <c r="D9" t="s">
        <v>108</v>
      </c>
      <c r="E9">
        <f t="shared" ref="E9:E38" si="1">(LEN(L9) - LEN(SUBSTITUTE(L9, ",", ""))) + 1</f>
        <v>37</v>
      </c>
      <c r="F9">
        <v>1</v>
      </c>
      <c r="G9">
        <v>2022</v>
      </c>
      <c r="H9">
        <v>0</v>
      </c>
      <c r="I9">
        <v>1</v>
      </c>
      <c r="K9">
        <v>0</v>
      </c>
      <c r="L9" t="s">
        <v>249</v>
      </c>
    </row>
    <row r="10" spans="1:13" x14ac:dyDescent="0.2">
      <c r="A10" t="s">
        <v>36</v>
      </c>
      <c r="B10" t="s">
        <v>24</v>
      </c>
      <c r="C10" t="s">
        <v>37</v>
      </c>
      <c r="D10" t="s">
        <v>187</v>
      </c>
      <c r="E10">
        <f t="shared" si="1"/>
        <v>14</v>
      </c>
      <c r="F10">
        <v>1</v>
      </c>
      <c r="G10">
        <v>2022</v>
      </c>
      <c r="H10">
        <v>0</v>
      </c>
      <c r="I10">
        <v>1</v>
      </c>
      <c r="K10">
        <v>0</v>
      </c>
      <c r="L10" t="s">
        <v>248</v>
      </c>
    </row>
    <row r="11" spans="1:13" x14ac:dyDescent="0.2">
      <c r="A11" t="s">
        <v>79</v>
      </c>
      <c r="B11" t="s">
        <v>73</v>
      </c>
      <c r="C11" t="s">
        <v>81</v>
      </c>
      <c r="D11" t="s">
        <v>80</v>
      </c>
      <c r="E11">
        <f t="shared" si="1"/>
        <v>4</v>
      </c>
      <c r="F11">
        <v>0</v>
      </c>
      <c r="G11">
        <v>2022</v>
      </c>
      <c r="H11">
        <v>0</v>
      </c>
      <c r="I11">
        <v>1</v>
      </c>
      <c r="K11">
        <v>0</v>
      </c>
      <c r="L11" t="s">
        <v>247</v>
      </c>
    </row>
    <row r="12" spans="1:13" x14ac:dyDescent="0.2">
      <c r="A12" t="s">
        <v>46</v>
      </c>
      <c r="B12" t="s">
        <v>24</v>
      </c>
      <c r="C12" t="s">
        <v>47</v>
      </c>
      <c r="D12" t="s">
        <v>211</v>
      </c>
      <c r="E12">
        <f t="shared" si="1"/>
        <v>7</v>
      </c>
      <c r="F12">
        <v>1</v>
      </c>
      <c r="G12">
        <v>2022</v>
      </c>
      <c r="H12">
        <v>1</v>
      </c>
      <c r="I12">
        <v>1</v>
      </c>
      <c r="K12">
        <v>0</v>
      </c>
      <c r="L12" t="s">
        <v>212</v>
      </c>
    </row>
    <row r="13" spans="1:13" x14ac:dyDescent="0.2">
      <c r="A13" t="s">
        <v>110</v>
      </c>
      <c r="B13" t="s">
        <v>102</v>
      </c>
      <c r="C13" t="s">
        <v>111</v>
      </c>
      <c r="D13" t="s">
        <v>245</v>
      </c>
      <c r="E13">
        <f t="shared" si="1"/>
        <v>23</v>
      </c>
      <c r="F13">
        <v>1</v>
      </c>
      <c r="G13">
        <v>2021</v>
      </c>
      <c r="H13">
        <v>1</v>
      </c>
      <c r="I13">
        <v>1</v>
      </c>
      <c r="K13">
        <v>0</v>
      </c>
      <c r="L13" t="s">
        <v>246</v>
      </c>
    </row>
    <row r="14" spans="1:13" x14ac:dyDescent="0.2">
      <c r="A14" t="s">
        <v>88</v>
      </c>
      <c r="B14" t="s">
        <v>89</v>
      </c>
      <c r="C14" t="s">
        <v>90</v>
      </c>
      <c r="D14" t="s">
        <v>148</v>
      </c>
      <c r="E14">
        <f t="shared" si="1"/>
        <v>23</v>
      </c>
      <c r="F14">
        <v>0</v>
      </c>
      <c r="G14">
        <v>2021</v>
      </c>
      <c r="H14">
        <v>0</v>
      </c>
      <c r="I14">
        <v>1</v>
      </c>
      <c r="J14" t="s">
        <v>148</v>
      </c>
      <c r="K14">
        <v>0</v>
      </c>
      <c r="L14" t="s">
        <v>244</v>
      </c>
    </row>
    <row r="15" spans="1:13" x14ac:dyDescent="0.2">
      <c r="A15" t="s">
        <v>124</v>
      </c>
      <c r="B15" t="s">
        <v>102</v>
      </c>
      <c r="C15" t="s">
        <v>125</v>
      </c>
      <c r="D15" t="s">
        <v>242</v>
      </c>
      <c r="E15">
        <f t="shared" si="1"/>
        <v>16</v>
      </c>
      <c r="F15">
        <v>0</v>
      </c>
      <c r="G15">
        <v>2021</v>
      </c>
      <c r="H15">
        <v>0</v>
      </c>
      <c r="I15">
        <v>1</v>
      </c>
      <c r="K15">
        <v>0</v>
      </c>
      <c r="L15" t="s">
        <v>243</v>
      </c>
    </row>
    <row r="16" spans="1:13" x14ac:dyDescent="0.2">
      <c r="A16" t="s">
        <v>104</v>
      </c>
      <c r="B16" t="s">
        <v>102</v>
      </c>
      <c r="C16" t="s">
        <v>106</v>
      </c>
      <c r="D16" t="s">
        <v>105</v>
      </c>
      <c r="E16">
        <f t="shared" si="1"/>
        <v>5</v>
      </c>
      <c r="F16">
        <v>1</v>
      </c>
      <c r="G16">
        <v>2023</v>
      </c>
      <c r="H16">
        <v>1</v>
      </c>
      <c r="I16">
        <v>1</v>
      </c>
      <c r="J16" t="s">
        <v>151</v>
      </c>
      <c r="K16">
        <v>0</v>
      </c>
      <c r="L16" t="s">
        <v>241</v>
      </c>
    </row>
    <row r="17" spans="1:12" x14ac:dyDescent="0.2">
      <c r="A17" t="s">
        <v>28</v>
      </c>
      <c r="B17" t="s">
        <v>24</v>
      </c>
      <c r="C17" t="s">
        <v>30</v>
      </c>
      <c r="D17" t="s">
        <v>29</v>
      </c>
      <c r="E17">
        <f t="shared" si="1"/>
        <v>7</v>
      </c>
      <c r="F17">
        <v>0</v>
      </c>
      <c r="G17">
        <v>2021</v>
      </c>
      <c r="H17">
        <v>0</v>
      </c>
      <c r="I17">
        <v>1</v>
      </c>
      <c r="K17">
        <v>0</v>
      </c>
      <c r="L17" t="s">
        <v>240</v>
      </c>
    </row>
    <row r="18" spans="1:12" x14ac:dyDescent="0.2">
      <c r="A18" t="s">
        <v>96</v>
      </c>
      <c r="B18" t="s">
        <v>89</v>
      </c>
      <c r="C18" t="s">
        <v>97</v>
      </c>
      <c r="D18" t="s">
        <v>186</v>
      </c>
      <c r="E18">
        <f t="shared" si="1"/>
        <v>4</v>
      </c>
      <c r="F18">
        <v>0</v>
      </c>
      <c r="G18">
        <v>2021</v>
      </c>
      <c r="H18">
        <v>0</v>
      </c>
      <c r="I18">
        <v>1</v>
      </c>
      <c r="K18">
        <v>0</v>
      </c>
      <c r="L18" t="s">
        <v>239</v>
      </c>
    </row>
    <row r="19" spans="1:12" x14ac:dyDescent="0.2">
      <c r="A19" t="s">
        <v>112</v>
      </c>
      <c r="B19" t="s">
        <v>102</v>
      </c>
      <c r="C19" t="s">
        <v>114</v>
      </c>
      <c r="D19" t="s">
        <v>113</v>
      </c>
      <c r="E19">
        <f t="shared" si="1"/>
        <v>1</v>
      </c>
      <c r="F19">
        <v>0</v>
      </c>
      <c r="G19">
        <v>2021</v>
      </c>
      <c r="H19">
        <v>0</v>
      </c>
      <c r="I19">
        <v>1</v>
      </c>
      <c r="K19">
        <v>0</v>
      </c>
      <c r="L19" t="s">
        <v>238</v>
      </c>
    </row>
    <row r="20" spans="1:12" x14ac:dyDescent="0.2">
      <c r="A20" t="s">
        <v>117</v>
      </c>
      <c r="B20" t="s">
        <v>102</v>
      </c>
      <c r="C20" t="s">
        <v>118</v>
      </c>
      <c r="D20" t="s">
        <v>196</v>
      </c>
      <c r="E20">
        <f t="shared" si="1"/>
        <v>2</v>
      </c>
      <c r="F20">
        <v>0</v>
      </c>
      <c r="G20">
        <v>2021</v>
      </c>
      <c r="H20">
        <v>0</v>
      </c>
      <c r="I20">
        <v>1</v>
      </c>
      <c r="K20">
        <v>0</v>
      </c>
      <c r="L20" t="s">
        <v>237</v>
      </c>
    </row>
    <row r="21" spans="1:12" x14ac:dyDescent="0.2">
      <c r="A21" t="s">
        <v>135</v>
      </c>
      <c r="B21" t="s">
        <v>102</v>
      </c>
      <c r="C21" t="s">
        <v>136</v>
      </c>
      <c r="D21" t="s">
        <v>235</v>
      </c>
      <c r="E21">
        <f t="shared" si="1"/>
        <v>28</v>
      </c>
      <c r="F21">
        <v>0</v>
      </c>
      <c r="G21">
        <v>2020</v>
      </c>
      <c r="H21">
        <v>0</v>
      </c>
      <c r="I21">
        <v>1</v>
      </c>
      <c r="K21">
        <v>0</v>
      </c>
      <c r="L21" t="s">
        <v>236</v>
      </c>
    </row>
    <row r="22" spans="1:12" x14ac:dyDescent="0.2">
      <c r="A22" t="s">
        <v>85</v>
      </c>
      <c r="B22" t="s">
        <v>73</v>
      </c>
      <c r="C22" t="s">
        <v>87</v>
      </c>
      <c r="D22" t="s">
        <v>86</v>
      </c>
      <c r="E22">
        <f t="shared" si="1"/>
        <v>8</v>
      </c>
      <c r="F22">
        <v>1</v>
      </c>
      <c r="G22">
        <v>2023</v>
      </c>
      <c r="H22">
        <v>0</v>
      </c>
      <c r="I22">
        <v>1</v>
      </c>
      <c r="K22">
        <v>0</v>
      </c>
      <c r="L22" t="s">
        <v>234</v>
      </c>
    </row>
    <row r="23" spans="1:12" x14ac:dyDescent="0.2">
      <c r="A23" t="s">
        <v>129</v>
      </c>
      <c r="B23" t="s">
        <v>102</v>
      </c>
      <c r="C23" t="s">
        <v>130</v>
      </c>
      <c r="D23" t="s">
        <v>185</v>
      </c>
      <c r="E23">
        <f t="shared" si="1"/>
        <v>17</v>
      </c>
      <c r="F23">
        <v>0</v>
      </c>
      <c r="G23">
        <v>2019</v>
      </c>
      <c r="H23">
        <v>0</v>
      </c>
      <c r="I23">
        <v>1</v>
      </c>
      <c r="K23">
        <v>0</v>
      </c>
      <c r="L23" t="s">
        <v>233</v>
      </c>
    </row>
    <row r="24" spans="1:12" x14ac:dyDescent="0.2">
      <c r="A24" t="s">
        <v>8</v>
      </c>
      <c r="B24" t="s">
        <v>1</v>
      </c>
      <c r="C24" t="s">
        <v>9</v>
      </c>
      <c r="D24" t="s">
        <v>231</v>
      </c>
      <c r="E24">
        <f t="shared" si="1"/>
        <v>11</v>
      </c>
      <c r="F24">
        <v>1</v>
      </c>
      <c r="G24">
        <v>2019</v>
      </c>
      <c r="H24">
        <v>1</v>
      </c>
      <c r="I24">
        <v>1</v>
      </c>
      <c r="K24">
        <v>0</v>
      </c>
      <c r="L24" t="s">
        <v>232</v>
      </c>
    </row>
    <row r="25" spans="1:12" x14ac:dyDescent="0.2">
      <c r="A25" t="s">
        <v>12</v>
      </c>
      <c r="B25" t="s">
        <v>1</v>
      </c>
      <c r="C25" t="s">
        <v>13</v>
      </c>
      <c r="D25" t="s">
        <v>194</v>
      </c>
      <c r="E25">
        <f t="shared" si="1"/>
        <v>11</v>
      </c>
      <c r="F25">
        <v>0</v>
      </c>
      <c r="G25">
        <v>2018</v>
      </c>
      <c r="H25">
        <v>0</v>
      </c>
      <c r="I25">
        <v>1</v>
      </c>
      <c r="K25">
        <v>0</v>
      </c>
      <c r="L25" t="s">
        <v>230</v>
      </c>
    </row>
    <row r="26" spans="1:12" x14ac:dyDescent="0.2">
      <c r="A26" t="s">
        <v>10</v>
      </c>
      <c r="B26" t="s">
        <v>1</v>
      </c>
      <c r="C26" t="s">
        <v>11</v>
      </c>
      <c r="D26" t="s">
        <v>195</v>
      </c>
      <c r="E26">
        <v>0</v>
      </c>
      <c r="F26">
        <v>0</v>
      </c>
      <c r="G26">
        <v>2017</v>
      </c>
      <c r="H26">
        <v>0</v>
      </c>
      <c r="I26">
        <v>1</v>
      </c>
      <c r="K26">
        <v>0</v>
      </c>
    </row>
    <row r="27" spans="1:12" x14ac:dyDescent="0.2">
      <c r="A27" t="s">
        <v>75</v>
      </c>
      <c r="B27" t="s">
        <v>73</v>
      </c>
      <c r="C27" t="s">
        <v>76</v>
      </c>
      <c r="D27" t="s">
        <v>193</v>
      </c>
      <c r="E27">
        <f t="shared" si="1"/>
        <v>2</v>
      </c>
      <c r="F27">
        <v>1</v>
      </c>
      <c r="G27">
        <v>2017</v>
      </c>
      <c r="H27">
        <v>0</v>
      </c>
      <c r="I27">
        <v>1</v>
      </c>
      <c r="K27">
        <v>0</v>
      </c>
      <c r="L27" t="s">
        <v>229</v>
      </c>
    </row>
    <row r="28" spans="1:12" x14ac:dyDescent="0.2">
      <c r="A28" t="s">
        <v>63</v>
      </c>
      <c r="B28" t="s">
        <v>24</v>
      </c>
      <c r="C28" t="s">
        <v>65</v>
      </c>
      <c r="D28" t="s">
        <v>64</v>
      </c>
      <c r="E28">
        <f t="shared" si="1"/>
        <v>50</v>
      </c>
      <c r="F28">
        <v>0</v>
      </c>
      <c r="G28">
        <v>2016</v>
      </c>
      <c r="H28">
        <v>0</v>
      </c>
      <c r="I28">
        <v>1</v>
      </c>
      <c r="K28">
        <v>0</v>
      </c>
      <c r="L28" t="s">
        <v>228</v>
      </c>
    </row>
    <row r="29" spans="1:12" x14ac:dyDescent="0.2">
      <c r="A29" t="s">
        <v>131</v>
      </c>
      <c r="B29" t="s">
        <v>102</v>
      </c>
      <c r="C29" t="s">
        <v>132</v>
      </c>
      <c r="D29" t="s">
        <v>226</v>
      </c>
      <c r="E29">
        <f t="shared" si="1"/>
        <v>5</v>
      </c>
      <c r="F29">
        <v>0</v>
      </c>
      <c r="G29">
        <v>2016</v>
      </c>
      <c r="H29">
        <v>0</v>
      </c>
      <c r="I29">
        <v>1</v>
      </c>
      <c r="K29">
        <v>0</v>
      </c>
      <c r="L29" t="s">
        <v>227</v>
      </c>
    </row>
    <row r="30" spans="1:12" x14ac:dyDescent="0.2">
      <c r="A30" t="s">
        <v>48</v>
      </c>
      <c r="B30" t="s">
        <v>24</v>
      </c>
      <c r="C30" t="s">
        <v>50</v>
      </c>
      <c r="D30" t="s">
        <v>49</v>
      </c>
      <c r="E30">
        <f t="shared" si="1"/>
        <v>11</v>
      </c>
      <c r="F30">
        <v>0</v>
      </c>
      <c r="G30">
        <v>2015</v>
      </c>
      <c r="H30">
        <v>0</v>
      </c>
      <c r="I30">
        <v>1</v>
      </c>
      <c r="K30">
        <v>0</v>
      </c>
      <c r="L30" t="s">
        <v>225</v>
      </c>
    </row>
    <row r="31" spans="1:12" x14ac:dyDescent="0.2">
      <c r="A31" t="s">
        <v>115</v>
      </c>
      <c r="B31" t="s">
        <v>102</v>
      </c>
      <c r="C31" t="s">
        <v>116</v>
      </c>
      <c r="D31" t="s">
        <v>188</v>
      </c>
      <c r="E31">
        <f t="shared" si="1"/>
        <v>31</v>
      </c>
      <c r="F31">
        <v>0</v>
      </c>
      <c r="G31">
        <v>2014</v>
      </c>
      <c r="H31">
        <v>0</v>
      </c>
      <c r="I31">
        <v>1</v>
      </c>
      <c r="K31">
        <v>0</v>
      </c>
      <c r="L31" t="s">
        <v>224</v>
      </c>
    </row>
    <row r="32" spans="1:12" x14ac:dyDescent="0.2">
      <c r="A32" t="s">
        <v>94</v>
      </c>
      <c r="B32" t="s">
        <v>89</v>
      </c>
      <c r="C32" t="s">
        <v>95</v>
      </c>
      <c r="D32" t="s">
        <v>221</v>
      </c>
      <c r="E32">
        <f t="shared" si="1"/>
        <v>2</v>
      </c>
      <c r="F32">
        <v>1</v>
      </c>
      <c r="G32">
        <v>2013</v>
      </c>
      <c r="H32">
        <v>1</v>
      </c>
      <c r="I32">
        <v>1</v>
      </c>
      <c r="K32">
        <v>0</v>
      </c>
      <c r="L32" t="s">
        <v>222</v>
      </c>
    </row>
    <row r="33" spans="1:12" x14ac:dyDescent="0.2">
      <c r="A33" t="s">
        <v>133</v>
      </c>
      <c r="B33" t="s">
        <v>102</v>
      </c>
      <c r="C33" t="s">
        <v>134</v>
      </c>
      <c r="D33" t="s">
        <v>183</v>
      </c>
      <c r="E33">
        <f t="shared" si="1"/>
        <v>19</v>
      </c>
      <c r="F33">
        <v>1</v>
      </c>
      <c r="G33">
        <v>2012</v>
      </c>
      <c r="H33">
        <v>1</v>
      </c>
      <c r="I33">
        <v>1</v>
      </c>
      <c r="K33">
        <v>0</v>
      </c>
      <c r="L33" t="s">
        <v>223</v>
      </c>
    </row>
    <row r="34" spans="1:12" x14ac:dyDescent="0.2">
      <c r="A34" t="s">
        <v>71</v>
      </c>
      <c r="B34" t="s">
        <v>73</v>
      </c>
      <c r="C34" t="s">
        <v>74</v>
      </c>
      <c r="D34" t="s">
        <v>72</v>
      </c>
      <c r="E34">
        <f t="shared" si="1"/>
        <v>8</v>
      </c>
      <c r="F34">
        <v>0</v>
      </c>
      <c r="G34">
        <v>2011</v>
      </c>
      <c r="H34">
        <v>0</v>
      </c>
      <c r="I34">
        <v>1</v>
      </c>
      <c r="K34">
        <v>0</v>
      </c>
      <c r="L34" t="s">
        <v>220</v>
      </c>
    </row>
    <row r="35" spans="1:12" x14ac:dyDescent="0.2">
      <c r="A35" t="s">
        <v>119</v>
      </c>
      <c r="B35" t="s">
        <v>102</v>
      </c>
      <c r="C35" t="s">
        <v>120</v>
      </c>
      <c r="D35" t="s">
        <v>219</v>
      </c>
      <c r="E35">
        <f t="shared" si="1"/>
        <v>8</v>
      </c>
      <c r="F35">
        <v>1</v>
      </c>
      <c r="G35">
        <v>2009</v>
      </c>
      <c r="H35">
        <v>1</v>
      </c>
      <c r="I35">
        <v>1</v>
      </c>
      <c r="K35">
        <v>0</v>
      </c>
      <c r="L35" t="s">
        <v>218</v>
      </c>
    </row>
    <row r="36" spans="1:12" x14ac:dyDescent="0.2">
      <c r="A36" t="s">
        <v>82</v>
      </c>
      <c r="B36" t="s">
        <v>73</v>
      </c>
      <c r="C36" t="s">
        <v>84</v>
      </c>
      <c r="D36" t="s">
        <v>83</v>
      </c>
      <c r="E36">
        <f t="shared" si="1"/>
        <v>2</v>
      </c>
      <c r="F36">
        <v>1</v>
      </c>
      <c r="G36">
        <v>2009</v>
      </c>
      <c r="H36">
        <v>1</v>
      </c>
      <c r="I36">
        <v>1</v>
      </c>
      <c r="K36">
        <v>0</v>
      </c>
      <c r="L36" t="s">
        <v>217</v>
      </c>
    </row>
    <row r="37" spans="1:12" x14ac:dyDescent="0.2">
      <c r="A37" t="s">
        <v>41</v>
      </c>
      <c r="B37" t="s">
        <v>24</v>
      </c>
      <c r="C37" t="s">
        <v>42</v>
      </c>
      <c r="D37" t="s">
        <v>215</v>
      </c>
      <c r="E37">
        <f t="shared" si="1"/>
        <v>1</v>
      </c>
      <c r="F37">
        <v>1</v>
      </c>
      <c r="G37">
        <v>2004</v>
      </c>
      <c r="H37">
        <v>1</v>
      </c>
      <c r="I37">
        <v>0</v>
      </c>
      <c r="K37">
        <v>1</v>
      </c>
      <c r="L37" t="s">
        <v>216</v>
      </c>
    </row>
    <row r="38" spans="1:12" x14ac:dyDescent="0.2">
      <c r="A38" t="s">
        <v>26</v>
      </c>
      <c r="B38" t="s">
        <v>24</v>
      </c>
      <c r="C38" t="s">
        <v>27</v>
      </c>
      <c r="D38" t="s">
        <v>213</v>
      </c>
      <c r="E38">
        <f t="shared" si="1"/>
        <v>5</v>
      </c>
      <c r="F38">
        <v>1</v>
      </c>
      <c r="G38">
        <v>2003</v>
      </c>
      <c r="H38">
        <v>1</v>
      </c>
      <c r="I38">
        <v>1</v>
      </c>
      <c r="K38">
        <v>0</v>
      </c>
      <c r="L38" t="s">
        <v>214</v>
      </c>
    </row>
    <row r="39" spans="1:12" x14ac:dyDescent="0.2">
      <c r="A39" t="s">
        <v>0</v>
      </c>
      <c r="B39" t="s">
        <v>1</v>
      </c>
      <c r="C39" t="s">
        <v>2</v>
      </c>
      <c r="D39" t="s">
        <v>146</v>
      </c>
      <c r="E39">
        <v>0</v>
      </c>
      <c r="F39">
        <v>0</v>
      </c>
      <c r="H39">
        <v>0</v>
      </c>
      <c r="I39">
        <v>1</v>
      </c>
      <c r="K39">
        <v>0</v>
      </c>
    </row>
    <row r="40" spans="1:12" x14ac:dyDescent="0.2">
      <c r="A40" t="s">
        <v>100</v>
      </c>
      <c r="B40" t="s">
        <v>102</v>
      </c>
      <c r="C40" t="s">
        <v>103</v>
      </c>
      <c r="D40" t="s">
        <v>101</v>
      </c>
      <c r="E40">
        <v>0</v>
      </c>
      <c r="F40">
        <v>0</v>
      </c>
      <c r="H40">
        <v>0</v>
      </c>
      <c r="I40">
        <v>1</v>
      </c>
      <c r="K40">
        <v>0</v>
      </c>
    </row>
    <row r="41" spans="1:12" x14ac:dyDescent="0.2">
      <c r="A41" t="s">
        <v>22</v>
      </c>
      <c r="B41" t="s">
        <v>24</v>
      </c>
      <c r="C41" t="s">
        <v>25</v>
      </c>
      <c r="D41" t="s">
        <v>23</v>
      </c>
      <c r="E41">
        <v>0</v>
      </c>
      <c r="F41">
        <v>0</v>
      </c>
      <c r="H41">
        <v>0</v>
      </c>
      <c r="I41">
        <v>0</v>
      </c>
      <c r="K41">
        <v>1</v>
      </c>
    </row>
    <row r="42" spans="1:12" x14ac:dyDescent="0.2">
      <c r="A42" t="s">
        <v>3</v>
      </c>
      <c r="B42" t="s">
        <v>1</v>
      </c>
      <c r="C42" t="s">
        <v>4</v>
      </c>
      <c r="D42" t="s">
        <v>160</v>
      </c>
      <c r="E42">
        <v>0</v>
      </c>
      <c r="F42">
        <v>0</v>
      </c>
      <c r="H42">
        <v>0</v>
      </c>
      <c r="I42">
        <v>1</v>
      </c>
      <c r="K42">
        <v>0</v>
      </c>
    </row>
    <row r="43" spans="1:12" x14ac:dyDescent="0.2">
      <c r="A43" t="s">
        <v>5</v>
      </c>
      <c r="B43" t="s">
        <v>1</v>
      </c>
      <c r="C43" t="s">
        <v>7</v>
      </c>
      <c r="D43" t="s">
        <v>6</v>
      </c>
      <c r="E43">
        <v>0</v>
      </c>
      <c r="F43">
        <v>0</v>
      </c>
      <c r="H43">
        <v>0</v>
      </c>
      <c r="I43">
        <v>1</v>
      </c>
      <c r="K43">
        <v>0</v>
      </c>
    </row>
    <row r="44" spans="1:12" x14ac:dyDescent="0.2">
      <c r="A44" t="s">
        <v>14</v>
      </c>
      <c r="B44" t="s">
        <v>1</v>
      </c>
      <c r="C44" t="s">
        <v>16</v>
      </c>
      <c r="D44" t="s">
        <v>15</v>
      </c>
      <c r="E44">
        <v>0</v>
      </c>
      <c r="F44">
        <v>0</v>
      </c>
      <c r="H44">
        <v>0</v>
      </c>
      <c r="I44">
        <v>1</v>
      </c>
      <c r="K44">
        <v>0</v>
      </c>
    </row>
    <row r="45" spans="1:12" x14ac:dyDescent="0.2">
      <c r="A45" t="s">
        <v>31</v>
      </c>
      <c r="B45" t="s">
        <v>24</v>
      </c>
      <c r="C45" t="s">
        <v>33</v>
      </c>
      <c r="D45" t="s">
        <v>32</v>
      </c>
      <c r="E45">
        <v>0</v>
      </c>
      <c r="F45">
        <v>0</v>
      </c>
      <c r="H45">
        <v>0</v>
      </c>
      <c r="I45">
        <v>1</v>
      </c>
      <c r="K45">
        <v>0</v>
      </c>
    </row>
    <row r="46" spans="1:12" x14ac:dyDescent="0.2">
      <c r="A46" t="s">
        <v>34</v>
      </c>
      <c r="B46" t="s">
        <v>24</v>
      </c>
      <c r="C46" t="s">
        <v>35</v>
      </c>
      <c r="D46" t="s">
        <v>192</v>
      </c>
      <c r="E46">
        <v>0</v>
      </c>
      <c r="F46">
        <v>0</v>
      </c>
      <c r="H46">
        <v>0</v>
      </c>
      <c r="I46">
        <v>1</v>
      </c>
      <c r="K46">
        <v>0</v>
      </c>
    </row>
    <row r="47" spans="1:12" x14ac:dyDescent="0.2">
      <c r="A47" t="s">
        <v>17</v>
      </c>
      <c r="B47" t="s">
        <v>1</v>
      </c>
      <c r="C47" t="s">
        <v>18</v>
      </c>
      <c r="E47">
        <v>0</v>
      </c>
      <c r="F47">
        <v>0</v>
      </c>
      <c r="H47">
        <v>0</v>
      </c>
      <c r="I47">
        <v>1</v>
      </c>
      <c r="K47">
        <v>0</v>
      </c>
    </row>
    <row r="48" spans="1:12" x14ac:dyDescent="0.2">
      <c r="A48" t="s">
        <v>121</v>
      </c>
      <c r="B48" t="s">
        <v>102</v>
      </c>
      <c r="C48" t="s">
        <v>123</v>
      </c>
      <c r="D48" t="s">
        <v>122</v>
      </c>
      <c r="E48">
        <v>0</v>
      </c>
      <c r="F48">
        <v>0</v>
      </c>
      <c r="H48">
        <v>0</v>
      </c>
      <c r="I48">
        <v>0</v>
      </c>
      <c r="K48">
        <v>1</v>
      </c>
    </row>
    <row r="49" spans="1:11" x14ac:dyDescent="0.2">
      <c r="A49" t="s">
        <v>77</v>
      </c>
      <c r="B49" t="s">
        <v>73</v>
      </c>
      <c r="C49" t="s">
        <v>78</v>
      </c>
      <c r="E49">
        <v>0</v>
      </c>
      <c r="F49">
        <v>0</v>
      </c>
      <c r="H49">
        <v>0</v>
      </c>
      <c r="I49">
        <v>1</v>
      </c>
      <c r="K49">
        <v>0</v>
      </c>
    </row>
    <row r="50" spans="1:11" x14ac:dyDescent="0.2">
      <c r="A50" t="s">
        <v>38</v>
      </c>
      <c r="B50" t="s">
        <v>24</v>
      </c>
      <c r="C50" t="s">
        <v>40</v>
      </c>
      <c r="D50" t="s">
        <v>39</v>
      </c>
      <c r="E50">
        <v>0</v>
      </c>
      <c r="F50">
        <v>0</v>
      </c>
      <c r="H50">
        <v>0</v>
      </c>
      <c r="I50">
        <v>0</v>
      </c>
      <c r="K50">
        <v>1</v>
      </c>
    </row>
    <row r="51" spans="1:11" x14ac:dyDescent="0.2">
      <c r="A51" t="s">
        <v>126</v>
      </c>
      <c r="B51" t="s">
        <v>102</v>
      </c>
      <c r="C51" t="s">
        <v>128</v>
      </c>
      <c r="D51" t="s">
        <v>127</v>
      </c>
      <c r="E51">
        <v>0</v>
      </c>
      <c r="F51">
        <v>0</v>
      </c>
      <c r="H51">
        <v>0</v>
      </c>
      <c r="I51">
        <v>1</v>
      </c>
      <c r="K51">
        <v>0</v>
      </c>
    </row>
    <row r="52" spans="1:11" x14ac:dyDescent="0.2">
      <c r="A52" t="s">
        <v>19</v>
      </c>
      <c r="B52" t="s">
        <v>1</v>
      </c>
      <c r="C52" t="s">
        <v>21</v>
      </c>
      <c r="D52" t="s">
        <v>20</v>
      </c>
      <c r="E52">
        <v>0</v>
      </c>
      <c r="F52">
        <v>0</v>
      </c>
      <c r="H52">
        <v>0</v>
      </c>
      <c r="I52">
        <v>0</v>
      </c>
      <c r="K52">
        <v>1</v>
      </c>
    </row>
    <row r="53" spans="1:11" x14ac:dyDescent="0.2">
      <c r="A53" t="s">
        <v>54</v>
      </c>
      <c r="B53" t="s">
        <v>24</v>
      </c>
      <c r="C53" t="s">
        <v>56</v>
      </c>
      <c r="D53" t="s">
        <v>55</v>
      </c>
      <c r="E53">
        <v>0</v>
      </c>
      <c r="F53">
        <v>0</v>
      </c>
      <c r="H53">
        <v>0</v>
      </c>
      <c r="I53">
        <v>1</v>
      </c>
      <c r="K53">
        <v>0</v>
      </c>
    </row>
    <row r="54" spans="1:11" x14ac:dyDescent="0.2">
      <c r="A54" t="s">
        <v>57</v>
      </c>
      <c r="B54" t="s">
        <v>24</v>
      </c>
      <c r="C54" t="s">
        <v>59</v>
      </c>
      <c r="D54" t="s">
        <v>58</v>
      </c>
      <c r="E54">
        <v>0</v>
      </c>
      <c r="F54">
        <v>0</v>
      </c>
      <c r="H54">
        <v>0</v>
      </c>
      <c r="I54">
        <v>1</v>
      </c>
      <c r="J54" t="s">
        <v>182</v>
      </c>
      <c r="K54">
        <v>0</v>
      </c>
    </row>
    <row r="55" spans="1:11" x14ac:dyDescent="0.2">
      <c r="A55" t="s">
        <v>66</v>
      </c>
      <c r="B55" t="s">
        <v>24</v>
      </c>
      <c r="C55" t="s">
        <v>68</v>
      </c>
      <c r="D55" t="s">
        <v>67</v>
      </c>
      <c r="E55">
        <v>0</v>
      </c>
      <c r="F55">
        <v>0</v>
      </c>
      <c r="H55">
        <v>0</v>
      </c>
      <c r="I55">
        <v>1</v>
      </c>
      <c r="K55">
        <v>0</v>
      </c>
    </row>
  </sheetData>
  <sortState xmlns:xlrd2="http://schemas.microsoft.com/office/spreadsheetml/2017/richdata2" ref="A2:K55">
    <sortCondition descending="1" ref="G2:G55"/>
  </sortState>
  <conditionalFormatting sqref="L1:L55 M1">
    <cfRule type="colorScale" priority="11">
      <colorScale>
        <cfvo type="min"/>
        <cfvo type="percentile" val="50"/>
        <cfvo type="max"/>
        <color rgb="FFF8696B"/>
        <color rgb="FFFFEB84"/>
        <color rgb="FF63BE7B"/>
      </colorScale>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DA5F4-5838-1D40-8BFC-0AC4748BC700}">
  <dimension ref="A1:H5"/>
  <sheetViews>
    <sheetView workbookViewId="0">
      <selection activeCell="G7" sqref="G7"/>
    </sheetView>
  </sheetViews>
  <sheetFormatPr baseColWidth="10" defaultRowHeight="16" x14ac:dyDescent="0.2"/>
  <sheetData>
    <row r="1" spans="1:8" x14ac:dyDescent="0.2">
      <c r="A1" s="1" t="s">
        <v>139</v>
      </c>
      <c r="B1" s="1" t="s">
        <v>176</v>
      </c>
      <c r="C1" s="1" t="s">
        <v>141</v>
      </c>
      <c r="D1" s="1" t="s">
        <v>142</v>
      </c>
      <c r="E1" s="1" t="s">
        <v>143</v>
      </c>
      <c r="F1" s="4" t="s">
        <v>198</v>
      </c>
      <c r="G1" s="4" t="s">
        <v>164</v>
      </c>
      <c r="H1" s="4" t="s">
        <v>179</v>
      </c>
    </row>
    <row r="2" spans="1:8" x14ac:dyDescent="0.2">
      <c r="A2" t="s">
        <v>144</v>
      </c>
      <c r="B2">
        <v>41</v>
      </c>
      <c r="C2">
        <v>1</v>
      </c>
      <c r="D2">
        <v>2020</v>
      </c>
      <c r="F2">
        <v>0</v>
      </c>
      <c r="G2" t="s">
        <v>165</v>
      </c>
      <c r="H2">
        <f>IF(F2=0,1,0)</f>
        <v>1</v>
      </c>
    </row>
    <row r="3" spans="1:8" x14ac:dyDescent="0.2">
      <c r="A3" t="s">
        <v>145</v>
      </c>
      <c r="B3">
        <v>10</v>
      </c>
      <c r="C3">
        <v>1</v>
      </c>
      <c r="D3">
        <v>2020</v>
      </c>
      <c r="E3" t="s">
        <v>178</v>
      </c>
      <c r="F3">
        <v>0</v>
      </c>
      <c r="G3" t="s">
        <v>166</v>
      </c>
      <c r="H3">
        <f t="shared" ref="H3:H5" si="0">IF(F3=0,1,0)</f>
        <v>1</v>
      </c>
    </row>
    <row r="4" spans="1:8" x14ac:dyDescent="0.2">
      <c r="A4" t="s">
        <v>162</v>
      </c>
      <c r="B4">
        <v>1</v>
      </c>
      <c r="C4">
        <v>0</v>
      </c>
      <c r="D4">
        <v>2018</v>
      </c>
      <c r="E4" t="s">
        <v>161</v>
      </c>
      <c r="F4">
        <v>0</v>
      </c>
      <c r="G4" t="s">
        <v>167</v>
      </c>
      <c r="H4">
        <f t="shared" si="0"/>
        <v>1</v>
      </c>
    </row>
    <row r="5" spans="1:8" x14ac:dyDescent="0.2">
      <c r="A5" t="s">
        <v>163</v>
      </c>
      <c r="B5">
        <v>522</v>
      </c>
      <c r="C5">
        <v>1</v>
      </c>
      <c r="D5">
        <v>2022</v>
      </c>
      <c r="F5">
        <v>1</v>
      </c>
      <c r="G5" t="s">
        <v>168</v>
      </c>
      <c r="H5">
        <f t="shared" si="0"/>
        <v>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CF371-16F4-2141-A40E-39F8EAF31C7B}">
  <dimension ref="A1:G3"/>
  <sheetViews>
    <sheetView workbookViewId="0">
      <selection activeCell="H2" sqref="H2"/>
    </sheetView>
  </sheetViews>
  <sheetFormatPr baseColWidth="10" defaultRowHeight="16" x14ac:dyDescent="0.2"/>
  <sheetData>
    <row r="1" spans="1:7" x14ac:dyDescent="0.2">
      <c r="A1" s="1" t="s">
        <v>139</v>
      </c>
      <c r="B1" s="1" t="s">
        <v>140</v>
      </c>
      <c r="C1" s="1" t="s">
        <v>141</v>
      </c>
      <c r="D1" s="1" t="s">
        <v>142</v>
      </c>
      <c r="E1" s="1" t="s">
        <v>143</v>
      </c>
      <c r="F1" s="4" t="s">
        <v>147</v>
      </c>
      <c r="G1" s="4" t="s">
        <v>164</v>
      </c>
    </row>
    <row r="2" spans="1:7" x14ac:dyDescent="0.2">
      <c r="A2" t="s">
        <v>173</v>
      </c>
      <c r="B2">
        <v>124</v>
      </c>
      <c r="C2">
        <v>1</v>
      </c>
      <c r="D2">
        <v>2020</v>
      </c>
      <c r="E2" t="s">
        <v>184</v>
      </c>
      <c r="G2" t="s">
        <v>177</v>
      </c>
    </row>
    <row r="3" spans="1:7" x14ac:dyDescent="0.2">
      <c r="A3" t="s">
        <v>171</v>
      </c>
      <c r="B3">
        <v>3</v>
      </c>
      <c r="C3">
        <v>1</v>
      </c>
      <c r="D3">
        <v>2023</v>
      </c>
      <c r="E3" t="s">
        <v>174</v>
      </c>
      <c r="F3" t="s">
        <v>175</v>
      </c>
      <c r="G3" s="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legend</vt:lpstr>
      <vt:lpstr>government_sources</vt:lpstr>
      <vt:lpstr>organisations</vt:lpstr>
      <vt:lpstr>ngos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Pandit</dc:creator>
  <cp:lastModifiedBy>Dhruv Pandit</cp:lastModifiedBy>
  <dcterms:created xsi:type="dcterms:W3CDTF">2023-10-02T13:45:35Z</dcterms:created>
  <dcterms:modified xsi:type="dcterms:W3CDTF">2023-10-10T17:33:41Z</dcterms:modified>
</cp:coreProperties>
</file>