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41\AppData\Local\Temp\1\PKA6E0.tmp\"/>
    </mc:Choice>
  </mc:AlternateContent>
  <bookViews>
    <workbookView xWindow="480" yWindow="720" windowWidth="14730" windowHeight="6045"/>
  </bookViews>
  <sheets>
    <sheet name="for_internet" sheetId="1" r:id="rId1"/>
  </sheets>
  <definedNames>
    <definedName name="_xlnm.Print_Titles" localSheetId="0">for_internet!$1:$1</definedName>
    <definedName name="Z_555D5630_A4FB_4A0B_B2E3_0C49746335E0_.wvu.PrintTitles" localSheetId="0" hidden="1">for_internet!$1:$1</definedName>
  </definedNames>
  <calcPr calcId="152511"/>
  <customWorkbookViews>
    <customWorkbookView name="FELICIA ROWE - Personal View" guid="{555D5630-A4FB-4A0B-B2E3-0C49746335E0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H625" i="1" l="1"/>
  <c r="J625" i="1" s="1"/>
  <c r="G4" i="1" l="1"/>
  <c r="H3" i="1" l="1"/>
  <c r="G53" i="1" l="1"/>
  <c r="H53" i="1"/>
  <c r="J53" i="1" s="1"/>
  <c r="G54" i="1"/>
  <c r="H54" i="1"/>
  <c r="I54" i="1" s="1"/>
  <c r="G55" i="1"/>
  <c r="H55" i="1"/>
  <c r="I55" i="1" s="1"/>
  <c r="G56" i="1"/>
  <c r="H56" i="1"/>
  <c r="I56" i="1" s="1"/>
  <c r="G57" i="1"/>
  <c r="H57" i="1"/>
  <c r="I57" i="1" s="1"/>
  <c r="G58" i="1"/>
  <c r="H58" i="1"/>
  <c r="J58" i="1"/>
  <c r="G59" i="1"/>
  <c r="H59" i="1"/>
  <c r="J59" i="1"/>
  <c r="G60" i="1"/>
  <c r="H60" i="1"/>
  <c r="G61" i="1"/>
  <c r="H61" i="1"/>
  <c r="I61" i="1" s="1"/>
  <c r="G62" i="1"/>
  <c r="H62" i="1"/>
  <c r="I62" i="1" s="1"/>
  <c r="G63" i="1"/>
  <c r="H63" i="1"/>
  <c r="J63" i="1" s="1"/>
  <c r="G64" i="1"/>
  <c r="H64" i="1"/>
  <c r="J64" i="1" s="1"/>
  <c r="G1146" i="1" l="1"/>
  <c r="G1145" i="1"/>
  <c r="G1144" i="1"/>
  <c r="G1143" i="1"/>
  <c r="G1142" i="1"/>
  <c r="G1141" i="1"/>
  <c r="G1140" i="1"/>
  <c r="G1139" i="1"/>
  <c r="G1138" i="1"/>
  <c r="G1137" i="1"/>
  <c r="G1136" i="1"/>
  <c r="G1135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18" i="1" l="1"/>
  <c r="G17" i="1"/>
  <c r="G16" i="1"/>
  <c r="G10" i="1"/>
  <c r="G6" i="1"/>
  <c r="G5" i="1"/>
  <c r="H598" i="1" l="1"/>
  <c r="J598" i="1" s="1"/>
  <c r="H597" i="1"/>
  <c r="J597" i="1" s="1"/>
  <c r="H596" i="1"/>
  <c r="I596" i="1" s="1"/>
  <c r="H595" i="1"/>
  <c r="I595" i="1" s="1"/>
  <c r="H594" i="1"/>
  <c r="J593" i="1"/>
  <c r="H593" i="1"/>
  <c r="J592" i="1"/>
  <c r="H592" i="1"/>
  <c r="H591" i="1"/>
  <c r="I591" i="1" s="1"/>
  <c r="H590" i="1"/>
  <c r="I590" i="1" s="1"/>
  <c r="H589" i="1"/>
  <c r="I589" i="1" s="1"/>
  <c r="H588" i="1"/>
  <c r="I588" i="1" s="1"/>
  <c r="H587" i="1"/>
  <c r="J587" i="1" s="1"/>
  <c r="H585" i="1"/>
  <c r="J585" i="1" s="1"/>
  <c r="H584" i="1"/>
  <c r="J584" i="1" s="1"/>
  <c r="H583" i="1"/>
  <c r="I583" i="1" s="1"/>
  <c r="H582" i="1"/>
  <c r="I582" i="1" s="1"/>
  <c r="H581" i="1"/>
  <c r="J580" i="1"/>
  <c r="H580" i="1"/>
  <c r="J579" i="1"/>
  <c r="H579" i="1"/>
  <c r="H578" i="1"/>
  <c r="I578" i="1" s="1"/>
  <c r="H577" i="1"/>
  <c r="I577" i="1" s="1"/>
  <c r="H576" i="1"/>
  <c r="I576" i="1" s="1"/>
  <c r="H575" i="1"/>
  <c r="I575" i="1" s="1"/>
  <c r="H574" i="1"/>
  <c r="J574" i="1" s="1"/>
  <c r="H572" i="1"/>
  <c r="J572" i="1" s="1"/>
  <c r="H571" i="1"/>
  <c r="J571" i="1" s="1"/>
  <c r="H570" i="1"/>
  <c r="I570" i="1" s="1"/>
  <c r="H569" i="1"/>
  <c r="I569" i="1" s="1"/>
  <c r="H568" i="1"/>
  <c r="J567" i="1"/>
  <c r="H567" i="1"/>
  <c r="J566" i="1"/>
  <c r="H566" i="1"/>
  <c r="H565" i="1"/>
  <c r="I565" i="1" s="1"/>
  <c r="H564" i="1"/>
  <c r="I564" i="1" s="1"/>
  <c r="H563" i="1"/>
  <c r="I563" i="1" s="1"/>
  <c r="H562" i="1"/>
  <c r="I562" i="1" s="1"/>
  <c r="H561" i="1"/>
  <c r="J561" i="1" s="1"/>
  <c r="H600" i="1"/>
  <c r="J600" i="1" s="1"/>
  <c r="H601" i="1"/>
  <c r="I601" i="1" s="1"/>
  <c r="H602" i="1"/>
  <c r="I602" i="1" s="1"/>
  <c r="H560" i="1"/>
  <c r="J560" i="1" s="1"/>
  <c r="H559" i="1"/>
  <c r="J559" i="1" s="1"/>
  <c r="H558" i="1"/>
  <c r="I558" i="1" s="1"/>
  <c r="H557" i="1"/>
  <c r="I557" i="1" s="1"/>
  <c r="H556" i="1"/>
  <c r="J555" i="1"/>
  <c r="H555" i="1"/>
  <c r="J554" i="1"/>
  <c r="H554" i="1"/>
  <c r="H553" i="1"/>
  <c r="I553" i="1" s="1"/>
  <c r="H552" i="1"/>
  <c r="I552" i="1" s="1"/>
  <c r="H551" i="1"/>
  <c r="I551" i="1" s="1"/>
  <c r="H550" i="1"/>
  <c r="I550" i="1" s="1"/>
  <c r="H549" i="1"/>
  <c r="J549" i="1" s="1"/>
  <c r="H547" i="1"/>
  <c r="J547" i="1" s="1"/>
  <c r="H546" i="1"/>
  <c r="J546" i="1" s="1"/>
  <c r="H545" i="1"/>
  <c r="I545" i="1" s="1"/>
  <c r="H544" i="1"/>
  <c r="I544" i="1" s="1"/>
  <c r="H543" i="1"/>
  <c r="J542" i="1"/>
  <c r="H542" i="1"/>
  <c r="J541" i="1"/>
  <c r="H541" i="1"/>
  <c r="H540" i="1"/>
  <c r="I540" i="1" s="1"/>
  <c r="H539" i="1"/>
  <c r="I539" i="1" s="1"/>
  <c r="H538" i="1"/>
  <c r="I538" i="1" s="1"/>
  <c r="H537" i="1"/>
  <c r="I537" i="1" s="1"/>
  <c r="H536" i="1"/>
  <c r="J536" i="1" s="1"/>
  <c r="H535" i="1"/>
  <c r="J535" i="1" s="1"/>
  <c r="H534" i="1"/>
  <c r="J534" i="1" s="1"/>
  <c r="H533" i="1"/>
  <c r="I533" i="1" s="1"/>
  <c r="H532" i="1"/>
  <c r="I532" i="1" s="1"/>
  <c r="H531" i="1"/>
  <c r="J530" i="1"/>
  <c r="H530" i="1"/>
  <c r="J529" i="1"/>
  <c r="H529" i="1"/>
  <c r="H528" i="1"/>
  <c r="I528" i="1" s="1"/>
  <c r="H527" i="1"/>
  <c r="I527" i="1" s="1"/>
  <c r="H526" i="1"/>
  <c r="I526" i="1" s="1"/>
  <c r="H525" i="1"/>
  <c r="I525" i="1" s="1"/>
  <c r="H524" i="1"/>
  <c r="J524" i="1" s="1"/>
  <c r="H1146" i="1"/>
  <c r="J1146" i="1" s="1"/>
  <c r="H1145" i="1"/>
  <c r="J1145" i="1" s="1"/>
  <c r="H1144" i="1"/>
  <c r="I1144" i="1" s="1"/>
  <c r="H1143" i="1"/>
  <c r="I1143" i="1" s="1"/>
  <c r="H1142" i="1"/>
  <c r="J1141" i="1"/>
  <c r="H1141" i="1"/>
  <c r="J1140" i="1"/>
  <c r="H1140" i="1"/>
  <c r="H1139" i="1"/>
  <c r="I1139" i="1" s="1"/>
  <c r="H1138" i="1"/>
  <c r="I1138" i="1" s="1"/>
  <c r="H1137" i="1"/>
  <c r="I1137" i="1" s="1"/>
  <c r="H1136" i="1"/>
  <c r="I1136" i="1" s="1"/>
  <c r="H1135" i="1"/>
  <c r="J1135" i="1" s="1"/>
  <c r="H1133" i="1"/>
  <c r="J1133" i="1" s="1"/>
  <c r="H1132" i="1"/>
  <c r="J1132" i="1" s="1"/>
  <c r="H1131" i="1"/>
  <c r="I1131" i="1" s="1"/>
  <c r="H1130" i="1"/>
  <c r="I1130" i="1" s="1"/>
  <c r="H1129" i="1"/>
  <c r="J1128" i="1"/>
  <c r="H1128" i="1"/>
  <c r="J1127" i="1"/>
  <c r="H1127" i="1"/>
  <c r="H1126" i="1"/>
  <c r="I1126" i="1" s="1"/>
  <c r="H1125" i="1"/>
  <c r="I1125" i="1" s="1"/>
  <c r="H1124" i="1"/>
  <c r="I1124" i="1" s="1"/>
  <c r="H1123" i="1"/>
  <c r="I1123" i="1" s="1"/>
  <c r="H1122" i="1"/>
  <c r="J1122" i="1" s="1"/>
  <c r="H1120" i="1"/>
  <c r="J1120" i="1" s="1"/>
  <c r="H1119" i="1"/>
  <c r="J1119" i="1" s="1"/>
  <c r="H1118" i="1"/>
  <c r="I1118" i="1" s="1"/>
  <c r="H1117" i="1"/>
  <c r="I1117" i="1" s="1"/>
  <c r="H1116" i="1"/>
  <c r="J1115" i="1"/>
  <c r="H1115" i="1"/>
  <c r="J1114" i="1"/>
  <c r="H1114" i="1"/>
  <c r="H1113" i="1"/>
  <c r="I1113" i="1" s="1"/>
  <c r="H1112" i="1"/>
  <c r="I1112" i="1" s="1"/>
  <c r="H1111" i="1"/>
  <c r="I1111" i="1" s="1"/>
  <c r="H1110" i="1"/>
  <c r="I1110" i="1" s="1"/>
  <c r="H1109" i="1"/>
  <c r="J1109" i="1" s="1"/>
  <c r="H1107" i="1"/>
  <c r="J1107" i="1" s="1"/>
  <c r="H1106" i="1"/>
  <c r="J1106" i="1" s="1"/>
  <c r="H1105" i="1"/>
  <c r="I1105" i="1" s="1"/>
  <c r="H1104" i="1"/>
  <c r="I1104" i="1" s="1"/>
  <c r="H1103" i="1"/>
  <c r="J1102" i="1"/>
  <c r="H1102" i="1"/>
  <c r="J1101" i="1"/>
  <c r="H1101" i="1"/>
  <c r="H1100" i="1"/>
  <c r="I1100" i="1" s="1"/>
  <c r="H1099" i="1"/>
  <c r="I1099" i="1" s="1"/>
  <c r="H1098" i="1"/>
  <c r="I1098" i="1" s="1"/>
  <c r="H1097" i="1"/>
  <c r="I1097" i="1" s="1"/>
  <c r="H1096" i="1"/>
  <c r="J1096" i="1" s="1"/>
  <c r="H1094" i="1"/>
  <c r="J1094" i="1" s="1"/>
  <c r="H1093" i="1"/>
  <c r="J1093" i="1" s="1"/>
  <c r="H1092" i="1"/>
  <c r="I1092" i="1" s="1"/>
  <c r="H1091" i="1"/>
  <c r="I1091" i="1" s="1"/>
  <c r="H1090" i="1"/>
  <c r="J1089" i="1"/>
  <c r="H1089" i="1"/>
  <c r="J1088" i="1"/>
  <c r="H1088" i="1"/>
  <c r="H1087" i="1"/>
  <c r="I1087" i="1" s="1"/>
  <c r="H1086" i="1"/>
  <c r="I1086" i="1" s="1"/>
  <c r="H1085" i="1"/>
  <c r="I1085" i="1" s="1"/>
  <c r="H1084" i="1"/>
  <c r="I1084" i="1" s="1"/>
  <c r="H1083" i="1"/>
  <c r="J1083" i="1" s="1"/>
  <c r="H1081" i="1"/>
  <c r="J1081" i="1" s="1"/>
  <c r="H1080" i="1"/>
  <c r="J1080" i="1" s="1"/>
  <c r="H1079" i="1"/>
  <c r="I1079" i="1" s="1"/>
  <c r="H1078" i="1"/>
  <c r="I1078" i="1" s="1"/>
  <c r="H1077" i="1"/>
  <c r="J1076" i="1"/>
  <c r="H1076" i="1"/>
  <c r="J1075" i="1"/>
  <c r="H1075" i="1"/>
  <c r="H1074" i="1"/>
  <c r="I1074" i="1" s="1"/>
  <c r="H1073" i="1"/>
  <c r="I1073" i="1" s="1"/>
  <c r="H1072" i="1"/>
  <c r="I1072" i="1" s="1"/>
  <c r="H1071" i="1"/>
  <c r="I1071" i="1" s="1"/>
  <c r="H1070" i="1"/>
  <c r="J1070" i="1" s="1"/>
  <c r="H1069" i="1"/>
  <c r="J1069" i="1" s="1"/>
  <c r="H1068" i="1"/>
  <c r="J1068" i="1" s="1"/>
  <c r="H1067" i="1"/>
  <c r="I1067" i="1" s="1"/>
  <c r="H1066" i="1"/>
  <c r="I1066" i="1" s="1"/>
  <c r="H1065" i="1"/>
  <c r="J1064" i="1"/>
  <c r="H1064" i="1"/>
  <c r="J1063" i="1"/>
  <c r="H1063" i="1"/>
  <c r="H1062" i="1"/>
  <c r="I1062" i="1" s="1"/>
  <c r="H1061" i="1"/>
  <c r="I1061" i="1" s="1"/>
  <c r="H1060" i="1"/>
  <c r="I1060" i="1" s="1"/>
  <c r="H1059" i="1"/>
  <c r="I1059" i="1" s="1"/>
  <c r="H1058" i="1"/>
  <c r="J1058" i="1" s="1"/>
  <c r="H1056" i="1"/>
  <c r="J1056" i="1" s="1"/>
  <c r="H1055" i="1"/>
  <c r="J1055" i="1" s="1"/>
  <c r="H1054" i="1"/>
  <c r="I1054" i="1" s="1"/>
  <c r="H1053" i="1"/>
  <c r="I1053" i="1" s="1"/>
  <c r="H1052" i="1"/>
  <c r="J1051" i="1"/>
  <c r="H1051" i="1"/>
  <c r="J1050" i="1"/>
  <c r="H1050" i="1"/>
  <c r="H1049" i="1"/>
  <c r="I1049" i="1" s="1"/>
  <c r="H1048" i="1"/>
  <c r="I1048" i="1" s="1"/>
  <c r="H1047" i="1"/>
  <c r="I1047" i="1" s="1"/>
  <c r="H1046" i="1"/>
  <c r="I1046" i="1" s="1"/>
  <c r="H1045" i="1"/>
  <c r="J1045" i="1" s="1"/>
  <c r="H1044" i="1"/>
  <c r="J1044" i="1" s="1"/>
  <c r="H1043" i="1"/>
  <c r="J1043" i="1" s="1"/>
  <c r="H1042" i="1"/>
  <c r="I1042" i="1" s="1"/>
  <c r="H1041" i="1"/>
  <c r="I1041" i="1" s="1"/>
  <c r="H1040" i="1"/>
  <c r="J1039" i="1"/>
  <c r="H1039" i="1"/>
  <c r="J1038" i="1"/>
  <c r="H1038" i="1"/>
  <c r="H1037" i="1"/>
  <c r="I1037" i="1" s="1"/>
  <c r="H1036" i="1"/>
  <c r="I1036" i="1" s="1"/>
  <c r="H1035" i="1"/>
  <c r="I1035" i="1" s="1"/>
  <c r="H1034" i="1"/>
  <c r="I1034" i="1" s="1"/>
  <c r="H1033" i="1"/>
  <c r="J1033" i="1" s="1"/>
  <c r="H1031" i="1"/>
  <c r="J1031" i="1" s="1"/>
  <c r="H1030" i="1"/>
  <c r="J1030" i="1" s="1"/>
  <c r="H1029" i="1"/>
  <c r="I1029" i="1" s="1"/>
  <c r="H1028" i="1"/>
  <c r="I1028" i="1" s="1"/>
  <c r="H1027" i="1"/>
  <c r="J1026" i="1"/>
  <c r="H1026" i="1"/>
  <c r="J1025" i="1"/>
  <c r="H1025" i="1"/>
  <c r="H1024" i="1"/>
  <c r="I1024" i="1" s="1"/>
  <c r="H1023" i="1"/>
  <c r="I1023" i="1" s="1"/>
  <c r="H1022" i="1"/>
  <c r="I1022" i="1" s="1"/>
  <c r="H1021" i="1"/>
  <c r="I1021" i="1" s="1"/>
  <c r="H1020" i="1"/>
  <c r="J1020" i="1" s="1"/>
  <c r="H1018" i="1"/>
  <c r="J1018" i="1" s="1"/>
  <c r="H1017" i="1"/>
  <c r="J1017" i="1" s="1"/>
  <c r="H1016" i="1"/>
  <c r="I1016" i="1" s="1"/>
  <c r="H1015" i="1"/>
  <c r="I1015" i="1" s="1"/>
  <c r="H1014" i="1"/>
  <c r="J1013" i="1"/>
  <c r="H1013" i="1"/>
  <c r="J1012" i="1"/>
  <c r="H1012" i="1"/>
  <c r="H1011" i="1"/>
  <c r="I1011" i="1" s="1"/>
  <c r="H1010" i="1"/>
  <c r="I1010" i="1" s="1"/>
  <c r="H1009" i="1"/>
  <c r="I1009" i="1" s="1"/>
  <c r="H1008" i="1"/>
  <c r="I1008" i="1" s="1"/>
  <c r="H1007" i="1"/>
  <c r="J1007" i="1" s="1"/>
  <c r="H1005" i="1"/>
  <c r="J1005" i="1" s="1"/>
  <c r="H1004" i="1"/>
  <c r="J1004" i="1" s="1"/>
  <c r="H1003" i="1"/>
  <c r="I1003" i="1" s="1"/>
  <c r="H1002" i="1"/>
  <c r="I1002" i="1" s="1"/>
  <c r="H1001" i="1"/>
  <c r="J1000" i="1"/>
  <c r="H1000" i="1"/>
  <c r="J999" i="1"/>
  <c r="H999" i="1"/>
  <c r="H998" i="1"/>
  <c r="I998" i="1" s="1"/>
  <c r="H997" i="1"/>
  <c r="I997" i="1" s="1"/>
  <c r="H996" i="1"/>
  <c r="I996" i="1" s="1"/>
  <c r="H995" i="1"/>
  <c r="I995" i="1" s="1"/>
  <c r="H994" i="1"/>
  <c r="J994" i="1" s="1"/>
  <c r="H992" i="1"/>
  <c r="J992" i="1" s="1"/>
  <c r="H991" i="1"/>
  <c r="J991" i="1" s="1"/>
  <c r="H990" i="1"/>
  <c r="I990" i="1" s="1"/>
  <c r="H989" i="1"/>
  <c r="I989" i="1" s="1"/>
  <c r="H988" i="1"/>
  <c r="J987" i="1"/>
  <c r="H987" i="1"/>
  <c r="J986" i="1"/>
  <c r="H986" i="1"/>
  <c r="H985" i="1"/>
  <c r="I985" i="1" s="1"/>
  <c r="H984" i="1"/>
  <c r="I984" i="1" s="1"/>
  <c r="H983" i="1"/>
  <c r="I983" i="1" s="1"/>
  <c r="H982" i="1"/>
  <c r="I982" i="1" s="1"/>
  <c r="H981" i="1"/>
  <c r="J981" i="1" s="1"/>
  <c r="H980" i="1"/>
  <c r="J980" i="1" s="1"/>
  <c r="H979" i="1"/>
  <c r="J979" i="1" s="1"/>
  <c r="H978" i="1"/>
  <c r="I978" i="1" s="1"/>
  <c r="H977" i="1"/>
  <c r="I977" i="1" s="1"/>
  <c r="H976" i="1"/>
  <c r="J975" i="1"/>
  <c r="H975" i="1"/>
  <c r="J974" i="1"/>
  <c r="H974" i="1"/>
  <c r="H973" i="1"/>
  <c r="I973" i="1" s="1"/>
  <c r="H972" i="1"/>
  <c r="I972" i="1" s="1"/>
  <c r="H971" i="1"/>
  <c r="I971" i="1" s="1"/>
  <c r="H970" i="1"/>
  <c r="I970" i="1" s="1"/>
  <c r="H969" i="1"/>
  <c r="J969" i="1" s="1"/>
  <c r="H967" i="1"/>
  <c r="J967" i="1" s="1"/>
  <c r="H966" i="1"/>
  <c r="J966" i="1" s="1"/>
  <c r="H965" i="1"/>
  <c r="I965" i="1" s="1"/>
  <c r="H964" i="1"/>
  <c r="I964" i="1" s="1"/>
  <c r="H963" i="1"/>
  <c r="J962" i="1"/>
  <c r="H962" i="1"/>
  <c r="J961" i="1"/>
  <c r="H961" i="1"/>
  <c r="H960" i="1"/>
  <c r="I960" i="1" s="1"/>
  <c r="H959" i="1"/>
  <c r="I959" i="1" s="1"/>
  <c r="H958" i="1"/>
  <c r="I958" i="1" s="1"/>
  <c r="H957" i="1"/>
  <c r="I957" i="1" s="1"/>
  <c r="H956" i="1"/>
  <c r="J956" i="1" s="1"/>
  <c r="H954" i="1"/>
  <c r="J954" i="1" s="1"/>
  <c r="H953" i="1"/>
  <c r="J953" i="1" s="1"/>
  <c r="H952" i="1"/>
  <c r="I952" i="1" s="1"/>
  <c r="H951" i="1"/>
  <c r="I951" i="1" s="1"/>
  <c r="H950" i="1"/>
  <c r="J949" i="1"/>
  <c r="H949" i="1"/>
  <c r="J948" i="1"/>
  <c r="H948" i="1"/>
  <c r="H947" i="1"/>
  <c r="I947" i="1" s="1"/>
  <c r="H946" i="1"/>
  <c r="I946" i="1" s="1"/>
  <c r="H945" i="1"/>
  <c r="I945" i="1" s="1"/>
  <c r="H944" i="1"/>
  <c r="I944" i="1" s="1"/>
  <c r="H943" i="1"/>
  <c r="J943" i="1" s="1"/>
  <c r="H942" i="1"/>
  <c r="J942" i="1" s="1"/>
  <c r="H941" i="1"/>
  <c r="J941" i="1" s="1"/>
  <c r="H940" i="1"/>
  <c r="I940" i="1" s="1"/>
  <c r="H939" i="1"/>
  <c r="I939" i="1" s="1"/>
  <c r="H938" i="1"/>
  <c r="J937" i="1"/>
  <c r="H937" i="1"/>
  <c r="J936" i="1"/>
  <c r="H936" i="1"/>
  <c r="H935" i="1"/>
  <c r="I935" i="1" s="1"/>
  <c r="H934" i="1"/>
  <c r="I934" i="1" s="1"/>
  <c r="H933" i="1"/>
  <c r="I933" i="1" s="1"/>
  <c r="H932" i="1"/>
  <c r="I932" i="1" s="1"/>
  <c r="H931" i="1"/>
  <c r="J931" i="1" s="1"/>
  <c r="H929" i="1"/>
  <c r="J929" i="1" s="1"/>
  <c r="H928" i="1"/>
  <c r="J928" i="1" s="1"/>
  <c r="H927" i="1"/>
  <c r="I927" i="1" s="1"/>
  <c r="H926" i="1"/>
  <c r="I926" i="1" s="1"/>
  <c r="H925" i="1"/>
  <c r="J924" i="1"/>
  <c r="H924" i="1"/>
  <c r="J923" i="1"/>
  <c r="H923" i="1"/>
  <c r="H922" i="1"/>
  <c r="I922" i="1" s="1"/>
  <c r="H921" i="1"/>
  <c r="I921" i="1" s="1"/>
  <c r="H920" i="1"/>
  <c r="I920" i="1" s="1"/>
  <c r="H919" i="1"/>
  <c r="I919" i="1" s="1"/>
  <c r="H918" i="1"/>
  <c r="J918" i="1" s="1"/>
  <c r="H917" i="1"/>
  <c r="J917" i="1" s="1"/>
  <c r="H916" i="1"/>
  <c r="J916" i="1" s="1"/>
  <c r="H915" i="1"/>
  <c r="I915" i="1" s="1"/>
  <c r="H914" i="1"/>
  <c r="I914" i="1" s="1"/>
  <c r="H913" i="1"/>
  <c r="J912" i="1"/>
  <c r="H912" i="1"/>
  <c r="J911" i="1"/>
  <c r="H911" i="1"/>
  <c r="H910" i="1"/>
  <c r="I910" i="1" s="1"/>
  <c r="H909" i="1"/>
  <c r="I909" i="1" s="1"/>
  <c r="H908" i="1"/>
  <c r="I908" i="1" s="1"/>
  <c r="H907" i="1"/>
  <c r="I907" i="1" s="1"/>
  <c r="H906" i="1"/>
  <c r="J906" i="1" s="1"/>
  <c r="H904" i="1"/>
  <c r="J904" i="1" s="1"/>
  <c r="H903" i="1"/>
  <c r="J903" i="1" s="1"/>
  <c r="H902" i="1"/>
  <c r="I902" i="1" s="1"/>
  <c r="H901" i="1"/>
  <c r="I901" i="1" s="1"/>
  <c r="H900" i="1"/>
  <c r="J899" i="1"/>
  <c r="H899" i="1"/>
  <c r="J898" i="1"/>
  <c r="H898" i="1"/>
  <c r="H897" i="1"/>
  <c r="I897" i="1" s="1"/>
  <c r="H896" i="1"/>
  <c r="I896" i="1" s="1"/>
  <c r="H895" i="1"/>
  <c r="I895" i="1" s="1"/>
  <c r="H894" i="1"/>
  <c r="I894" i="1" s="1"/>
  <c r="H893" i="1"/>
  <c r="J893" i="1" s="1"/>
  <c r="H892" i="1"/>
  <c r="J892" i="1" s="1"/>
  <c r="H891" i="1"/>
  <c r="J891" i="1" s="1"/>
  <c r="H890" i="1"/>
  <c r="I890" i="1" s="1"/>
  <c r="H889" i="1"/>
  <c r="I889" i="1" s="1"/>
  <c r="H888" i="1"/>
  <c r="J887" i="1"/>
  <c r="H887" i="1"/>
  <c r="J886" i="1"/>
  <c r="H886" i="1"/>
  <c r="H885" i="1"/>
  <c r="I885" i="1" s="1"/>
  <c r="H884" i="1"/>
  <c r="I884" i="1" s="1"/>
  <c r="H883" i="1"/>
  <c r="I883" i="1" s="1"/>
  <c r="H882" i="1"/>
  <c r="I882" i="1" s="1"/>
  <c r="H881" i="1"/>
  <c r="J881" i="1" s="1"/>
  <c r="H879" i="1"/>
  <c r="J879" i="1" s="1"/>
  <c r="H878" i="1"/>
  <c r="J878" i="1" s="1"/>
  <c r="H877" i="1"/>
  <c r="I877" i="1" s="1"/>
  <c r="H876" i="1"/>
  <c r="I876" i="1" s="1"/>
  <c r="H875" i="1"/>
  <c r="J874" i="1"/>
  <c r="H874" i="1"/>
  <c r="J873" i="1"/>
  <c r="H873" i="1"/>
  <c r="H872" i="1"/>
  <c r="I872" i="1" s="1"/>
  <c r="H871" i="1"/>
  <c r="I871" i="1" s="1"/>
  <c r="H870" i="1"/>
  <c r="I870" i="1" s="1"/>
  <c r="H869" i="1"/>
  <c r="I869" i="1" s="1"/>
  <c r="H868" i="1"/>
  <c r="J868" i="1" s="1"/>
  <c r="H866" i="1"/>
  <c r="J866" i="1" s="1"/>
  <c r="H865" i="1"/>
  <c r="J865" i="1" s="1"/>
  <c r="H864" i="1"/>
  <c r="I864" i="1" s="1"/>
  <c r="H863" i="1"/>
  <c r="I863" i="1" s="1"/>
  <c r="H862" i="1"/>
  <c r="J861" i="1"/>
  <c r="H861" i="1"/>
  <c r="J860" i="1"/>
  <c r="H860" i="1"/>
  <c r="H859" i="1"/>
  <c r="I859" i="1" s="1"/>
  <c r="H858" i="1"/>
  <c r="I858" i="1" s="1"/>
  <c r="H857" i="1"/>
  <c r="I857" i="1" s="1"/>
  <c r="H856" i="1"/>
  <c r="I856" i="1" s="1"/>
  <c r="H855" i="1"/>
  <c r="J855" i="1" s="1"/>
  <c r="H853" i="1"/>
  <c r="J853" i="1" s="1"/>
  <c r="H852" i="1"/>
  <c r="J852" i="1" s="1"/>
  <c r="H851" i="1"/>
  <c r="I851" i="1" s="1"/>
  <c r="H850" i="1"/>
  <c r="I850" i="1" s="1"/>
  <c r="H849" i="1"/>
  <c r="J848" i="1"/>
  <c r="H848" i="1"/>
  <c r="J847" i="1"/>
  <c r="H847" i="1"/>
  <c r="H846" i="1"/>
  <c r="I846" i="1" s="1"/>
  <c r="H845" i="1"/>
  <c r="I845" i="1" s="1"/>
  <c r="H844" i="1"/>
  <c r="I844" i="1" s="1"/>
  <c r="H843" i="1"/>
  <c r="I843" i="1" s="1"/>
  <c r="H842" i="1"/>
  <c r="J842" i="1" s="1"/>
  <c r="H840" i="1"/>
  <c r="J840" i="1" s="1"/>
  <c r="H839" i="1"/>
  <c r="J839" i="1" s="1"/>
  <c r="H838" i="1"/>
  <c r="I838" i="1" s="1"/>
  <c r="H837" i="1"/>
  <c r="I837" i="1" s="1"/>
  <c r="H836" i="1"/>
  <c r="J835" i="1"/>
  <c r="H835" i="1"/>
  <c r="J834" i="1"/>
  <c r="H834" i="1"/>
  <c r="H833" i="1"/>
  <c r="I833" i="1" s="1"/>
  <c r="H832" i="1"/>
  <c r="I832" i="1" s="1"/>
  <c r="H831" i="1"/>
  <c r="I831" i="1" s="1"/>
  <c r="H830" i="1"/>
  <c r="I830" i="1" s="1"/>
  <c r="H829" i="1"/>
  <c r="J829" i="1" s="1"/>
  <c r="H827" i="1"/>
  <c r="J827" i="1" s="1"/>
  <c r="H826" i="1"/>
  <c r="J826" i="1" s="1"/>
  <c r="H825" i="1"/>
  <c r="I825" i="1" s="1"/>
  <c r="H824" i="1"/>
  <c r="I824" i="1" s="1"/>
  <c r="H823" i="1"/>
  <c r="J822" i="1"/>
  <c r="H822" i="1"/>
  <c r="J821" i="1"/>
  <c r="H821" i="1"/>
  <c r="H820" i="1"/>
  <c r="I820" i="1" s="1"/>
  <c r="H819" i="1"/>
  <c r="I819" i="1" s="1"/>
  <c r="H818" i="1"/>
  <c r="I818" i="1" s="1"/>
  <c r="H817" i="1"/>
  <c r="I817" i="1" s="1"/>
  <c r="H816" i="1"/>
  <c r="J816" i="1" s="1"/>
  <c r="H814" i="1"/>
  <c r="J814" i="1" s="1"/>
  <c r="H813" i="1"/>
  <c r="J813" i="1" s="1"/>
  <c r="H812" i="1"/>
  <c r="I812" i="1" s="1"/>
  <c r="H811" i="1"/>
  <c r="I811" i="1" s="1"/>
  <c r="H810" i="1"/>
  <c r="J809" i="1"/>
  <c r="H809" i="1"/>
  <c r="J808" i="1"/>
  <c r="H808" i="1"/>
  <c r="H807" i="1"/>
  <c r="I807" i="1" s="1"/>
  <c r="H806" i="1"/>
  <c r="I806" i="1" s="1"/>
  <c r="H805" i="1"/>
  <c r="I805" i="1" s="1"/>
  <c r="H804" i="1"/>
  <c r="I804" i="1" s="1"/>
  <c r="H803" i="1"/>
  <c r="J803" i="1" s="1"/>
  <c r="H801" i="1"/>
  <c r="J801" i="1" s="1"/>
  <c r="H800" i="1"/>
  <c r="J800" i="1" s="1"/>
  <c r="H799" i="1"/>
  <c r="I799" i="1" s="1"/>
  <c r="H798" i="1"/>
  <c r="I798" i="1" s="1"/>
  <c r="H797" i="1"/>
  <c r="J796" i="1"/>
  <c r="H796" i="1"/>
  <c r="J795" i="1"/>
  <c r="H795" i="1"/>
  <c r="H794" i="1"/>
  <c r="I794" i="1" s="1"/>
  <c r="H793" i="1"/>
  <c r="I793" i="1" s="1"/>
  <c r="H792" i="1"/>
  <c r="I792" i="1" s="1"/>
  <c r="H791" i="1"/>
  <c r="I791" i="1" s="1"/>
  <c r="H790" i="1"/>
  <c r="J790" i="1" s="1"/>
  <c r="H788" i="1"/>
  <c r="J788" i="1" s="1"/>
  <c r="H787" i="1"/>
  <c r="J787" i="1" s="1"/>
  <c r="H786" i="1"/>
  <c r="I786" i="1" s="1"/>
  <c r="H785" i="1"/>
  <c r="I785" i="1" s="1"/>
  <c r="H784" i="1"/>
  <c r="J783" i="1"/>
  <c r="H783" i="1"/>
  <c r="J782" i="1"/>
  <c r="H782" i="1"/>
  <c r="H781" i="1"/>
  <c r="I781" i="1" s="1"/>
  <c r="H780" i="1"/>
  <c r="I780" i="1" s="1"/>
  <c r="H779" i="1"/>
  <c r="I779" i="1" s="1"/>
  <c r="H778" i="1"/>
  <c r="I778" i="1" s="1"/>
  <c r="H777" i="1"/>
  <c r="J777" i="1" s="1"/>
  <c r="H776" i="1"/>
  <c r="J776" i="1" s="1"/>
  <c r="H775" i="1"/>
  <c r="J775" i="1" s="1"/>
  <c r="H774" i="1"/>
  <c r="I774" i="1" s="1"/>
  <c r="H773" i="1"/>
  <c r="I773" i="1" s="1"/>
  <c r="H772" i="1"/>
  <c r="J771" i="1"/>
  <c r="H771" i="1"/>
  <c r="J770" i="1"/>
  <c r="H770" i="1"/>
  <c r="H769" i="1"/>
  <c r="I769" i="1" s="1"/>
  <c r="H768" i="1"/>
  <c r="I768" i="1" s="1"/>
  <c r="H767" i="1"/>
  <c r="I767" i="1" s="1"/>
  <c r="H766" i="1"/>
  <c r="I766" i="1" s="1"/>
  <c r="H765" i="1"/>
  <c r="J765" i="1" s="1"/>
  <c r="H763" i="1"/>
  <c r="J763" i="1" s="1"/>
  <c r="H762" i="1"/>
  <c r="J762" i="1" s="1"/>
  <c r="H761" i="1"/>
  <c r="I761" i="1" s="1"/>
  <c r="H760" i="1"/>
  <c r="I760" i="1" s="1"/>
  <c r="H759" i="1"/>
  <c r="J758" i="1"/>
  <c r="H758" i="1"/>
  <c r="J757" i="1"/>
  <c r="H757" i="1"/>
  <c r="H756" i="1"/>
  <c r="I756" i="1" s="1"/>
  <c r="H755" i="1"/>
  <c r="I755" i="1" s="1"/>
  <c r="H754" i="1"/>
  <c r="I754" i="1" s="1"/>
  <c r="H753" i="1"/>
  <c r="I753" i="1" s="1"/>
  <c r="H752" i="1"/>
  <c r="J752" i="1" s="1"/>
  <c r="H750" i="1"/>
  <c r="J750" i="1" s="1"/>
  <c r="H749" i="1"/>
  <c r="J749" i="1" s="1"/>
  <c r="H748" i="1"/>
  <c r="I748" i="1" s="1"/>
  <c r="H747" i="1"/>
  <c r="I747" i="1" s="1"/>
  <c r="H746" i="1"/>
  <c r="J745" i="1"/>
  <c r="H745" i="1"/>
  <c r="J744" i="1"/>
  <c r="H744" i="1"/>
  <c r="H743" i="1"/>
  <c r="I743" i="1" s="1"/>
  <c r="H742" i="1"/>
  <c r="I742" i="1" s="1"/>
  <c r="H741" i="1"/>
  <c r="I741" i="1" s="1"/>
  <c r="H740" i="1"/>
  <c r="I740" i="1" s="1"/>
  <c r="H739" i="1"/>
  <c r="J739" i="1" s="1"/>
  <c r="H738" i="1"/>
  <c r="J738" i="1" s="1"/>
  <c r="H737" i="1"/>
  <c r="J737" i="1" s="1"/>
  <c r="H736" i="1"/>
  <c r="I736" i="1" s="1"/>
  <c r="H735" i="1"/>
  <c r="I735" i="1" s="1"/>
  <c r="H734" i="1"/>
  <c r="J733" i="1"/>
  <c r="H733" i="1"/>
  <c r="J732" i="1"/>
  <c r="H732" i="1"/>
  <c r="H731" i="1"/>
  <c r="I731" i="1" s="1"/>
  <c r="H730" i="1"/>
  <c r="I730" i="1" s="1"/>
  <c r="H729" i="1"/>
  <c r="I729" i="1" s="1"/>
  <c r="H728" i="1"/>
  <c r="I728" i="1" s="1"/>
  <c r="H727" i="1"/>
  <c r="J727" i="1" s="1"/>
  <c r="H725" i="1"/>
  <c r="J725" i="1" s="1"/>
  <c r="H724" i="1"/>
  <c r="J724" i="1" s="1"/>
  <c r="H723" i="1"/>
  <c r="I723" i="1" s="1"/>
  <c r="H722" i="1"/>
  <c r="I722" i="1" s="1"/>
  <c r="H721" i="1"/>
  <c r="J720" i="1"/>
  <c r="H720" i="1"/>
  <c r="J719" i="1"/>
  <c r="H719" i="1"/>
  <c r="H718" i="1"/>
  <c r="I718" i="1" s="1"/>
  <c r="H717" i="1"/>
  <c r="I717" i="1" s="1"/>
  <c r="H716" i="1"/>
  <c r="I716" i="1" s="1"/>
  <c r="H715" i="1"/>
  <c r="I715" i="1" s="1"/>
  <c r="H714" i="1"/>
  <c r="J714" i="1" s="1"/>
  <c r="H712" i="1"/>
  <c r="J712" i="1" s="1"/>
  <c r="H711" i="1"/>
  <c r="J711" i="1" s="1"/>
  <c r="H710" i="1"/>
  <c r="I710" i="1" s="1"/>
  <c r="H709" i="1"/>
  <c r="I709" i="1" s="1"/>
  <c r="H708" i="1"/>
  <c r="J707" i="1"/>
  <c r="H707" i="1"/>
  <c r="J706" i="1"/>
  <c r="H706" i="1"/>
  <c r="H705" i="1"/>
  <c r="I705" i="1" s="1"/>
  <c r="H704" i="1"/>
  <c r="I704" i="1" s="1"/>
  <c r="H703" i="1"/>
  <c r="I703" i="1" s="1"/>
  <c r="H702" i="1"/>
  <c r="I702" i="1" s="1"/>
  <c r="H701" i="1"/>
  <c r="J701" i="1" s="1"/>
  <c r="H700" i="1"/>
  <c r="J700" i="1" s="1"/>
  <c r="H699" i="1"/>
  <c r="J699" i="1" s="1"/>
  <c r="H698" i="1"/>
  <c r="I698" i="1" s="1"/>
  <c r="H697" i="1"/>
  <c r="I697" i="1" s="1"/>
  <c r="H696" i="1"/>
  <c r="J695" i="1"/>
  <c r="H695" i="1"/>
  <c r="J694" i="1"/>
  <c r="H694" i="1"/>
  <c r="H693" i="1"/>
  <c r="I693" i="1" s="1"/>
  <c r="H692" i="1"/>
  <c r="I692" i="1" s="1"/>
  <c r="H691" i="1"/>
  <c r="I691" i="1" s="1"/>
  <c r="H690" i="1"/>
  <c r="I690" i="1" s="1"/>
  <c r="H689" i="1"/>
  <c r="J689" i="1" s="1"/>
  <c r="H687" i="1"/>
  <c r="J687" i="1" s="1"/>
  <c r="H686" i="1"/>
  <c r="J686" i="1" s="1"/>
  <c r="H685" i="1"/>
  <c r="I685" i="1" s="1"/>
  <c r="H684" i="1"/>
  <c r="I684" i="1" s="1"/>
  <c r="H683" i="1"/>
  <c r="J682" i="1"/>
  <c r="H682" i="1"/>
  <c r="J681" i="1"/>
  <c r="H681" i="1"/>
  <c r="H680" i="1"/>
  <c r="I680" i="1" s="1"/>
  <c r="H679" i="1"/>
  <c r="I679" i="1" s="1"/>
  <c r="H678" i="1"/>
  <c r="I678" i="1" s="1"/>
  <c r="H677" i="1"/>
  <c r="I677" i="1" s="1"/>
  <c r="H676" i="1"/>
  <c r="J676" i="1" s="1"/>
  <c r="H675" i="1"/>
  <c r="J675" i="1" s="1"/>
  <c r="H674" i="1"/>
  <c r="J674" i="1" s="1"/>
  <c r="H673" i="1"/>
  <c r="I673" i="1" s="1"/>
  <c r="H672" i="1"/>
  <c r="I672" i="1" s="1"/>
  <c r="H671" i="1"/>
  <c r="J670" i="1"/>
  <c r="H670" i="1"/>
  <c r="J669" i="1"/>
  <c r="H669" i="1"/>
  <c r="H668" i="1"/>
  <c r="I668" i="1" s="1"/>
  <c r="H667" i="1"/>
  <c r="I667" i="1" s="1"/>
  <c r="H666" i="1"/>
  <c r="I666" i="1" s="1"/>
  <c r="H665" i="1"/>
  <c r="I665" i="1" s="1"/>
  <c r="H664" i="1"/>
  <c r="J664" i="1" s="1"/>
  <c r="H662" i="1"/>
  <c r="J662" i="1" s="1"/>
  <c r="H661" i="1"/>
  <c r="J661" i="1" s="1"/>
  <c r="H660" i="1"/>
  <c r="I660" i="1" s="1"/>
  <c r="H659" i="1"/>
  <c r="I659" i="1" s="1"/>
  <c r="H658" i="1"/>
  <c r="J657" i="1"/>
  <c r="H657" i="1"/>
  <c r="J656" i="1"/>
  <c r="H656" i="1"/>
  <c r="H655" i="1"/>
  <c r="I655" i="1" s="1"/>
  <c r="H654" i="1"/>
  <c r="I654" i="1" s="1"/>
  <c r="H653" i="1"/>
  <c r="I653" i="1" s="1"/>
  <c r="H652" i="1"/>
  <c r="I652" i="1" s="1"/>
  <c r="H651" i="1"/>
  <c r="J651" i="1" s="1"/>
  <c r="H649" i="1"/>
  <c r="J649" i="1" s="1"/>
  <c r="H648" i="1"/>
  <c r="J648" i="1" s="1"/>
  <c r="H647" i="1"/>
  <c r="I647" i="1" s="1"/>
  <c r="H646" i="1"/>
  <c r="I646" i="1" s="1"/>
  <c r="H645" i="1"/>
  <c r="J644" i="1"/>
  <c r="H644" i="1"/>
  <c r="J643" i="1"/>
  <c r="H643" i="1"/>
  <c r="H642" i="1"/>
  <c r="I642" i="1" s="1"/>
  <c r="H641" i="1"/>
  <c r="I641" i="1" s="1"/>
  <c r="H640" i="1"/>
  <c r="I640" i="1" s="1"/>
  <c r="H639" i="1"/>
  <c r="I639" i="1" s="1"/>
  <c r="H638" i="1"/>
  <c r="J638" i="1" s="1"/>
  <c r="H636" i="1"/>
  <c r="J636" i="1" s="1"/>
  <c r="H635" i="1"/>
  <c r="J635" i="1" s="1"/>
  <c r="H634" i="1"/>
  <c r="I634" i="1" s="1"/>
  <c r="H633" i="1"/>
  <c r="I633" i="1" s="1"/>
  <c r="H632" i="1"/>
  <c r="J631" i="1"/>
  <c r="H631" i="1"/>
  <c r="J630" i="1"/>
  <c r="H630" i="1"/>
  <c r="H629" i="1"/>
  <c r="I629" i="1" s="1"/>
  <c r="H628" i="1"/>
  <c r="I628" i="1" s="1"/>
  <c r="H627" i="1"/>
  <c r="I627" i="1" s="1"/>
  <c r="H626" i="1"/>
  <c r="I626" i="1" s="1"/>
  <c r="H624" i="1"/>
  <c r="J624" i="1" s="1"/>
  <c r="H623" i="1"/>
  <c r="J623" i="1" s="1"/>
  <c r="H622" i="1"/>
  <c r="I622" i="1" s="1"/>
  <c r="H621" i="1"/>
  <c r="I621" i="1" s="1"/>
  <c r="H620" i="1"/>
  <c r="J619" i="1"/>
  <c r="H619" i="1"/>
  <c r="J618" i="1"/>
  <c r="H618" i="1"/>
  <c r="H617" i="1"/>
  <c r="I617" i="1" s="1"/>
  <c r="H616" i="1"/>
  <c r="I616" i="1" s="1"/>
  <c r="H615" i="1"/>
  <c r="I615" i="1" s="1"/>
  <c r="H614" i="1"/>
  <c r="I614" i="1" s="1"/>
  <c r="H613" i="1"/>
  <c r="J613" i="1" s="1"/>
  <c r="H611" i="1"/>
  <c r="J611" i="1" s="1"/>
  <c r="H610" i="1"/>
  <c r="J610" i="1" s="1"/>
  <c r="H609" i="1"/>
  <c r="I609" i="1" s="1"/>
  <c r="H608" i="1"/>
  <c r="I608" i="1" s="1"/>
  <c r="H607" i="1"/>
  <c r="J606" i="1"/>
  <c r="H606" i="1"/>
  <c r="J605" i="1"/>
  <c r="H605" i="1"/>
  <c r="H604" i="1"/>
  <c r="I604" i="1" s="1"/>
  <c r="H603" i="1"/>
  <c r="I603" i="1" s="1"/>
  <c r="H522" i="1"/>
  <c r="J522" i="1" s="1"/>
  <c r="H521" i="1"/>
  <c r="J521" i="1" s="1"/>
  <c r="H520" i="1"/>
  <c r="I520" i="1" s="1"/>
  <c r="H519" i="1"/>
  <c r="I519" i="1" s="1"/>
  <c r="H518" i="1"/>
  <c r="J517" i="1"/>
  <c r="H517" i="1"/>
  <c r="J516" i="1"/>
  <c r="H516" i="1"/>
  <c r="H515" i="1"/>
  <c r="I515" i="1" s="1"/>
  <c r="H514" i="1"/>
  <c r="I514" i="1" s="1"/>
  <c r="H513" i="1"/>
  <c r="I513" i="1" s="1"/>
  <c r="H512" i="1"/>
  <c r="I512" i="1" s="1"/>
  <c r="H511" i="1"/>
  <c r="J511" i="1" s="1"/>
  <c r="H509" i="1"/>
  <c r="J509" i="1" s="1"/>
  <c r="H508" i="1"/>
  <c r="J508" i="1" s="1"/>
  <c r="H507" i="1"/>
  <c r="I507" i="1" s="1"/>
  <c r="H506" i="1"/>
  <c r="I506" i="1" s="1"/>
  <c r="H505" i="1"/>
  <c r="J504" i="1"/>
  <c r="H504" i="1"/>
  <c r="J503" i="1"/>
  <c r="H503" i="1"/>
  <c r="H502" i="1"/>
  <c r="I502" i="1" s="1"/>
  <c r="H501" i="1"/>
  <c r="I501" i="1" s="1"/>
  <c r="H500" i="1"/>
  <c r="I500" i="1" s="1"/>
  <c r="H499" i="1"/>
  <c r="I499" i="1" s="1"/>
  <c r="H498" i="1"/>
  <c r="J498" i="1" s="1"/>
  <c r="H496" i="1"/>
  <c r="J496" i="1" s="1"/>
  <c r="H495" i="1"/>
  <c r="J495" i="1" s="1"/>
  <c r="H494" i="1"/>
  <c r="I494" i="1" s="1"/>
  <c r="H493" i="1"/>
  <c r="I493" i="1" s="1"/>
  <c r="H492" i="1"/>
  <c r="J491" i="1"/>
  <c r="H491" i="1"/>
  <c r="J490" i="1"/>
  <c r="H490" i="1"/>
  <c r="H489" i="1"/>
  <c r="I489" i="1" s="1"/>
  <c r="H488" i="1"/>
  <c r="I488" i="1" s="1"/>
  <c r="H487" i="1"/>
  <c r="I487" i="1" s="1"/>
  <c r="H486" i="1"/>
  <c r="I486" i="1" s="1"/>
  <c r="H485" i="1"/>
  <c r="J485" i="1" s="1"/>
  <c r="H484" i="1"/>
  <c r="J484" i="1" s="1"/>
  <c r="H483" i="1"/>
  <c r="J483" i="1" s="1"/>
  <c r="H482" i="1"/>
  <c r="I482" i="1" s="1"/>
  <c r="H481" i="1"/>
  <c r="I481" i="1" s="1"/>
  <c r="H480" i="1"/>
  <c r="J479" i="1"/>
  <c r="H479" i="1"/>
  <c r="J478" i="1"/>
  <c r="H478" i="1"/>
  <c r="H477" i="1"/>
  <c r="I477" i="1" s="1"/>
  <c r="H476" i="1"/>
  <c r="I476" i="1" s="1"/>
  <c r="H475" i="1"/>
  <c r="I475" i="1" s="1"/>
  <c r="H474" i="1"/>
  <c r="I474" i="1" s="1"/>
  <c r="H473" i="1"/>
  <c r="J473" i="1" s="1"/>
  <c r="H471" i="1"/>
  <c r="J471" i="1" s="1"/>
  <c r="H470" i="1"/>
  <c r="J470" i="1" s="1"/>
  <c r="H469" i="1"/>
  <c r="I469" i="1" s="1"/>
  <c r="H468" i="1"/>
  <c r="I468" i="1" s="1"/>
  <c r="H467" i="1"/>
  <c r="J466" i="1"/>
  <c r="H466" i="1"/>
  <c r="J465" i="1"/>
  <c r="H465" i="1"/>
  <c r="H464" i="1"/>
  <c r="I464" i="1" s="1"/>
  <c r="H463" i="1"/>
  <c r="I463" i="1" s="1"/>
  <c r="H462" i="1"/>
  <c r="I462" i="1" s="1"/>
  <c r="H461" i="1"/>
  <c r="I461" i="1" s="1"/>
  <c r="H460" i="1"/>
  <c r="J460" i="1" s="1"/>
  <c r="H458" i="1"/>
  <c r="J458" i="1" s="1"/>
  <c r="H457" i="1"/>
  <c r="J457" i="1" s="1"/>
  <c r="H456" i="1"/>
  <c r="I456" i="1" s="1"/>
  <c r="H455" i="1"/>
  <c r="I455" i="1" s="1"/>
  <c r="H454" i="1"/>
  <c r="J453" i="1"/>
  <c r="H453" i="1"/>
  <c r="J452" i="1"/>
  <c r="H452" i="1"/>
  <c r="H451" i="1"/>
  <c r="I451" i="1" s="1"/>
  <c r="H450" i="1"/>
  <c r="I450" i="1" s="1"/>
  <c r="H449" i="1"/>
  <c r="I449" i="1" s="1"/>
  <c r="H448" i="1"/>
  <c r="I448" i="1" s="1"/>
  <c r="H447" i="1"/>
  <c r="J447" i="1" s="1"/>
  <c r="H445" i="1"/>
  <c r="J445" i="1" s="1"/>
  <c r="H444" i="1"/>
  <c r="J444" i="1" s="1"/>
  <c r="H443" i="1"/>
  <c r="I443" i="1" s="1"/>
  <c r="H442" i="1"/>
  <c r="I442" i="1" s="1"/>
  <c r="H441" i="1"/>
  <c r="J440" i="1"/>
  <c r="H440" i="1"/>
  <c r="J439" i="1"/>
  <c r="H439" i="1"/>
  <c r="H438" i="1"/>
  <c r="I438" i="1" s="1"/>
  <c r="H437" i="1"/>
  <c r="I437" i="1" s="1"/>
  <c r="H436" i="1"/>
  <c r="I436" i="1" s="1"/>
  <c r="H435" i="1"/>
  <c r="I435" i="1" s="1"/>
  <c r="H434" i="1"/>
  <c r="J434" i="1" s="1"/>
  <c r="H433" i="1"/>
  <c r="J433" i="1" s="1"/>
  <c r="H432" i="1"/>
  <c r="J432" i="1" s="1"/>
  <c r="H431" i="1"/>
  <c r="I431" i="1" s="1"/>
  <c r="H430" i="1"/>
  <c r="I430" i="1" s="1"/>
  <c r="H429" i="1"/>
  <c r="J428" i="1"/>
  <c r="H428" i="1"/>
  <c r="J427" i="1"/>
  <c r="H427" i="1"/>
  <c r="H426" i="1"/>
  <c r="I426" i="1" s="1"/>
  <c r="H425" i="1"/>
  <c r="I425" i="1" s="1"/>
  <c r="H424" i="1"/>
  <c r="I424" i="1" s="1"/>
  <c r="H423" i="1"/>
  <c r="I423" i="1" s="1"/>
  <c r="H422" i="1"/>
  <c r="J422" i="1" s="1"/>
  <c r="H420" i="1"/>
  <c r="J420" i="1" s="1"/>
  <c r="H419" i="1"/>
  <c r="J419" i="1" s="1"/>
  <c r="H418" i="1"/>
  <c r="I418" i="1" s="1"/>
  <c r="H417" i="1"/>
  <c r="I417" i="1" s="1"/>
  <c r="H416" i="1"/>
  <c r="J415" i="1"/>
  <c r="H415" i="1"/>
  <c r="J414" i="1"/>
  <c r="H414" i="1"/>
  <c r="H413" i="1"/>
  <c r="I413" i="1" s="1"/>
  <c r="H412" i="1"/>
  <c r="I412" i="1" s="1"/>
  <c r="H411" i="1"/>
  <c r="I411" i="1" s="1"/>
  <c r="H410" i="1"/>
  <c r="I410" i="1" s="1"/>
  <c r="H409" i="1"/>
  <c r="J409" i="1" s="1"/>
  <c r="H408" i="1"/>
  <c r="J408" i="1" s="1"/>
  <c r="H407" i="1"/>
  <c r="J407" i="1" s="1"/>
  <c r="H406" i="1"/>
  <c r="I406" i="1" s="1"/>
  <c r="H405" i="1"/>
  <c r="I405" i="1" s="1"/>
  <c r="H404" i="1"/>
  <c r="J403" i="1"/>
  <c r="H403" i="1"/>
  <c r="J402" i="1"/>
  <c r="H402" i="1"/>
  <c r="H401" i="1"/>
  <c r="I401" i="1" s="1"/>
  <c r="H400" i="1"/>
  <c r="I400" i="1" s="1"/>
  <c r="H399" i="1"/>
  <c r="I399" i="1" s="1"/>
  <c r="H398" i="1"/>
  <c r="I398" i="1" s="1"/>
  <c r="H397" i="1"/>
  <c r="J397" i="1" s="1"/>
  <c r="H395" i="1"/>
  <c r="J395" i="1" s="1"/>
  <c r="H394" i="1"/>
  <c r="J394" i="1" s="1"/>
  <c r="H393" i="1"/>
  <c r="I393" i="1" s="1"/>
  <c r="H392" i="1"/>
  <c r="I392" i="1" s="1"/>
  <c r="H391" i="1"/>
  <c r="J390" i="1"/>
  <c r="H390" i="1"/>
  <c r="J389" i="1"/>
  <c r="H389" i="1"/>
  <c r="H388" i="1"/>
  <c r="I388" i="1" s="1"/>
  <c r="H387" i="1"/>
  <c r="I387" i="1" s="1"/>
  <c r="H386" i="1"/>
  <c r="I386" i="1" s="1"/>
  <c r="H385" i="1"/>
  <c r="I385" i="1" s="1"/>
  <c r="H384" i="1"/>
  <c r="J384" i="1" s="1"/>
  <c r="H383" i="1"/>
  <c r="J383" i="1" s="1"/>
  <c r="H382" i="1"/>
  <c r="J382" i="1" s="1"/>
  <c r="H381" i="1"/>
  <c r="I381" i="1" s="1"/>
  <c r="H380" i="1"/>
  <c r="I380" i="1" s="1"/>
  <c r="H379" i="1"/>
  <c r="J378" i="1"/>
  <c r="H378" i="1"/>
  <c r="J377" i="1"/>
  <c r="H377" i="1"/>
  <c r="H376" i="1"/>
  <c r="I376" i="1" s="1"/>
  <c r="H375" i="1"/>
  <c r="I375" i="1" s="1"/>
  <c r="H374" i="1"/>
  <c r="I374" i="1" s="1"/>
  <c r="H373" i="1"/>
  <c r="I373" i="1" s="1"/>
  <c r="H372" i="1"/>
  <c r="J372" i="1" s="1"/>
  <c r="H370" i="1"/>
  <c r="J370" i="1" s="1"/>
  <c r="H369" i="1"/>
  <c r="J369" i="1" s="1"/>
  <c r="H368" i="1"/>
  <c r="I368" i="1" s="1"/>
  <c r="H367" i="1"/>
  <c r="I367" i="1" s="1"/>
  <c r="H366" i="1"/>
  <c r="J365" i="1"/>
  <c r="H365" i="1"/>
  <c r="J364" i="1"/>
  <c r="H364" i="1"/>
  <c r="H363" i="1"/>
  <c r="I363" i="1" s="1"/>
  <c r="H362" i="1"/>
  <c r="I362" i="1" s="1"/>
  <c r="H361" i="1"/>
  <c r="I361" i="1" s="1"/>
  <c r="H360" i="1"/>
  <c r="I360" i="1" s="1"/>
  <c r="H359" i="1"/>
  <c r="J359" i="1" s="1"/>
  <c r="H358" i="1"/>
  <c r="J358" i="1" s="1"/>
  <c r="H357" i="1"/>
  <c r="J357" i="1" s="1"/>
  <c r="H356" i="1"/>
  <c r="I356" i="1" s="1"/>
  <c r="H355" i="1"/>
  <c r="I355" i="1" s="1"/>
  <c r="H354" i="1"/>
  <c r="J353" i="1"/>
  <c r="H353" i="1"/>
  <c r="J352" i="1"/>
  <c r="H352" i="1"/>
  <c r="H351" i="1"/>
  <c r="I351" i="1" s="1"/>
  <c r="H350" i="1"/>
  <c r="I350" i="1" s="1"/>
  <c r="H349" i="1"/>
  <c r="I349" i="1" s="1"/>
  <c r="H348" i="1"/>
  <c r="I348" i="1" s="1"/>
  <c r="H347" i="1"/>
  <c r="J347" i="1" s="1"/>
  <c r="H345" i="1"/>
  <c r="J345" i="1" s="1"/>
  <c r="H344" i="1"/>
  <c r="J344" i="1" s="1"/>
  <c r="H343" i="1"/>
  <c r="I343" i="1" s="1"/>
  <c r="H342" i="1"/>
  <c r="I342" i="1" s="1"/>
  <c r="H341" i="1"/>
  <c r="J340" i="1"/>
  <c r="H340" i="1"/>
  <c r="J339" i="1"/>
  <c r="H339" i="1"/>
  <c r="H338" i="1"/>
  <c r="I338" i="1" s="1"/>
  <c r="H337" i="1"/>
  <c r="I337" i="1" s="1"/>
  <c r="H336" i="1"/>
  <c r="I336" i="1" s="1"/>
  <c r="H335" i="1"/>
  <c r="I335" i="1" s="1"/>
  <c r="H334" i="1"/>
  <c r="J334" i="1" s="1"/>
  <c r="H332" i="1"/>
  <c r="J332" i="1" s="1"/>
  <c r="H331" i="1"/>
  <c r="J331" i="1" s="1"/>
  <c r="H330" i="1"/>
  <c r="I330" i="1" s="1"/>
  <c r="H329" i="1"/>
  <c r="I329" i="1" s="1"/>
  <c r="H328" i="1"/>
  <c r="J327" i="1"/>
  <c r="H327" i="1"/>
  <c r="J326" i="1"/>
  <c r="H326" i="1"/>
  <c r="H325" i="1"/>
  <c r="I325" i="1" s="1"/>
  <c r="H324" i="1"/>
  <c r="I324" i="1" s="1"/>
  <c r="H323" i="1"/>
  <c r="I323" i="1" s="1"/>
  <c r="H322" i="1"/>
  <c r="I322" i="1" s="1"/>
  <c r="H321" i="1"/>
  <c r="J321" i="1" s="1"/>
  <c r="H319" i="1"/>
  <c r="J319" i="1" s="1"/>
  <c r="H318" i="1"/>
  <c r="J318" i="1" s="1"/>
  <c r="H317" i="1"/>
  <c r="I317" i="1" s="1"/>
  <c r="H316" i="1"/>
  <c r="I316" i="1" s="1"/>
  <c r="H315" i="1"/>
  <c r="J314" i="1"/>
  <c r="H314" i="1"/>
  <c r="J313" i="1"/>
  <c r="H313" i="1"/>
  <c r="H312" i="1"/>
  <c r="I312" i="1" s="1"/>
  <c r="H311" i="1"/>
  <c r="I311" i="1" s="1"/>
  <c r="H310" i="1"/>
  <c r="I310" i="1" s="1"/>
  <c r="H309" i="1"/>
  <c r="I309" i="1" s="1"/>
  <c r="H308" i="1"/>
  <c r="J308" i="1" s="1"/>
  <c r="H306" i="1"/>
  <c r="J306" i="1" s="1"/>
  <c r="H305" i="1"/>
  <c r="J305" i="1" s="1"/>
  <c r="H304" i="1"/>
  <c r="I304" i="1" s="1"/>
  <c r="H303" i="1"/>
  <c r="I303" i="1" s="1"/>
  <c r="H302" i="1"/>
  <c r="J301" i="1"/>
  <c r="H301" i="1"/>
  <c r="J300" i="1"/>
  <c r="H300" i="1"/>
  <c r="H299" i="1"/>
  <c r="I299" i="1" s="1"/>
  <c r="H298" i="1"/>
  <c r="I298" i="1" s="1"/>
  <c r="H297" i="1"/>
  <c r="I297" i="1" s="1"/>
  <c r="H296" i="1"/>
  <c r="I296" i="1" s="1"/>
  <c r="H295" i="1"/>
  <c r="J295" i="1" s="1"/>
  <c r="H293" i="1"/>
  <c r="J293" i="1" s="1"/>
  <c r="H292" i="1"/>
  <c r="J292" i="1" s="1"/>
  <c r="H291" i="1"/>
  <c r="I291" i="1" s="1"/>
  <c r="H290" i="1"/>
  <c r="I290" i="1" s="1"/>
  <c r="H289" i="1"/>
  <c r="J288" i="1"/>
  <c r="H288" i="1"/>
  <c r="J287" i="1"/>
  <c r="H287" i="1"/>
  <c r="H286" i="1"/>
  <c r="I286" i="1" s="1"/>
  <c r="H285" i="1"/>
  <c r="I285" i="1" s="1"/>
  <c r="H284" i="1"/>
  <c r="I284" i="1" s="1"/>
  <c r="H283" i="1"/>
  <c r="I283" i="1" s="1"/>
  <c r="H282" i="1"/>
  <c r="J282" i="1" s="1"/>
  <c r="H280" i="1"/>
  <c r="J280" i="1" s="1"/>
  <c r="H279" i="1"/>
  <c r="J279" i="1" s="1"/>
  <c r="H278" i="1"/>
  <c r="I278" i="1" s="1"/>
  <c r="H277" i="1"/>
  <c r="I277" i="1" s="1"/>
  <c r="H276" i="1"/>
  <c r="J275" i="1"/>
  <c r="H275" i="1"/>
  <c r="J274" i="1"/>
  <c r="H274" i="1"/>
  <c r="H273" i="1"/>
  <c r="I273" i="1" s="1"/>
  <c r="H272" i="1"/>
  <c r="I272" i="1" s="1"/>
  <c r="H271" i="1"/>
  <c r="I271" i="1" s="1"/>
  <c r="H270" i="1"/>
  <c r="I270" i="1" s="1"/>
  <c r="H269" i="1"/>
  <c r="J269" i="1" s="1"/>
  <c r="H267" i="1"/>
  <c r="J267" i="1" s="1"/>
  <c r="H266" i="1"/>
  <c r="J266" i="1" s="1"/>
  <c r="H265" i="1"/>
  <c r="I265" i="1" s="1"/>
  <c r="H264" i="1"/>
  <c r="I264" i="1" s="1"/>
  <c r="H263" i="1"/>
  <c r="J262" i="1"/>
  <c r="H262" i="1"/>
  <c r="J261" i="1"/>
  <c r="H261" i="1"/>
  <c r="H260" i="1"/>
  <c r="I260" i="1" s="1"/>
  <c r="H259" i="1"/>
  <c r="I259" i="1" s="1"/>
  <c r="H258" i="1"/>
  <c r="I258" i="1" s="1"/>
  <c r="H257" i="1"/>
  <c r="I257" i="1" s="1"/>
  <c r="H256" i="1"/>
  <c r="J256" i="1" s="1"/>
  <c r="H254" i="1"/>
  <c r="J254" i="1" s="1"/>
  <c r="H253" i="1"/>
  <c r="J253" i="1" s="1"/>
  <c r="H252" i="1"/>
  <c r="I252" i="1" s="1"/>
  <c r="H251" i="1"/>
  <c r="I251" i="1" s="1"/>
  <c r="H250" i="1"/>
  <c r="J249" i="1"/>
  <c r="H249" i="1"/>
  <c r="J248" i="1"/>
  <c r="H248" i="1"/>
  <c r="H247" i="1"/>
  <c r="I247" i="1" s="1"/>
  <c r="H246" i="1"/>
  <c r="I246" i="1" s="1"/>
  <c r="H245" i="1"/>
  <c r="I245" i="1" s="1"/>
  <c r="H244" i="1"/>
  <c r="I244" i="1" s="1"/>
  <c r="H243" i="1"/>
  <c r="J243" i="1" s="1"/>
  <c r="H241" i="1"/>
  <c r="J241" i="1" s="1"/>
  <c r="H240" i="1"/>
  <c r="J240" i="1" s="1"/>
  <c r="H239" i="1"/>
  <c r="I239" i="1" s="1"/>
  <c r="H238" i="1"/>
  <c r="I238" i="1" s="1"/>
  <c r="H237" i="1"/>
  <c r="J236" i="1"/>
  <c r="H236" i="1"/>
  <c r="J235" i="1"/>
  <c r="H235" i="1"/>
  <c r="H234" i="1"/>
  <c r="I234" i="1" s="1"/>
  <c r="H233" i="1"/>
  <c r="I233" i="1" s="1"/>
  <c r="H232" i="1"/>
  <c r="I232" i="1" s="1"/>
  <c r="H231" i="1"/>
  <c r="I231" i="1" s="1"/>
  <c r="H230" i="1"/>
  <c r="J230" i="1" s="1"/>
  <c r="H228" i="1"/>
  <c r="J228" i="1" s="1"/>
  <c r="H227" i="1"/>
  <c r="J227" i="1" s="1"/>
  <c r="H226" i="1"/>
  <c r="I226" i="1" s="1"/>
  <c r="H225" i="1"/>
  <c r="I225" i="1" s="1"/>
  <c r="H224" i="1"/>
  <c r="J223" i="1"/>
  <c r="H223" i="1"/>
  <c r="J222" i="1"/>
  <c r="H222" i="1"/>
  <c r="H221" i="1"/>
  <c r="I221" i="1" s="1"/>
  <c r="H220" i="1"/>
  <c r="I220" i="1" s="1"/>
  <c r="H219" i="1"/>
  <c r="I219" i="1" s="1"/>
  <c r="H218" i="1"/>
  <c r="I218" i="1" s="1"/>
  <c r="H217" i="1"/>
  <c r="J217" i="1" s="1"/>
  <c r="H216" i="1"/>
  <c r="J216" i="1" s="1"/>
  <c r="H215" i="1"/>
  <c r="J215" i="1" s="1"/>
  <c r="H214" i="1"/>
  <c r="I214" i="1" s="1"/>
  <c r="H213" i="1"/>
  <c r="I213" i="1" s="1"/>
  <c r="H212" i="1"/>
  <c r="J211" i="1"/>
  <c r="H211" i="1"/>
  <c r="J210" i="1"/>
  <c r="H210" i="1"/>
  <c r="H209" i="1"/>
  <c r="I209" i="1" s="1"/>
  <c r="H208" i="1"/>
  <c r="I208" i="1" s="1"/>
  <c r="H207" i="1"/>
  <c r="I207" i="1" s="1"/>
  <c r="H206" i="1"/>
  <c r="I206" i="1" s="1"/>
  <c r="H205" i="1"/>
  <c r="J205" i="1" s="1"/>
  <c r="H203" i="1"/>
  <c r="J203" i="1" s="1"/>
  <c r="H202" i="1"/>
  <c r="J202" i="1" s="1"/>
  <c r="H201" i="1"/>
  <c r="I201" i="1" s="1"/>
  <c r="H200" i="1"/>
  <c r="I200" i="1" s="1"/>
  <c r="H199" i="1"/>
  <c r="J198" i="1"/>
  <c r="H198" i="1"/>
  <c r="J197" i="1"/>
  <c r="H197" i="1"/>
  <c r="H196" i="1"/>
  <c r="I196" i="1" s="1"/>
  <c r="H195" i="1"/>
  <c r="I195" i="1" s="1"/>
  <c r="H194" i="1"/>
  <c r="I194" i="1" s="1"/>
  <c r="H193" i="1"/>
  <c r="I193" i="1" s="1"/>
  <c r="H192" i="1"/>
  <c r="J192" i="1" s="1"/>
  <c r="H191" i="1"/>
  <c r="J191" i="1" s="1"/>
  <c r="H190" i="1"/>
  <c r="J190" i="1" s="1"/>
  <c r="H189" i="1"/>
  <c r="I189" i="1" s="1"/>
  <c r="H188" i="1"/>
  <c r="I188" i="1" s="1"/>
  <c r="H187" i="1"/>
  <c r="J186" i="1"/>
  <c r="H186" i="1"/>
  <c r="J185" i="1"/>
  <c r="H185" i="1"/>
  <c r="H184" i="1"/>
  <c r="I184" i="1" s="1"/>
  <c r="H183" i="1"/>
  <c r="I183" i="1" s="1"/>
  <c r="H182" i="1"/>
  <c r="I182" i="1" s="1"/>
  <c r="H181" i="1"/>
  <c r="I181" i="1" s="1"/>
  <c r="H180" i="1"/>
  <c r="J180" i="1" s="1"/>
  <c r="H178" i="1"/>
  <c r="J178" i="1" s="1"/>
  <c r="H177" i="1"/>
  <c r="J177" i="1" s="1"/>
  <c r="H176" i="1"/>
  <c r="I176" i="1" s="1"/>
  <c r="H175" i="1"/>
  <c r="I175" i="1" s="1"/>
  <c r="H174" i="1"/>
  <c r="J173" i="1"/>
  <c r="H173" i="1"/>
  <c r="J172" i="1"/>
  <c r="H172" i="1"/>
  <c r="H171" i="1"/>
  <c r="I171" i="1" s="1"/>
  <c r="H170" i="1"/>
  <c r="I170" i="1" s="1"/>
  <c r="H169" i="1"/>
  <c r="I169" i="1" s="1"/>
  <c r="H168" i="1"/>
  <c r="I168" i="1" s="1"/>
  <c r="H167" i="1"/>
  <c r="J167" i="1" s="1"/>
  <c r="H165" i="1"/>
  <c r="J165" i="1" s="1"/>
  <c r="H164" i="1"/>
  <c r="J164" i="1" s="1"/>
  <c r="H163" i="1"/>
  <c r="I163" i="1" s="1"/>
  <c r="H162" i="1"/>
  <c r="I162" i="1" s="1"/>
  <c r="H161" i="1"/>
  <c r="J160" i="1"/>
  <c r="H160" i="1"/>
  <c r="J159" i="1"/>
  <c r="H159" i="1"/>
  <c r="H158" i="1"/>
  <c r="I158" i="1" s="1"/>
  <c r="H157" i="1"/>
  <c r="I157" i="1" s="1"/>
  <c r="H156" i="1"/>
  <c r="I156" i="1" s="1"/>
  <c r="H155" i="1"/>
  <c r="I155" i="1" s="1"/>
  <c r="H154" i="1"/>
  <c r="J154" i="1" s="1"/>
  <c r="H152" i="1"/>
  <c r="J152" i="1" s="1"/>
  <c r="H151" i="1"/>
  <c r="J151" i="1" s="1"/>
  <c r="H150" i="1"/>
  <c r="I150" i="1" s="1"/>
  <c r="H149" i="1"/>
  <c r="I149" i="1" s="1"/>
  <c r="H148" i="1"/>
  <c r="J147" i="1"/>
  <c r="H147" i="1"/>
  <c r="J146" i="1"/>
  <c r="H146" i="1"/>
  <c r="H145" i="1"/>
  <c r="I145" i="1" s="1"/>
  <c r="H144" i="1"/>
  <c r="I144" i="1" s="1"/>
  <c r="H143" i="1"/>
  <c r="I143" i="1" s="1"/>
  <c r="H142" i="1"/>
  <c r="I142" i="1" s="1"/>
  <c r="H141" i="1"/>
  <c r="J141" i="1" s="1"/>
  <c r="H139" i="1"/>
  <c r="J139" i="1" s="1"/>
  <c r="H138" i="1"/>
  <c r="J138" i="1" s="1"/>
  <c r="H137" i="1"/>
  <c r="I137" i="1" s="1"/>
  <c r="H136" i="1"/>
  <c r="I136" i="1" s="1"/>
  <c r="H135" i="1"/>
  <c r="J134" i="1"/>
  <c r="H134" i="1"/>
  <c r="J133" i="1"/>
  <c r="H133" i="1"/>
  <c r="H132" i="1"/>
  <c r="I132" i="1" s="1"/>
  <c r="H131" i="1"/>
  <c r="I131" i="1" s="1"/>
  <c r="H130" i="1"/>
  <c r="I130" i="1" s="1"/>
  <c r="H129" i="1"/>
  <c r="I129" i="1" s="1"/>
  <c r="H128" i="1"/>
  <c r="J128" i="1" s="1"/>
  <c r="H126" i="1"/>
  <c r="J126" i="1" s="1"/>
  <c r="H125" i="1"/>
  <c r="J125" i="1" s="1"/>
  <c r="H124" i="1"/>
  <c r="I124" i="1" s="1"/>
  <c r="H123" i="1"/>
  <c r="I123" i="1" s="1"/>
  <c r="H122" i="1"/>
  <c r="J121" i="1"/>
  <c r="H121" i="1"/>
  <c r="J120" i="1"/>
  <c r="H120" i="1"/>
  <c r="H119" i="1"/>
  <c r="I119" i="1" s="1"/>
  <c r="H118" i="1"/>
  <c r="I118" i="1" s="1"/>
  <c r="H117" i="1"/>
  <c r="I117" i="1" s="1"/>
  <c r="H116" i="1"/>
  <c r="I116" i="1" s="1"/>
  <c r="H115" i="1"/>
  <c r="J115" i="1" s="1"/>
  <c r="H114" i="1"/>
  <c r="J114" i="1" s="1"/>
  <c r="H113" i="1"/>
  <c r="J113" i="1" s="1"/>
  <c r="H112" i="1"/>
  <c r="I112" i="1" s="1"/>
  <c r="H111" i="1"/>
  <c r="I111" i="1" s="1"/>
  <c r="H110" i="1"/>
  <c r="J109" i="1"/>
  <c r="H109" i="1"/>
  <c r="J108" i="1"/>
  <c r="H108" i="1"/>
  <c r="H107" i="1"/>
  <c r="I107" i="1" s="1"/>
  <c r="H106" i="1"/>
  <c r="I106" i="1" s="1"/>
  <c r="H105" i="1"/>
  <c r="I105" i="1" s="1"/>
  <c r="H104" i="1"/>
  <c r="I104" i="1" s="1"/>
  <c r="H103" i="1"/>
  <c r="J103" i="1" s="1"/>
  <c r="H101" i="1"/>
  <c r="J101" i="1" s="1"/>
  <c r="H100" i="1"/>
  <c r="J100" i="1" s="1"/>
  <c r="H99" i="1"/>
  <c r="I99" i="1" s="1"/>
  <c r="H98" i="1"/>
  <c r="I98" i="1" s="1"/>
  <c r="H97" i="1"/>
  <c r="J96" i="1"/>
  <c r="H96" i="1"/>
  <c r="J95" i="1"/>
  <c r="H95" i="1"/>
  <c r="H94" i="1"/>
  <c r="I94" i="1" s="1"/>
  <c r="H93" i="1"/>
  <c r="I93" i="1" s="1"/>
  <c r="H92" i="1"/>
  <c r="I92" i="1" s="1"/>
  <c r="H91" i="1"/>
  <c r="I91" i="1" s="1"/>
  <c r="H90" i="1"/>
  <c r="J90" i="1" s="1"/>
  <c r="H89" i="1"/>
  <c r="J89" i="1" s="1"/>
  <c r="H88" i="1"/>
  <c r="J88" i="1" s="1"/>
  <c r="H87" i="1"/>
  <c r="I87" i="1" s="1"/>
  <c r="H86" i="1"/>
  <c r="I86" i="1" s="1"/>
  <c r="H85" i="1"/>
  <c r="J84" i="1"/>
  <c r="H84" i="1"/>
  <c r="J83" i="1"/>
  <c r="H83" i="1"/>
  <c r="H82" i="1"/>
  <c r="I82" i="1" s="1"/>
  <c r="H81" i="1"/>
  <c r="I81" i="1" s="1"/>
  <c r="H80" i="1"/>
  <c r="I80" i="1" s="1"/>
  <c r="H79" i="1"/>
  <c r="I79" i="1" s="1"/>
  <c r="H78" i="1"/>
  <c r="J78" i="1" s="1"/>
  <c r="H76" i="1"/>
  <c r="J76" i="1" s="1"/>
  <c r="H75" i="1"/>
  <c r="J75" i="1" s="1"/>
  <c r="H74" i="1"/>
  <c r="I74" i="1" s="1"/>
  <c r="H73" i="1"/>
  <c r="I73" i="1" s="1"/>
  <c r="H72" i="1"/>
  <c r="J71" i="1"/>
  <c r="H71" i="1"/>
  <c r="J70" i="1"/>
  <c r="H70" i="1"/>
  <c r="H69" i="1"/>
  <c r="I69" i="1" s="1"/>
  <c r="H68" i="1"/>
  <c r="I68" i="1" s="1"/>
  <c r="H67" i="1"/>
  <c r="I67" i="1" s="1"/>
  <c r="H66" i="1"/>
  <c r="I66" i="1" s="1"/>
  <c r="H65" i="1"/>
  <c r="J65" i="1" s="1"/>
  <c r="H51" i="1"/>
  <c r="J51" i="1" s="1"/>
  <c r="H50" i="1"/>
  <c r="J50" i="1" s="1"/>
  <c r="H49" i="1"/>
  <c r="I49" i="1" s="1"/>
  <c r="H48" i="1"/>
  <c r="I48" i="1" s="1"/>
  <c r="H47" i="1"/>
  <c r="J46" i="1"/>
  <c r="H46" i="1"/>
  <c r="J45" i="1"/>
  <c r="H45" i="1"/>
  <c r="H44" i="1"/>
  <c r="I44" i="1" s="1"/>
  <c r="H43" i="1"/>
  <c r="I43" i="1" s="1"/>
  <c r="H42" i="1"/>
  <c r="I42" i="1" s="1"/>
  <c r="H41" i="1"/>
  <c r="I41" i="1" s="1"/>
  <c r="H40" i="1"/>
  <c r="J40" i="1" s="1"/>
  <c r="H39" i="1"/>
  <c r="J39" i="1" s="1"/>
  <c r="H38" i="1"/>
  <c r="J38" i="1" s="1"/>
  <c r="H37" i="1"/>
  <c r="I37" i="1" s="1"/>
  <c r="H36" i="1"/>
  <c r="I36" i="1" s="1"/>
  <c r="H35" i="1"/>
  <c r="J34" i="1"/>
  <c r="H34" i="1"/>
  <c r="J33" i="1"/>
  <c r="H33" i="1"/>
  <c r="H32" i="1"/>
  <c r="I32" i="1" s="1"/>
  <c r="H31" i="1"/>
  <c r="I31" i="1" s="1"/>
  <c r="H30" i="1"/>
  <c r="I30" i="1" s="1"/>
  <c r="H29" i="1"/>
  <c r="I29" i="1" s="1"/>
  <c r="H28" i="1"/>
  <c r="J28" i="1" s="1"/>
  <c r="H26" i="1"/>
  <c r="J26" i="1" s="1"/>
  <c r="G26" i="1"/>
  <c r="H25" i="1"/>
  <c r="J25" i="1" s="1"/>
  <c r="G25" i="1"/>
  <c r="H24" i="1"/>
  <c r="I24" i="1" s="1"/>
  <c r="G24" i="1"/>
  <c r="H23" i="1"/>
  <c r="I23" i="1" s="1"/>
  <c r="G23" i="1"/>
  <c r="H22" i="1"/>
  <c r="G22" i="1"/>
  <c r="J21" i="1"/>
  <c r="H21" i="1"/>
  <c r="G21" i="1"/>
  <c r="J20" i="1"/>
  <c r="H20" i="1"/>
  <c r="G20" i="1"/>
  <c r="H19" i="1"/>
  <c r="I19" i="1" s="1"/>
  <c r="G19" i="1"/>
  <c r="H18" i="1"/>
  <c r="I18" i="1" s="1"/>
  <c r="H17" i="1"/>
  <c r="I17" i="1" s="1"/>
  <c r="H16" i="1"/>
  <c r="I16" i="1" s="1"/>
  <c r="H15" i="1"/>
  <c r="J15" i="1" s="1"/>
  <c r="G15" i="1"/>
  <c r="H14" i="1"/>
  <c r="J14" i="1" s="1"/>
  <c r="G14" i="1"/>
  <c r="H13" i="1"/>
  <c r="J13" i="1" s="1"/>
  <c r="G13" i="1"/>
  <c r="H12" i="1"/>
  <c r="I12" i="1" s="1"/>
  <c r="G12" i="1"/>
  <c r="H11" i="1"/>
  <c r="I11" i="1" s="1"/>
  <c r="G11" i="1"/>
  <c r="H10" i="1"/>
  <c r="J9" i="1"/>
  <c r="H9" i="1"/>
  <c r="G9" i="1"/>
  <c r="J8" i="1"/>
  <c r="H8" i="1"/>
  <c r="G8" i="1"/>
  <c r="H7" i="1"/>
  <c r="I7" i="1" s="1"/>
  <c r="G7" i="1"/>
  <c r="H6" i="1"/>
  <c r="I6" i="1" s="1"/>
  <c r="H5" i="1"/>
  <c r="I5" i="1" s="1"/>
  <c r="H4" i="1"/>
  <c r="I4" i="1" s="1"/>
  <c r="J3" i="1"/>
  <c r="G3" i="1"/>
</calcChain>
</file>

<file path=xl/sharedStrings.xml><?xml version="1.0" encoding="utf-8"?>
<sst xmlns="http://schemas.openxmlformats.org/spreadsheetml/2006/main" count="4755" uniqueCount="165">
  <si>
    <t>(1) CONTRACTOR/CARRIER</t>
  </si>
  <si>
    <t>(2) LOCAL.</t>
  </si>
  <si>
    <t>(3) HCPCS</t>
  </si>
  <si>
    <t>(4) BASE RATE</t>
  </si>
  <si>
    <t>(5) RVU</t>
  </si>
  <si>
    <t>(6) GPCI</t>
  </si>
  <si>
    <t>(7)(a) URBAN BASE RATE / URBAN MILEAGE</t>
  </si>
  <si>
    <t>(7)(b) RURAL BASE RATE / RURAL MILEAGE</t>
  </si>
  <si>
    <t>(7c) RURAL BASE RATE / LOWEST QUARTILE</t>
  </si>
  <si>
    <t>(8) RURAL  GROUND MILES 1-17*</t>
  </si>
  <si>
    <t>Mississippi</t>
  </si>
  <si>
    <t>00</t>
  </si>
  <si>
    <t>A0425</t>
  </si>
  <si>
    <t>n/a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</si>
  <si>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</si>
  <si>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</si>
  <si>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</si>
  <si>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</si>
  <si>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</si>
  <si>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</si>
  <si>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</si>
  <si>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</si>
  <si>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</si>
  <si>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</si>
  <si>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</si>
  <si>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Arkansas</t>
  </si>
  <si>
    <t>13</t>
  </si>
  <si>
    <t>Louisiana</t>
  </si>
  <si>
    <t>01</t>
  </si>
  <si>
    <t>99</t>
  </si>
  <si>
    <t>Indiana</t>
  </si>
  <si>
    <t>Alaska</t>
  </si>
  <si>
    <t>Oregon</t>
  </si>
  <si>
    <t>Washington</t>
  </si>
  <si>
    <t>02</t>
  </si>
  <si>
    <t>Wisconsin</t>
  </si>
  <si>
    <t>Illinois</t>
  </si>
  <si>
    <t>12</t>
  </si>
  <si>
    <t>15</t>
  </si>
  <si>
    <t>16</t>
  </si>
  <si>
    <t>Michigan</t>
  </si>
  <si>
    <t>Minnesota</t>
  </si>
  <si>
    <t>Northern California</t>
  </si>
  <si>
    <t>03</t>
  </si>
  <si>
    <t>05</t>
  </si>
  <si>
    <t>06</t>
  </si>
  <si>
    <t>07</t>
  </si>
  <si>
    <t>09</t>
  </si>
  <si>
    <t>Southern California</t>
  </si>
  <si>
    <t>17</t>
  </si>
  <si>
    <t>18</t>
  </si>
  <si>
    <t>26</t>
  </si>
  <si>
    <t>Hawaii / Guam</t>
  </si>
  <si>
    <t>Nevada</t>
  </si>
  <si>
    <t>Arizona</t>
  </si>
  <si>
    <t>03102</t>
  </si>
  <si>
    <t>Montana</t>
  </si>
  <si>
    <t>03202</t>
  </si>
  <si>
    <t>North Dakota</t>
  </si>
  <si>
    <t>03302</t>
  </si>
  <si>
    <t>South Dakota</t>
  </si>
  <si>
    <t>03402</t>
  </si>
  <si>
    <t>Utah</t>
  </si>
  <si>
    <t>03502</t>
  </si>
  <si>
    <t>Wyoming</t>
  </si>
  <si>
    <t>03602</t>
  </si>
  <si>
    <t>21</t>
  </si>
  <si>
    <t>Colorado</t>
  </si>
  <si>
    <t>New Mexico</t>
  </si>
  <si>
    <t>Oklahoma</t>
  </si>
  <si>
    <t>Texas</t>
  </si>
  <si>
    <t>11</t>
  </si>
  <si>
    <t>20</t>
  </si>
  <si>
    <t>28</t>
  </si>
  <si>
    <t>31</t>
  </si>
  <si>
    <t>Iowa</t>
  </si>
  <si>
    <t>05102</t>
  </si>
  <si>
    <t>Idaho</t>
  </si>
  <si>
    <t>Kansas</t>
  </si>
  <si>
    <t>05202</t>
  </si>
  <si>
    <t>Missouri</t>
  </si>
  <si>
    <t>05302</t>
  </si>
  <si>
    <t>Nebraska</t>
  </si>
  <si>
    <t>05402</t>
  </si>
  <si>
    <t>Florida</t>
  </si>
  <si>
    <t>09102</t>
  </si>
  <si>
    <t>04</t>
  </si>
  <si>
    <t>09202</t>
  </si>
  <si>
    <t>50</t>
  </si>
  <si>
    <t>Alabama</t>
  </si>
  <si>
    <t>10102</t>
  </si>
  <si>
    <t>Georgia</t>
  </si>
  <si>
    <t>10202</t>
  </si>
  <si>
    <t>Tennessee</t>
  </si>
  <si>
    <t>10302</t>
  </si>
  <si>
    <t>35</t>
  </si>
  <si>
    <t>South Carolina</t>
  </si>
  <si>
    <t>11202</t>
  </si>
  <si>
    <t>Virginia</t>
  </si>
  <si>
    <t>11302</t>
  </si>
  <si>
    <t>West Virginia</t>
  </si>
  <si>
    <t>11402</t>
  </si>
  <si>
    <t>North Carolina</t>
  </si>
  <si>
    <t>11502</t>
  </si>
  <si>
    <t>Delaware</t>
  </si>
  <si>
    <t>12102</t>
  </si>
  <si>
    <t>District of Columbia</t>
  </si>
  <si>
    <t>12202</t>
  </si>
  <si>
    <t>Maryland</t>
  </si>
  <si>
    <t>12302</t>
  </si>
  <si>
    <t>New Jersey</t>
  </si>
  <si>
    <t>12402</t>
  </si>
  <si>
    <t>Pennsylvania</t>
  </si>
  <si>
    <t>12502</t>
  </si>
  <si>
    <t>Connecticut</t>
  </si>
  <si>
    <t>13102</t>
  </si>
  <si>
    <t>Empire New York</t>
  </si>
  <si>
    <t>13202</t>
  </si>
  <si>
    <t>Western New York</t>
  </si>
  <si>
    <t>13282</t>
  </si>
  <si>
    <t>13292</t>
  </si>
  <si>
    <t>Maine</t>
  </si>
  <si>
    <t>Massachusetts</t>
  </si>
  <si>
    <t>New Hampshire</t>
  </si>
  <si>
    <t>40</t>
  </si>
  <si>
    <t>Rhode Island</t>
  </si>
  <si>
    <t>Vermont</t>
  </si>
  <si>
    <t>Kentucky</t>
  </si>
  <si>
    <t>15102</t>
  </si>
  <si>
    <t>Ohio</t>
  </si>
  <si>
    <t>15202</t>
  </si>
  <si>
    <t>Northern California (cont'd)</t>
  </si>
  <si>
    <t>Southern California (cont'd)</t>
  </si>
  <si>
    <t>Texas (cont'd)</t>
  </si>
  <si>
    <t>Missouri (cont'd)</t>
  </si>
  <si>
    <t>Florida (cont'd)</t>
  </si>
  <si>
    <t>Empire New York (cont'd)</t>
  </si>
  <si>
    <t>02102</t>
  </si>
  <si>
    <t>02202</t>
  </si>
  <si>
    <t>02302</t>
  </si>
  <si>
    <t>02402</t>
  </si>
  <si>
    <t>04112</t>
  </si>
  <si>
    <t>04212</t>
  </si>
  <si>
    <t>04312</t>
  </si>
  <si>
    <t>04412</t>
  </si>
  <si>
    <t>07102</t>
  </si>
  <si>
    <t>07202</t>
  </si>
  <si>
    <t>07302</t>
  </si>
  <si>
    <t>08102</t>
  </si>
  <si>
    <t>08202</t>
  </si>
  <si>
    <t>Puerto Rico/Virgin Islands</t>
  </si>
  <si>
    <t>GHI/New York</t>
  </si>
  <si>
    <t>01112</t>
  </si>
  <si>
    <t>01182</t>
  </si>
  <si>
    <t>01212</t>
  </si>
  <si>
    <t>01312</t>
  </si>
  <si>
    <t>14112</t>
  </si>
  <si>
    <t>14212</t>
  </si>
  <si>
    <t>14312</t>
  </si>
  <si>
    <t>14412</t>
  </si>
  <si>
    <t>14512</t>
  </si>
  <si>
    <t>06102</t>
  </si>
  <si>
    <t>06202</t>
  </si>
  <si>
    <t>06302</t>
  </si>
  <si>
    <t>Illinois cont'd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</si>
</sst>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47"/>
  <sheetViews>
    <sheetView tabSelected="1" view="pageLayout" topLeftCell="A612" zoomScaleNormal="100" workbookViewId="0">
      <selection activeCell="A625" sqref="A625:XFD625"/>
    </sheetView>
  </sheetViews>
  <sheetFormatPr defaultColWidth="8.85546875" defaultRowHeight="12.75" x14ac:dyDescent="0.2"/>
  <cols>
    <col min="1" max="1" width="14.5703125" style="5" customWidth="1"/>
    <col min="2" max="2" width="7.7109375" style="5" customWidth="1"/>
    <col min="3" max="3" width="7.42578125" style="5" customWidth="1"/>
    <col min="4" max="4" width="10.140625" style="5" bestFit="1" customWidth="1"/>
    <col min="5" max="5" width="7.5703125" style="5" customWidth="1"/>
    <col min="6" max="6" width="8.28515625" style="5" customWidth="1"/>
    <col min="7" max="7" width="17.28515625" style="5" customWidth="1"/>
    <col min="8" max="9" width="13.5703125" style="5" customWidth="1"/>
    <col min="10" max="10" width="12" style="5" customWidth="1"/>
    <col min="11" max="16384" width="8.85546875" style="8"/>
  </cols>
  <sheetData>
    <row r="1" spans="1:10" s="1" customFormat="1" ht="9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 ht="15.75" x14ac:dyDescent="0.25">
      <c r="A2" s="4" t="s">
        <v>42</v>
      </c>
      <c r="B2" s="9"/>
      <c r="D2" s="6"/>
      <c r="E2" s="6"/>
      <c r="F2" s="11"/>
      <c r="G2" s="7"/>
      <c r="H2" s="7"/>
      <c r="I2" s="7"/>
      <c r="J2" s="7"/>
    </row>
    <row r="3" spans="1:10" x14ac:dyDescent="0.2">
      <c r="A3" s="9" t="s">
        <v>152</v>
      </c>
      <c r="B3" s="9" t="s">
        <v>43</v>
      </c>
      <c r="C3" s="5" t="s">
        <v>12</v>
      </c>
      <c r="D3" s="6">
        <v>7.1</v>
      </c>
      <c r="E3" s="6">
        <v>1</v>
      </c>
      <c r="F3" s="11" t="s">
        <v>13</v>
      </c>
      <c r="G3" s="10">
        <f>D3*1.02</f>
        <v>7.242</v>
      </c>
      <c r="H3" s="10">
        <f>D3*1.03</f>
        <v>7.3129999999999997</v>
      </c>
      <c r="I3" s="10" t="s">
        <v>13</v>
      </c>
      <c r="J3" s="10">
        <f>H3*1.5</f>
        <v>10.9695</v>
      </c>
    </row>
    <row r="4" spans="1:10" x14ac:dyDescent="0.2">
      <c r="A4" s="9" t="s">
        <v>152</v>
      </c>
      <c r="B4" s="9" t="s">
        <v>43</v>
      </c>
      <c r="C4" s="5" t="s">
        <v>14</v>
      </c>
      <c r="D4" s="6">
        <v>220.74</v>
      </c>
      <c r="E4" s="6">
        <v>1.2</v>
      </c>
      <c r="F4" s="11">
        <v>1.286</v>
      </c>
      <c r="G4" s="10">
        <f>(E4*(0.3+(0.7*F4)))*D4*1.02</f>
        <v>324.27694915199999</v>
      </c>
      <c r="H4" s="10">
        <f>(E4*(0.3+(0.7*F4)))*D4*1.03</f>
        <v>327.45613492799998</v>
      </c>
      <c r="I4" s="10">
        <f>H4*22.6%+H4</f>
        <v>401.461221421728</v>
      </c>
      <c r="J4" s="10" t="s">
        <v>13</v>
      </c>
    </row>
    <row r="5" spans="1:10" x14ac:dyDescent="0.2">
      <c r="A5" s="9" t="s">
        <v>152</v>
      </c>
      <c r="B5" s="9" t="s">
        <v>43</v>
      </c>
      <c r="C5" s="5" t="s">
        <v>15</v>
      </c>
      <c r="D5" s="6">
        <v>220.74</v>
      </c>
      <c r="E5" s="6">
        <v>1.9</v>
      </c>
      <c r="F5" s="11">
        <v>1.286</v>
      </c>
      <c r="G5" s="10">
        <f>(E5*(0.3+(0.7*F5)))*D5*1.02</f>
        <v>513.4385028239999</v>
      </c>
      <c r="H5" s="10">
        <f>(E5*(0.3+(0.7*F5)))*D5*1.03</f>
        <v>518.47221363599999</v>
      </c>
      <c r="I5" s="10">
        <f>H5*22.6%+H5</f>
        <v>635.64693391773596</v>
      </c>
      <c r="J5" s="10" t="s">
        <v>13</v>
      </c>
    </row>
    <row r="6" spans="1:10" x14ac:dyDescent="0.2">
      <c r="A6" s="9" t="s">
        <v>152</v>
      </c>
      <c r="B6" s="9" t="s">
        <v>43</v>
      </c>
      <c r="C6" s="5" t="s">
        <v>16</v>
      </c>
      <c r="D6" s="6">
        <v>220.74</v>
      </c>
      <c r="E6" s="6">
        <v>1</v>
      </c>
      <c r="F6" s="11">
        <v>1.286</v>
      </c>
      <c r="G6" s="10">
        <f>(E6*(0.3+(0.7*F6)))*D6*1.02</f>
        <v>270.23079095999998</v>
      </c>
      <c r="H6" s="10">
        <f>(E6*(0.3+(0.7*F6)))*D6*1.03</f>
        <v>272.88011244</v>
      </c>
      <c r="I6" s="10">
        <f>H6*22.6%+H6</f>
        <v>334.55101785144001</v>
      </c>
      <c r="J6" s="10" t="s">
        <v>13</v>
      </c>
    </row>
    <row r="7" spans="1:10" x14ac:dyDescent="0.2">
      <c r="A7" s="9" t="s">
        <v>152</v>
      </c>
      <c r="B7" s="9" t="s">
        <v>43</v>
      </c>
      <c r="C7" s="5" t="s">
        <v>17</v>
      </c>
      <c r="D7" s="6">
        <v>220.74</v>
      </c>
      <c r="E7" s="6">
        <v>1.6</v>
      </c>
      <c r="F7" s="11">
        <v>1.286</v>
      </c>
      <c r="G7" s="10">
        <f>(E7*(0.3+(0.7*F7)))*D7*1.02</f>
        <v>432.369265536</v>
      </c>
      <c r="H7" s="10">
        <f>(E7*(0.3+(0.7*F7)))*D7*1.03</f>
        <v>436.608179904</v>
      </c>
      <c r="I7" s="10">
        <f>H7*22.6%+H7</f>
        <v>535.28162856230404</v>
      </c>
      <c r="J7" s="10" t="s">
        <v>13</v>
      </c>
    </row>
    <row r="8" spans="1:10" x14ac:dyDescent="0.2">
      <c r="A8" s="9" t="s">
        <v>152</v>
      </c>
      <c r="B8" s="9" t="s">
        <v>43</v>
      </c>
      <c r="C8" s="5" t="s">
        <v>18</v>
      </c>
      <c r="D8" s="6">
        <v>2995.54</v>
      </c>
      <c r="E8" s="6">
        <v>1</v>
      </c>
      <c r="F8" s="11">
        <v>1.286</v>
      </c>
      <c r="G8" s="10">
        <f>((D8*0.5)+(D8*0.5*F8))*E8</f>
        <v>3423.9022199999999</v>
      </c>
      <c r="H8" s="10">
        <f>((D8*0.5)+(D8*0.5*F8))*E8*1.5</f>
        <v>5135.8533299999999</v>
      </c>
      <c r="I8" s="10" t="s">
        <v>13</v>
      </c>
      <c r="J8" s="10">
        <f>((D8*0.5)+(D8*0.5*F8))*E8*1.5</f>
        <v>5135.8533299999999</v>
      </c>
    </row>
    <row r="9" spans="1:10" x14ac:dyDescent="0.2">
      <c r="A9" s="9" t="s">
        <v>152</v>
      </c>
      <c r="B9" s="9" t="s">
        <v>43</v>
      </c>
      <c r="C9" s="5" t="s">
        <v>19</v>
      </c>
      <c r="D9" s="6">
        <v>3482.76</v>
      </c>
      <c r="E9" s="6">
        <v>1</v>
      </c>
      <c r="F9" s="11">
        <v>1.286</v>
      </c>
      <c r="G9" s="10">
        <f>((D9*0.5)+(D9*0.5*F9))*E9</f>
        <v>3980.7946800000004</v>
      </c>
      <c r="H9" s="10">
        <f t="shared" ref="H9" si="0">((D9*0.5)+(D9*0.5*F9))*E9*1.5</f>
        <v>5971.1920200000004</v>
      </c>
      <c r="I9" s="10" t="s">
        <v>13</v>
      </c>
      <c r="J9" s="10">
        <f>((D9*0.5)+(D9*0.5*F9))*E9*1.5</f>
        <v>5971.1920200000004</v>
      </c>
    </row>
    <row r="10" spans="1:10" x14ac:dyDescent="0.2">
      <c r="A10" s="9" t="s">
        <v>152</v>
      </c>
      <c r="B10" s="9" t="s">
        <v>43</v>
      </c>
      <c r="C10" s="5" t="s">
        <v>20</v>
      </c>
      <c r="D10" s="6">
        <v>220.74</v>
      </c>
      <c r="E10" s="6">
        <v>1.75</v>
      </c>
      <c r="F10" s="11">
        <v>1.286</v>
      </c>
      <c r="G10" s="10">
        <f>(E10*(0.3+(0.7*F10)))*D10*1.02</f>
        <v>472.90388417999998</v>
      </c>
      <c r="H10" s="10">
        <f>(E10*(0.3+(0.7*F10)))*D10*1.03</f>
        <v>477.54019676999997</v>
      </c>
      <c r="I10" s="10" t="s">
        <v>13</v>
      </c>
      <c r="J10" s="10" t="s">
        <v>13</v>
      </c>
    </row>
    <row r="11" spans="1:10" x14ac:dyDescent="0.2">
      <c r="A11" s="9" t="s">
        <v>152</v>
      </c>
      <c r="B11" s="9" t="s">
        <v>43</v>
      </c>
      <c r="C11" s="5" t="s">
        <v>21</v>
      </c>
      <c r="D11" s="6">
        <v>220.74</v>
      </c>
      <c r="E11" s="6">
        <v>2.75</v>
      </c>
      <c r="F11" s="11">
        <v>1.286</v>
      </c>
      <c r="G11" s="10">
        <f>(E11*(0.3+(0.7*F11)))*D11*1.02</f>
        <v>743.13467514000001</v>
      </c>
      <c r="H11" s="10">
        <f>(E11*(0.3+(0.7*F11)))*D11*1.03</f>
        <v>750.42030921000003</v>
      </c>
      <c r="I11" s="10">
        <f>H11*22.6%+H11</f>
        <v>920.01529909146007</v>
      </c>
      <c r="J11" s="10" t="s">
        <v>13</v>
      </c>
    </row>
    <row r="12" spans="1:10" x14ac:dyDescent="0.2">
      <c r="A12" s="9" t="s">
        <v>152</v>
      </c>
      <c r="B12" s="9" t="s">
        <v>43</v>
      </c>
      <c r="C12" s="5" t="s">
        <v>22</v>
      </c>
      <c r="D12" s="6">
        <v>220.74</v>
      </c>
      <c r="E12" s="6">
        <v>3.25</v>
      </c>
      <c r="F12" s="11">
        <v>1.286</v>
      </c>
      <c r="G12" s="10">
        <f>(E12*(0.3+(0.7*F12)))*D12*1.02</f>
        <v>878.25007061999997</v>
      </c>
      <c r="H12" s="10">
        <f>(E12*(0.3+(0.7*F12)))*D12*1.03</f>
        <v>886.86036542999989</v>
      </c>
      <c r="I12" s="10">
        <f>H12*22.6%+H12</f>
        <v>1087.2908080171799</v>
      </c>
      <c r="J12" s="10" t="s">
        <v>13</v>
      </c>
    </row>
    <row r="13" spans="1:10" x14ac:dyDescent="0.2">
      <c r="A13" s="9" t="s">
        <v>152</v>
      </c>
      <c r="B13" s="9" t="s">
        <v>43</v>
      </c>
      <c r="C13" s="5" t="s">
        <v>23</v>
      </c>
      <c r="D13" s="6">
        <v>8.5</v>
      </c>
      <c r="E13" s="6">
        <v>1</v>
      </c>
      <c r="F13" s="11" t="s">
        <v>13</v>
      </c>
      <c r="G13" s="10">
        <f>D13*1</f>
        <v>8.5</v>
      </c>
      <c r="H13" s="10">
        <f t="shared" ref="H13:H14" si="1">D13*1.5</f>
        <v>12.75</v>
      </c>
      <c r="I13" s="10" t="s">
        <v>13</v>
      </c>
      <c r="J13" s="10">
        <f>H13*1</f>
        <v>12.75</v>
      </c>
    </row>
    <row r="14" spans="1:10" x14ac:dyDescent="0.2">
      <c r="A14" s="9" t="s">
        <v>152</v>
      </c>
      <c r="B14" s="9" t="s">
        <v>43</v>
      </c>
      <c r="C14" s="5" t="s">
        <v>24</v>
      </c>
      <c r="D14" s="6">
        <v>22.68</v>
      </c>
      <c r="E14" s="6">
        <v>1</v>
      </c>
      <c r="F14" s="11" t="s">
        <v>13</v>
      </c>
      <c r="G14" s="10">
        <f t="shared" ref="G14" si="2">D14*1</f>
        <v>22.68</v>
      </c>
      <c r="H14" s="10">
        <f t="shared" si="1"/>
        <v>34.019999999999996</v>
      </c>
      <c r="I14" s="10" t="s">
        <v>13</v>
      </c>
      <c r="J14" s="10">
        <f>H14*1</f>
        <v>34.019999999999996</v>
      </c>
    </row>
    <row r="15" spans="1:10" x14ac:dyDescent="0.2">
      <c r="A15" s="9" t="s">
        <v>152</v>
      </c>
      <c r="B15" s="9" t="s">
        <v>44</v>
      </c>
      <c r="C15" s="5" t="s">
        <v>12</v>
      </c>
      <c r="D15" s="6">
        <v>7.1</v>
      </c>
      <c r="E15" s="6">
        <v>1</v>
      </c>
      <c r="F15" s="11" t="s">
        <v>13</v>
      </c>
      <c r="G15" s="10">
        <f>D15*1.02</f>
        <v>7.242</v>
      </c>
      <c r="H15" s="10">
        <f>D15*1.03</f>
        <v>7.3129999999999997</v>
      </c>
      <c r="I15" s="10" t="s">
        <v>13</v>
      </c>
      <c r="J15" s="10">
        <f>H15*1.5</f>
        <v>10.9695</v>
      </c>
    </row>
    <row r="16" spans="1:10" x14ac:dyDescent="0.2">
      <c r="A16" s="9" t="s">
        <v>152</v>
      </c>
      <c r="B16" s="9" t="s">
        <v>44</v>
      </c>
      <c r="C16" s="5" t="s">
        <v>14</v>
      </c>
      <c r="D16" s="6">
        <v>220.74</v>
      </c>
      <c r="E16" s="6">
        <v>1.2</v>
      </c>
      <c r="F16" s="11">
        <v>1.3879999999999999</v>
      </c>
      <c r="G16" s="10">
        <f>(E16*(0.3+(0.7*F16)))*D16*1.02</f>
        <v>343.56821241599994</v>
      </c>
      <c r="H16" s="10">
        <f>(E16*(0.3+(0.7*F16)))*D16*1.03</f>
        <v>346.93652822399991</v>
      </c>
      <c r="I16" s="10">
        <f>H16*22.6%+H16</f>
        <v>425.3441836026239</v>
      </c>
      <c r="J16" s="10" t="s">
        <v>13</v>
      </c>
    </row>
    <row r="17" spans="1:10" x14ac:dyDescent="0.2">
      <c r="A17" s="9" t="s">
        <v>152</v>
      </c>
      <c r="B17" s="9" t="s">
        <v>44</v>
      </c>
      <c r="C17" s="5" t="s">
        <v>15</v>
      </c>
      <c r="D17" s="6">
        <v>220.74</v>
      </c>
      <c r="E17" s="6">
        <v>1.9</v>
      </c>
      <c r="F17" s="11">
        <v>1.3879999999999999</v>
      </c>
      <c r="G17" s="10">
        <f>(E17*(0.3+(0.7*F17)))*D17*1.02</f>
        <v>543.98300299199991</v>
      </c>
      <c r="H17" s="10">
        <f>(E17*(0.3+(0.7*F17)))*D17*1.03</f>
        <v>549.31616968799995</v>
      </c>
      <c r="I17" s="10">
        <f>H17*22.6%+H17</f>
        <v>673.46162403748792</v>
      </c>
      <c r="J17" s="10" t="s">
        <v>13</v>
      </c>
    </row>
    <row r="18" spans="1:10" x14ac:dyDescent="0.2">
      <c r="A18" s="9" t="s">
        <v>152</v>
      </c>
      <c r="B18" s="9" t="s">
        <v>44</v>
      </c>
      <c r="C18" s="5" t="s">
        <v>16</v>
      </c>
      <c r="D18" s="6">
        <v>220.74</v>
      </c>
      <c r="E18" s="6">
        <v>1</v>
      </c>
      <c r="F18" s="11">
        <v>1.3879999999999999</v>
      </c>
      <c r="G18" s="10">
        <f>(E18*(0.3+(0.7*F18)))*D18*1.02</f>
        <v>286.30684367999999</v>
      </c>
      <c r="H18" s="10">
        <f>(E18*(0.3+(0.7*F18)))*D18*1.03</f>
        <v>289.11377352</v>
      </c>
      <c r="I18" s="10">
        <f>H18*22.6%+H18</f>
        <v>354.45348633551998</v>
      </c>
      <c r="J18" s="10" t="s">
        <v>13</v>
      </c>
    </row>
    <row r="19" spans="1:10" x14ac:dyDescent="0.2">
      <c r="A19" s="9" t="s">
        <v>152</v>
      </c>
      <c r="B19" s="9" t="s">
        <v>44</v>
      </c>
      <c r="C19" s="5" t="s">
        <v>17</v>
      </c>
      <c r="D19" s="6">
        <v>220.74</v>
      </c>
      <c r="E19" s="6">
        <v>1.6</v>
      </c>
      <c r="F19" s="11">
        <v>1.3879999999999999</v>
      </c>
      <c r="G19" s="10">
        <f>(E19*(0.3+(0.7*F19)))*D19*1.02</f>
        <v>458.09094988800001</v>
      </c>
      <c r="H19" s="10">
        <f>(E19*(0.3+(0.7*F19)))*D19*1.03</f>
        <v>462.58203763200004</v>
      </c>
      <c r="I19" s="10">
        <f>H19*22.6%+H19</f>
        <v>567.12557813683202</v>
      </c>
      <c r="J19" s="10" t="s">
        <v>13</v>
      </c>
    </row>
    <row r="20" spans="1:10" x14ac:dyDescent="0.2">
      <c r="A20" s="9" t="s">
        <v>152</v>
      </c>
      <c r="B20" s="9" t="s">
        <v>44</v>
      </c>
      <c r="C20" s="5" t="s">
        <v>18</v>
      </c>
      <c r="D20" s="6">
        <v>2995.54</v>
      </c>
      <c r="E20" s="6">
        <v>1</v>
      </c>
      <c r="F20" s="11">
        <v>1.3879999999999999</v>
      </c>
      <c r="G20" s="10">
        <f>((D20*0.5)+(D20*0.5*F20))*E20</f>
        <v>3576.6747599999999</v>
      </c>
      <c r="H20" s="10">
        <f>((D20*0.5)+(D20*0.5*F20))*E20*1.5</f>
        <v>5365.0121399999998</v>
      </c>
      <c r="I20" s="10" t="s">
        <v>13</v>
      </c>
      <c r="J20" s="10">
        <f>((D20*0.5)+(D20*0.5*F20))*E20*1.5</f>
        <v>5365.0121399999998</v>
      </c>
    </row>
    <row r="21" spans="1:10" x14ac:dyDescent="0.2">
      <c r="A21" s="9" t="s">
        <v>152</v>
      </c>
      <c r="B21" s="9" t="s">
        <v>44</v>
      </c>
      <c r="C21" s="5" t="s">
        <v>19</v>
      </c>
      <c r="D21" s="6">
        <v>3482.76</v>
      </c>
      <c r="E21" s="6">
        <v>1</v>
      </c>
      <c r="F21" s="11">
        <v>1.3879999999999999</v>
      </c>
      <c r="G21" s="10">
        <f>((D21*0.5)+(D21*0.5*F21))*E21</f>
        <v>4158.4154400000007</v>
      </c>
      <c r="H21" s="10">
        <f t="shared" ref="H21" si="3">((D21*0.5)+(D21*0.5*F21))*E21*1.5</f>
        <v>6237.623160000001</v>
      </c>
      <c r="I21" s="10" t="s">
        <v>13</v>
      </c>
      <c r="J21" s="10">
        <f>((D21*0.5)+(D21*0.5*F21))*E21*1.5</f>
        <v>6237.623160000001</v>
      </c>
    </row>
    <row r="22" spans="1:10" x14ac:dyDescent="0.2">
      <c r="A22" s="9" t="s">
        <v>152</v>
      </c>
      <c r="B22" s="9" t="s">
        <v>44</v>
      </c>
      <c r="C22" s="5" t="s">
        <v>20</v>
      </c>
      <c r="D22" s="6">
        <v>220.74</v>
      </c>
      <c r="E22" s="6">
        <v>1.75</v>
      </c>
      <c r="F22" s="11">
        <v>1.3879999999999999</v>
      </c>
      <c r="G22" s="10">
        <f>(E22*(0.3+(0.7*F24)))*D22*1.02</f>
        <v>501.03697643999999</v>
      </c>
      <c r="H22" s="10">
        <f>(E22*(0.3+(0.7*F22)))*D22*1.03</f>
        <v>505.94910365999999</v>
      </c>
      <c r="I22" s="10" t="s">
        <v>13</v>
      </c>
      <c r="J22" s="10" t="s">
        <v>13</v>
      </c>
    </row>
    <row r="23" spans="1:10" x14ac:dyDescent="0.2">
      <c r="A23" s="9" t="s">
        <v>152</v>
      </c>
      <c r="B23" s="9" t="s">
        <v>44</v>
      </c>
      <c r="C23" s="5" t="s">
        <v>21</v>
      </c>
      <c r="D23" s="6">
        <v>220.74</v>
      </c>
      <c r="E23" s="6">
        <v>2.75</v>
      </c>
      <c r="F23" s="11">
        <v>1.3879999999999999</v>
      </c>
      <c r="G23" s="10">
        <f>(E23*(0.3+(0.7*F23)))*D23*1.02</f>
        <v>787.34382012000003</v>
      </c>
      <c r="H23" s="10">
        <f>(E23*(0.3+(0.7*F23)))*D23*1.03</f>
        <v>795.06287717999999</v>
      </c>
      <c r="I23" s="10">
        <f>H23*22.6%+H23</f>
        <v>974.74708742268001</v>
      </c>
      <c r="J23" s="10" t="s">
        <v>13</v>
      </c>
    </row>
    <row r="24" spans="1:10" x14ac:dyDescent="0.2">
      <c r="A24" s="9" t="s">
        <v>152</v>
      </c>
      <c r="B24" s="9" t="s">
        <v>44</v>
      </c>
      <c r="C24" s="5" t="s">
        <v>22</v>
      </c>
      <c r="D24" s="6">
        <v>220.74</v>
      </c>
      <c r="E24" s="6">
        <v>3.25</v>
      </c>
      <c r="F24" s="11">
        <v>1.3879999999999999</v>
      </c>
      <c r="G24" s="10">
        <f>(E24*(0.3+(0.7*F24)))*D24*1.02</f>
        <v>930.49724196</v>
      </c>
      <c r="H24" s="10">
        <f>(E24*(0.3+(0.7*F24)))*D24*1.03</f>
        <v>939.6197639400001</v>
      </c>
      <c r="I24" s="10">
        <f>H24*22.6%+H24</f>
        <v>1151.9738305904402</v>
      </c>
      <c r="J24" s="10" t="s">
        <v>13</v>
      </c>
    </row>
    <row r="25" spans="1:10" x14ac:dyDescent="0.2">
      <c r="A25" s="9" t="s">
        <v>152</v>
      </c>
      <c r="B25" s="9" t="s">
        <v>44</v>
      </c>
      <c r="C25" s="5" t="s">
        <v>23</v>
      </c>
      <c r="D25" s="6">
        <v>8.5</v>
      </c>
      <c r="E25" s="6">
        <v>1</v>
      </c>
      <c r="F25" s="11" t="s">
        <v>13</v>
      </c>
      <c r="G25" s="10">
        <f>D25*1</f>
        <v>8.5</v>
      </c>
      <c r="H25" s="10">
        <f t="shared" ref="H25:H26" si="4">D25*1.5</f>
        <v>12.75</v>
      </c>
      <c r="I25" s="10" t="s">
        <v>13</v>
      </c>
      <c r="J25" s="10">
        <f>H25*1</f>
        <v>12.75</v>
      </c>
    </row>
    <row r="26" spans="1:10" x14ac:dyDescent="0.2">
      <c r="A26" s="9" t="s">
        <v>152</v>
      </c>
      <c r="B26" s="9" t="s">
        <v>44</v>
      </c>
      <c r="C26" s="5" t="s">
        <v>24</v>
      </c>
      <c r="D26" s="6">
        <v>22.68</v>
      </c>
      <c r="E26" s="6">
        <v>1</v>
      </c>
      <c r="F26" s="11" t="s">
        <v>13</v>
      </c>
      <c r="G26" s="10">
        <f t="shared" ref="G26" si="5">D26*1</f>
        <v>22.68</v>
      </c>
      <c r="H26" s="10">
        <f t="shared" si="4"/>
        <v>34.019999999999996</v>
      </c>
      <c r="I26" s="10" t="s">
        <v>13</v>
      </c>
      <c r="J26" s="10">
        <f>H26*1</f>
        <v>34.019999999999996</v>
      </c>
    </row>
    <row r="27" spans="1:10" ht="15.75" x14ac:dyDescent="0.25">
      <c r="A27" s="4" t="s">
        <v>131</v>
      </c>
      <c r="B27" s="9"/>
      <c r="D27" s="6"/>
      <c r="E27" s="6"/>
      <c r="F27" s="11"/>
      <c r="G27" s="7"/>
      <c r="H27" s="7"/>
      <c r="I27" s="7"/>
      <c r="J27" s="7"/>
    </row>
    <row r="28" spans="1:10" x14ac:dyDescent="0.2">
      <c r="A28" s="9" t="s">
        <v>152</v>
      </c>
      <c r="B28" s="9" t="s">
        <v>45</v>
      </c>
      <c r="C28" s="5" t="s">
        <v>12</v>
      </c>
      <c r="D28" s="6">
        <v>7.1</v>
      </c>
      <c r="E28" s="6">
        <v>1</v>
      </c>
      <c r="F28" s="11" t="s">
        <v>13</v>
      </c>
      <c r="G28" s="10">
        <f>D28*1.02</f>
        <v>7.242</v>
      </c>
      <c r="H28" s="10">
        <f>D28*1.03</f>
        <v>7.3129999999999997</v>
      </c>
      <c r="I28" s="10" t="s">
        <v>13</v>
      </c>
      <c r="J28" s="10">
        <f>H28*1.5</f>
        <v>10.9695</v>
      </c>
    </row>
    <row r="29" spans="1:10" x14ac:dyDescent="0.2">
      <c r="A29" s="9" t="s">
        <v>152</v>
      </c>
      <c r="B29" s="9" t="s">
        <v>45</v>
      </c>
      <c r="C29" s="5" t="s">
        <v>14</v>
      </c>
      <c r="D29" s="6">
        <v>220.74</v>
      </c>
      <c r="E29" s="6">
        <v>1.2</v>
      </c>
      <c r="F29" s="11">
        <v>1.3720000000000001</v>
      </c>
      <c r="G29" s="10">
        <f>(E29*(0.3+(0.7*F29)))*D29*1.02</f>
        <v>340.54213190399997</v>
      </c>
      <c r="H29" s="10">
        <f>(E29*(0.3+(0.7*F29)))*D29*1.03</f>
        <v>343.88078025599998</v>
      </c>
      <c r="I29" s="10">
        <f>H29*22.6%+H29</f>
        <v>421.59783659385596</v>
      </c>
      <c r="J29" s="10" t="s">
        <v>13</v>
      </c>
    </row>
    <row r="30" spans="1:10" x14ac:dyDescent="0.2">
      <c r="A30" s="9" t="s">
        <v>152</v>
      </c>
      <c r="B30" s="9" t="s">
        <v>45</v>
      </c>
      <c r="C30" s="5" t="s">
        <v>15</v>
      </c>
      <c r="D30" s="6">
        <v>220.74</v>
      </c>
      <c r="E30" s="6">
        <v>1.9</v>
      </c>
      <c r="F30" s="11">
        <v>1.3720000000000001</v>
      </c>
      <c r="G30" s="10">
        <f>(E30*(0.3+(0.7*F30)))*D30*1.02</f>
        <v>539.19170884799996</v>
      </c>
      <c r="H30" s="10">
        <f>(E30*(0.3+(0.7*F30)))*D30*1.03</f>
        <v>544.47790207200001</v>
      </c>
      <c r="I30" s="10">
        <f>H30*22.6%+H30</f>
        <v>667.52990794027198</v>
      </c>
      <c r="J30" s="10" t="s">
        <v>13</v>
      </c>
    </row>
    <row r="31" spans="1:10" x14ac:dyDescent="0.2">
      <c r="A31" s="9" t="s">
        <v>152</v>
      </c>
      <c r="B31" s="9" t="s">
        <v>45</v>
      </c>
      <c r="C31" s="5" t="s">
        <v>16</v>
      </c>
      <c r="D31" s="6">
        <v>220.74</v>
      </c>
      <c r="E31" s="6">
        <v>1</v>
      </c>
      <c r="F31" s="11">
        <v>1.3720000000000001</v>
      </c>
      <c r="G31" s="10">
        <f>(E31*(0.3+(0.7*F31)))*D31*1.02</f>
        <v>283.78510991999997</v>
      </c>
      <c r="H31" s="10">
        <f>(E31*(0.3+(0.7*F31)))*D31*1.03</f>
        <v>286.56731687999996</v>
      </c>
      <c r="I31" s="10">
        <f>H31*22.6%+H31</f>
        <v>351.33153049487998</v>
      </c>
      <c r="J31" s="10" t="s">
        <v>13</v>
      </c>
    </row>
    <row r="32" spans="1:10" x14ac:dyDescent="0.2">
      <c r="A32" s="9" t="s">
        <v>152</v>
      </c>
      <c r="B32" s="9" t="s">
        <v>45</v>
      </c>
      <c r="C32" s="5" t="s">
        <v>17</v>
      </c>
      <c r="D32" s="6">
        <v>220.74</v>
      </c>
      <c r="E32" s="6">
        <v>1.6</v>
      </c>
      <c r="F32" s="11">
        <v>1.3720000000000001</v>
      </c>
      <c r="G32" s="10">
        <f>(E32*(0.3+(0.7*F32)))*D32*1.02</f>
        <v>454.05617587200004</v>
      </c>
      <c r="H32" s="10">
        <f>(E32*(0.3+(0.7*F32)))*D32*1.03</f>
        <v>458.50770700800007</v>
      </c>
      <c r="I32" s="10">
        <f>H32*22.6%+H32</f>
        <v>562.13044879180813</v>
      </c>
      <c r="J32" s="10" t="s">
        <v>13</v>
      </c>
    </row>
    <row r="33" spans="1:10" x14ac:dyDescent="0.2">
      <c r="A33" s="9" t="s">
        <v>152</v>
      </c>
      <c r="B33" s="9" t="s">
        <v>45</v>
      </c>
      <c r="C33" s="5" t="s">
        <v>18</v>
      </c>
      <c r="D33" s="6">
        <v>2995.54</v>
      </c>
      <c r="E33" s="6">
        <v>1</v>
      </c>
      <c r="F33" s="11">
        <v>1.3720000000000001</v>
      </c>
      <c r="G33" s="10">
        <f>((D33*0.5)+(D33*0.5*F33))*E33</f>
        <v>3552.7104400000003</v>
      </c>
      <c r="H33" s="10">
        <f>((D33*0.5)+(D33*0.5*F33))*E33*1.5</f>
        <v>5329.0656600000002</v>
      </c>
      <c r="I33" s="10" t="s">
        <v>13</v>
      </c>
      <c r="J33" s="10">
        <f>((D33*0.5)+(D33*0.5*F33))*E33*1.5</f>
        <v>5329.0656600000002</v>
      </c>
    </row>
    <row r="34" spans="1:10" x14ac:dyDescent="0.2">
      <c r="A34" s="9" t="s">
        <v>152</v>
      </c>
      <c r="B34" s="9" t="s">
        <v>45</v>
      </c>
      <c r="C34" s="5" t="s">
        <v>19</v>
      </c>
      <c r="D34" s="6">
        <v>3482.76</v>
      </c>
      <c r="E34" s="6">
        <v>1</v>
      </c>
      <c r="F34" s="11">
        <v>1.3720000000000001</v>
      </c>
      <c r="G34" s="10">
        <f>((D34*0.5)+(D34*0.5*F34))*E34</f>
        <v>4130.5533599999999</v>
      </c>
      <c r="H34" s="10">
        <f t="shared" ref="H34" si="6">((D34*0.5)+(D34*0.5*F34))*E34*1.5</f>
        <v>6195.8300399999998</v>
      </c>
      <c r="I34" s="10" t="s">
        <v>13</v>
      </c>
      <c r="J34" s="10">
        <f>((D34*0.5)+(D34*0.5*F34))*E34*1.5</f>
        <v>6195.8300399999998</v>
      </c>
    </row>
    <row r="35" spans="1:10" x14ac:dyDescent="0.2">
      <c r="A35" s="9" t="s">
        <v>152</v>
      </c>
      <c r="B35" s="9" t="s">
        <v>45</v>
      </c>
      <c r="C35" s="5" t="s">
        <v>20</v>
      </c>
      <c r="D35" s="6">
        <v>220.74</v>
      </c>
      <c r="E35" s="6">
        <v>1.75</v>
      </c>
      <c r="F35" s="11">
        <v>1.3720000000000001</v>
      </c>
      <c r="G35" s="10">
        <f>(E35*(0.3+(0.7*F35)))*D35*1.02</f>
        <v>496.62394236</v>
      </c>
      <c r="H35" s="10">
        <f>(E35*(0.3+(0.7*F35)))*D35*1.03</f>
        <v>501.49280454000001</v>
      </c>
      <c r="I35" s="10" t="s">
        <v>13</v>
      </c>
      <c r="J35" s="10" t="s">
        <v>13</v>
      </c>
    </row>
    <row r="36" spans="1:10" x14ac:dyDescent="0.2">
      <c r="A36" s="9" t="s">
        <v>152</v>
      </c>
      <c r="B36" s="9" t="s">
        <v>45</v>
      </c>
      <c r="C36" s="5" t="s">
        <v>21</v>
      </c>
      <c r="D36" s="6">
        <v>220.74</v>
      </c>
      <c r="E36" s="6">
        <v>2.75</v>
      </c>
      <c r="F36" s="11">
        <v>1.3720000000000001</v>
      </c>
      <c r="G36" s="10">
        <f>(E36*(0.3+(0.7*F36)))*D36*1.02</f>
        <v>780.40905228000008</v>
      </c>
      <c r="H36" s="10">
        <f>(E36*(0.3+(0.7*F36)))*D36*1.03</f>
        <v>788.06012142000009</v>
      </c>
      <c r="I36" s="10">
        <f>H36*22.6%+H36</f>
        <v>966.16170886092004</v>
      </c>
      <c r="J36" s="10" t="s">
        <v>13</v>
      </c>
    </row>
    <row r="37" spans="1:10" x14ac:dyDescent="0.2">
      <c r="A37" s="9" t="s">
        <v>152</v>
      </c>
      <c r="B37" s="9" t="s">
        <v>45</v>
      </c>
      <c r="C37" s="5" t="s">
        <v>22</v>
      </c>
      <c r="D37" s="6">
        <v>220.74</v>
      </c>
      <c r="E37" s="6">
        <v>3.25</v>
      </c>
      <c r="F37" s="11">
        <v>1.3720000000000001</v>
      </c>
      <c r="G37" s="10">
        <f>(E37*(0.3+(0.7*F37)))*D37*1.02</f>
        <v>922.30160724000018</v>
      </c>
      <c r="H37" s="10">
        <f>(E37*(0.3+(0.7*F37)))*D37*1.03</f>
        <v>931.34377986000015</v>
      </c>
      <c r="I37" s="10">
        <f>H37*22.6%+H37</f>
        <v>1141.8274741083601</v>
      </c>
      <c r="J37" s="10" t="s">
        <v>13</v>
      </c>
    </row>
    <row r="38" spans="1:10" x14ac:dyDescent="0.2">
      <c r="A38" s="9" t="s">
        <v>152</v>
      </c>
      <c r="B38" s="9" t="s">
        <v>45</v>
      </c>
      <c r="C38" s="5" t="s">
        <v>23</v>
      </c>
      <c r="D38" s="6">
        <v>8.5</v>
      </c>
      <c r="E38" s="6">
        <v>1</v>
      </c>
      <c r="F38" s="11" t="s">
        <v>13</v>
      </c>
      <c r="G38" s="10">
        <f>D38*1</f>
        <v>8.5</v>
      </c>
      <c r="H38" s="10">
        <f t="shared" ref="H38:H39" si="7">D38*1.5</f>
        <v>12.75</v>
      </c>
      <c r="I38" s="10" t="s">
        <v>13</v>
      </c>
      <c r="J38" s="10">
        <f>H38*1</f>
        <v>12.75</v>
      </c>
    </row>
    <row r="39" spans="1:10" x14ac:dyDescent="0.2">
      <c r="A39" s="9" t="s">
        <v>152</v>
      </c>
      <c r="B39" s="9" t="s">
        <v>45</v>
      </c>
      <c r="C39" s="5" t="s">
        <v>24</v>
      </c>
      <c r="D39" s="6">
        <v>22.68</v>
      </c>
      <c r="E39" s="6">
        <v>1</v>
      </c>
      <c r="F39" s="11" t="s">
        <v>13</v>
      </c>
      <c r="G39" s="10">
        <f t="shared" ref="G39" si="8">D39*1</f>
        <v>22.68</v>
      </c>
      <c r="H39" s="10">
        <f t="shared" si="7"/>
        <v>34.019999999999996</v>
      </c>
      <c r="I39" s="10" t="s">
        <v>13</v>
      </c>
      <c r="J39" s="10">
        <f>H39*1</f>
        <v>34.019999999999996</v>
      </c>
    </row>
    <row r="40" spans="1:10" x14ac:dyDescent="0.2">
      <c r="A40" s="9" t="s">
        <v>152</v>
      </c>
      <c r="B40" s="9" t="s">
        <v>46</v>
      </c>
      <c r="C40" s="5" t="s">
        <v>12</v>
      </c>
      <c r="D40" s="6">
        <v>7.1</v>
      </c>
      <c r="E40" s="6">
        <v>1</v>
      </c>
      <c r="F40" s="11" t="s">
        <v>13</v>
      </c>
      <c r="G40" s="10">
        <f>D40*1.02</f>
        <v>7.242</v>
      </c>
      <c r="H40" s="10">
        <f>D40*1.03</f>
        <v>7.3129999999999997</v>
      </c>
      <c r="I40" s="10" t="s">
        <v>13</v>
      </c>
      <c r="J40" s="10">
        <f>H40*1.5</f>
        <v>10.9695</v>
      </c>
    </row>
    <row r="41" spans="1:10" x14ac:dyDescent="0.2">
      <c r="A41" s="9" t="s">
        <v>152</v>
      </c>
      <c r="B41" s="9" t="s">
        <v>46</v>
      </c>
      <c r="C41" s="5" t="s">
        <v>14</v>
      </c>
      <c r="D41" s="6">
        <v>220.74</v>
      </c>
      <c r="E41" s="6">
        <v>1.2</v>
      </c>
      <c r="F41" s="11">
        <v>1.26</v>
      </c>
      <c r="G41" s="10">
        <f>(E41*(0.3+(0.7*F41)))*D41*1.02</f>
        <v>319.35956831999994</v>
      </c>
      <c r="H41" s="10">
        <f>(E41*(0.3+(0.7*F41)))*D41*1.03</f>
        <v>322.49054447999998</v>
      </c>
      <c r="I41" s="10">
        <f>H41*22.6%+H41</f>
        <v>395.37340753247997</v>
      </c>
      <c r="J41" s="10" t="s">
        <v>13</v>
      </c>
    </row>
    <row r="42" spans="1:10" x14ac:dyDescent="0.2">
      <c r="A42" s="9" t="s">
        <v>152</v>
      </c>
      <c r="B42" s="9" t="s">
        <v>46</v>
      </c>
      <c r="C42" s="5" t="s">
        <v>15</v>
      </c>
      <c r="D42" s="6">
        <v>220.74</v>
      </c>
      <c r="E42" s="6">
        <v>1.9</v>
      </c>
      <c r="F42" s="11">
        <v>1.26</v>
      </c>
      <c r="G42" s="10">
        <f>(E42*(0.3+(0.7*F42)))*D42*1.02</f>
        <v>505.65264983999992</v>
      </c>
      <c r="H42" s="10">
        <f>(E42*(0.3+(0.7*F42)))*D42*1.03</f>
        <v>510.61002875999992</v>
      </c>
      <c r="I42" s="10">
        <f>H42*22.6%+H42</f>
        <v>626.00789525975995</v>
      </c>
      <c r="J42" s="10" t="s">
        <v>13</v>
      </c>
    </row>
    <row r="43" spans="1:10" x14ac:dyDescent="0.2">
      <c r="A43" s="9" t="s">
        <v>152</v>
      </c>
      <c r="B43" s="9" t="s">
        <v>46</v>
      </c>
      <c r="C43" s="5" t="s">
        <v>16</v>
      </c>
      <c r="D43" s="6">
        <v>220.74</v>
      </c>
      <c r="E43" s="6">
        <v>1</v>
      </c>
      <c r="F43" s="11">
        <v>1.26</v>
      </c>
      <c r="G43" s="10">
        <f>(E43*(0.3+(0.7*F43)))*D43*1.02</f>
        <v>266.13297359999996</v>
      </c>
      <c r="H43" s="10">
        <f>(E43*(0.3+(0.7*F43)))*D43*1.03</f>
        <v>268.74212039999998</v>
      </c>
      <c r="I43" s="10">
        <f>H43*22.6%+H43</f>
        <v>329.4778396104</v>
      </c>
      <c r="J43" s="10" t="s">
        <v>13</v>
      </c>
    </row>
    <row r="44" spans="1:10" x14ac:dyDescent="0.2">
      <c r="A44" s="9" t="s">
        <v>152</v>
      </c>
      <c r="B44" s="9" t="s">
        <v>46</v>
      </c>
      <c r="C44" s="5" t="s">
        <v>17</v>
      </c>
      <c r="D44" s="6">
        <v>220.74</v>
      </c>
      <c r="E44" s="6">
        <v>1.6</v>
      </c>
      <c r="F44" s="11">
        <v>1.26</v>
      </c>
      <c r="G44" s="10">
        <f>(E44*(0.3+(0.7*F44)))*D44*1.02</f>
        <v>425.81275776000007</v>
      </c>
      <c r="H44" s="10">
        <f>(E44*(0.3+(0.7*F44)))*D44*1.03</f>
        <v>429.98739264000005</v>
      </c>
      <c r="I44" s="10">
        <f>H44*22.6%+H44</f>
        <v>527.16454337664004</v>
      </c>
      <c r="J44" s="10" t="s">
        <v>13</v>
      </c>
    </row>
    <row r="45" spans="1:10" x14ac:dyDescent="0.2">
      <c r="A45" s="9" t="s">
        <v>152</v>
      </c>
      <c r="B45" s="9" t="s">
        <v>46</v>
      </c>
      <c r="C45" s="5" t="s">
        <v>18</v>
      </c>
      <c r="D45" s="6">
        <v>2995.54</v>
      </c>
      <c r="E45" s="6">
        <v>1</v>
      </c>
      <c r="F45" s="11">
        <v>1.26</v>
      </c>
      <c r="G45" s="10">
        <f>((D45*0.5)+(D45*0.5*F45))*E45</f>
        <v>3384.9602</v>
      </c>
      <c r="H45" s="10">
        <f>((D45*0.5)+(D45*0.5*F45))*E45*1.5</f>
        <v>5077.4403000000002</v>
      </c>
      <c r="I45" s="10" t="s">
        <v>13</v>
      </c>
      <c r="J45" s="10">
        <f>((D45*0.5)+(D45*0.5*F45))*E45*1.5</f>
        <v>5077.4403000000002</v>
      </c>
    </row>
    <row r="46" spans="1:10" x14ac:dyDescent="0.2">
      <c r="A46" s="9" t="s">
        <v>152</v>
      </c>
      <c r="B46" s="9" t="s">
        <v>46</v>
      </c>
      <c r="C46" s="5" t="s">
        <v>19</v>
      </c>
      <c r="D46" s="6">
        <v>3482.76</v>
      </c>
      <c r="E46" s="6">
        <v>1</v>
      </c>
      <c r="F46" s="11">
        <v>1.26</v>
      </c>
      <c r="G46" s="10">
        <f>((D46*0.5)+(D46*0.5*F46))*E46</f>
        <v>3935.5188000000003</v>
      </c>
      <c r="H46" s="10">
        <f t="shared" ref="H46" si="9">((D46*0.5)+(D46*0.5*F46))*E46*1.5</f>
        <v>5903.2782000000007</v>
      </c>
      <c r="I46" s="10" t="s">
        <v>13</v>
      </c>
      <c r="J46" s="10">
        <f>((D46*0.5)+(D46*0.5*F46))*E46*1.5</f>
        <v>5903.2782000000007</v>
      </c>
    </row>
    <row r="47" spans="1:10" x14ac:dyDescent="0.2">
      <c r="A47" s="9" t="s">
        <v>152</v>
      </c>
      <c r="B47" s="9" t="s">
        <v>46</v>
      </c>
      <c r="C47" s="5" t="s">
        <v>20</v>
      </c>
      <c r="D47" s="6">
        <v>220.74</v>
      </c>
      <c r="E47" s="6">
        <v>1.75</v>
      </c>
      <c r="F47" s="11">
        <v>1.26</v>
      </c>
      <c r="G47" s="10">
        <f>(E47*(0.3+(0.7*F49)))*D47*1.02</f>
        <v>465.73270379999997</v>
      </c>
      <c r="H47" s="10">
        <f>(E47*(0.3+(0.7*F47)))*D47*1.03</f>
        <v>470.29871070000002</v>
      </c>
      <c r="I47" s="10" t="s">
        <v>13</v>
      </c>
      <c r="J47" s="10" t="s">
        <v>13</v>
      </c>
    </row>
    <row r="48" spans="1:10" x14ac:dyDescent="0.2">
      <c r="A48" s="9" t="s">
        <v>152</v>
      </c>
      <c r="B48" s="9" t="s">
        <v>46</v>
      </c>
      <c r="C48" s="5" t="s">
        <v>21</v>
      </c>
      <c r="D48" s="6">
        <v>220.74</v>
      </c>
      <c r="E48" s="6">
        <v>2.75</v>
      </c>
      <c r="F48" s="11">
        <v>1.26</v>
      </c>
      <c r="G48" s="10">
        <f>(E48*(0.3+(0.7*F48)))*D48*1.02</f>
        <v>731.86567739999998</v>
      </c>
      <c r="H48" s="10">
        <f>(E48*(0.3+(0.7*F48)))*D48*1.03</f>
        <v>739.04083109999999</v>
      </c>
      <c r="I48" s="10">
        <f>H48*22.6%+H48</f>
        <v>906.06405892859993</v>
      </c>
      <c r="J48" s="10" t="s">
        <v>13</v>
      </c>
    </row>
    <row r="49" spans="1:10" x14ac:dyDescent="0.2">
      <c r="A49" s="9" t="s">
        <v>152</v>
      </c>
      <c r="B49" s="9" t="s">
        <v>46</v>
      </c>
      <c r="C49" s="5" t="s">
        <v>22</v>
      </c>
      <c r="D49" s="6">
        <v>220.74</v>
      </c>
      <c r="E49" s="6">
        <v>3.25</v>
      </c>
      <c r="F49" s="11">
        <v>1.26</v>
      </c>
      <c r="G49" s="10">
        <f>(E49*(0.3+(0.7*F49)))*D49*1.02</f>
        <v>864.93216419999999</v>
      </c>
      <c r="H49" s="10">
        <f>(E49*(0.3+(0.7*F49)))*D49*1.03</f>
        <v>873.41189129999998</v>
      </c>
      <c r="I49" s="10">
        <f>H49*22.6%+H49</f>
        <v>1070.8029787338</v>
      </c>
      <c r="J49" s="10" t="s">
        <v>13</v>
      </c>
    </row>
    <row r="50" spans="1:10" x14ac:dyDescent="0.2">
      <c r="A50" s="9" t="s">
        <v>152</v>
      </c>
      <c r="B50" s="9" t="s">
        <v>46</v>
      </c>
      <c r="C50" s="5" t="s">
        <v>23</v>
      </c>
      <c r="D50" s="6">
        <v>8.5</v>
      </c>
      <c r="E50" s="6">
        <v>1</v>
      </c>
      <c r="F50" s="11" t="s">
        <v>13</v>
      </c>
      <c r="G50" s="10">
        <f>D50*1</f>
        <v>8.5</v>
      </c>
      <c r="H50" s="10">
        <f t="shared" ref="H50:H51" si="10">D50*1.5</f>
        <v>12.75</v>
      </c>
      <c r="I50" s="10" t="s">
        <v>13</v>
      </c>
      <c r="J50" s="10">
        <f>H50*1</f>
        <v>12.75</v>
      </c>
    </row>
    <row r="51" spans="1:10" x14ac:dyDescent="0.2">
      <c r="A51" s="9" t="s">
        <v>152</v>
      </c>
      <c r="B51" s="9" t="s">
        <v>46</v>
      </c>
      <c r="C51" s="5" t="s">
        <v>24</v>
      </c>
      <c r="D51" s="6">
        <v>22.68</v>
      </c>
      <c r="E51" s="6">
        <v>1</v>
      </c>
      <c r="F51" s="11" t="s">
        <v>13</v>
      </c>
      <c r="G51" s="10">
        <f t="shared" ref="G51" si="11">D51*1</f>
        <v>22.68</v>
      </c>
      <c r="H51" s="10">
        <f t="shared" si="10"/>
        <v>34.019999999999996</v>
      </c>
      <c r="I51" s="10" t="s">
        <v>13</v>
      </c>
      <c r="J51" s="10">
        <f>H51*1</f>
        <v>34.019999999999996</v>
      </c>
    </row>
    <row r="52" spans="1:10" ht="15.75" x14ac:dyDescent="0.25">
      <c r="A52" s="4" t="s">
        <v>131</v>
      </c>
      <c r="B52" s="9"/>
      <c r="D52" s="6"/>
      <c r="E52" s="6"/>
      <c r="F52" s="11"/>
      <c r="G52" s="7"/>
      <c r="H52" s="7"/>
      <c r="I52" s="7"/>
      <c r="J52" s="7"/>
    </row>
    <row r="53" spans="1:10" x14ac:dyDescent="0.2">
      <c r="A53" s="9" t="s">
        <v>152</v>
      </c>
      <c r="B53" s="9" t="s">
        <v>47</v>
      </c>
      <c r="C53" s="5" t="s">
        <v>12</v>
      </c>
      <c r="D53" s="6">
        <v>7.1</v>
      </c>
      <c r="E53" s="6">
        <v>1</v>
      </c>
      <c r="F53" s="11" t="s">
        <v>13</v>
      </c>
      <c r="G53" s="10">
        <f>D53*1.02</f>
        <v>7.242</v>
      </c>
      <c r="H53" s="10">
        <f>D53*1.03</f>
        <v>7.3129999999999997</v>
      </c>
      <c r="I53" s="10" t="s">
        <v>13</v>
      </c>
      <c r="J53" s="10">
        <f>H53*1.5</f>
        <v>10.9695</v>
      </c>
    </row>
    <row r="54" spans="1:10" x14ac:dyDescent="0.2">
      <c r="A54" s="9" t="s">
        <v>152</v>
      </c>
      <c r="B54" s="9" t="s">
        <v>47</v>
      </c>
      <c r="C54" s="5" t="s">
        <v>14</v>
      </c>
      <c r="D54" s="6">
        <v>220.74</v>
      </c>
      <c r="E54" s="6">
        <v>1.2</v>
      </c>
      <c r="F54" s="11">
        <v>1.347</v>
      </c>
      <c r="G54" s="10">
        <f>(E54*(0.3+(0.7*F54)))*D54*1.02</f>
        <v>335.81388110399996</v>
      </c>
      <c r="H54" s="10">
        <f>(E54*(0.3+(0.7*F54)))*D54*1.03</f>
        <v>339.10617405599999</v>
      </c>
      <c r="I54" s="10">
        <f>H54*22.6%+H54</f>
        <v>415.74416939265598</v>
      </c>
      <c r="J54" s="10" t="s">
        <v>13</v>
      </c>
    </row>
    <row r="55" spans="1:10" x14ac:dyDescent="0.2">
      <c r="A55" s="9" t="s">
        <v>152</v>
      </c>
      <c r="B55" s="9" t="s">
        <v>47</v>
      </c>
      <c r="C55" s="5" t="s">
        <v>15</v>
      </c>
      <c r="D55" s="6">
        <v>220.74</v>
      </c>
      <c r="E55" s="6">
        <v>1.9</v>
      </c>
      <c r="F55" s="11">
        <v>1.347</v>
      </c>
      <c r="G55" s="10">
        <f>(E55*(0.3+(0.7*F55)))*D55*1.02</f>
        <v>531.70531174799987</v>
      </c>
      <c r="H55" s="10">
        <f>(E55*(0.3+(0.7*F55)))*D55*1.03</f>
        <v>536.91810892199987</v>
      </c>
      <c r="I55" s="10">
        <f>H55*22.6%+H55</f>
        <v>658.26160153837191</v>
      </c>
      <c r="J55" s="10" t="s">
        <v>13</v>
      </c>
    </row>
    <row r="56" spans="1:10" x14ac:dyDescent="0.2">
      <c r="A56" s="9" t="s">
        <v>152</v>
      </c>
      <c r="B56" s="9" t="s">
        <v>47</v>
      </c>
      <c r="C56" s="5" t="s">
        <v>16</v>
      </c>
      <c r="D56" s="6">
        <v>220.74</v>
      </c>
      <c r="E56" s="6">
        <v>1</v>
      </c>
      <c r="F56" s="11">
        <v>1.347</v>
      </c>
      <c r="G56" s="10">
        <f>(E56*(0.3+(0.7*F56)))*D56*1.02</f>
        <v>279.84490091999999</v>
      </c>
      <c r="H56" s="10">
        <f>(E56*(0.3+(0.7*F56)))*D56*1.03</f>
        <v>282.58847837999997</v>
      </c>
      <c r="I56" s="10">
        <f>H56*22.6%+H56</f>
        <v>346.45347449387998</v>
      </c>
      <c r="J56" s="10" t="s">
        <v>13</v>
      </c>
    </row>
    <row r="57" spans="1:10" x14ac:dyDescent="0.2">
      <c r="A57" s="9" t="s">
        <v>152</v>
      </c>
      <c r="B57" s="9" t="s">
        <v>47</v>
      </c>
      <c r="C57" s="5" t="s">
        <v>17</v>
      </c>
      <c r="D57" s="6">
        <v>220.74</v>
      </c>
      <c r="E57" s="6">
        <v>1.6</v>
      </c>
      <c r="F57" s="11">
        <v>1.347</v>
      </c>
      <c r="G57" s="10">
        <f>(E57*(0.3+(0.7*F57)))*D57*1.02</f>
        <v>447.75184147200002</v>
      </c>
      <c r="H57" s="10">
        <f>(E57*(0.3+(0.7*F57)))*D57*1.03</f>
        <v>452.14156540800002</v>
      </c>
      <c r="I57" s="10">
        <f>H57*22.6%+H57</f>
        <v>554.32555919020797</v>
      </c>
      <c r="J57" s="10" t="s">
        <v>13</v>
      </c>
    </row>
    <row r="58" spans="1:10" x14ac:dyDescent="0.2">
      <c r="A58" s="9" t="s">
        <v>152</v>
      </c>
      <c r="B58" s="9" t="s">
        <v>47</v>
      </c>
      <c r="C58" s="5" t="s">
        <v>18</v>
      </c>
      <c r="D58" s="6">
        <v>2995.54</v>
      </c>
      <c r="E58" s="6">
        <v>1</v>
      </c>
      <c r="F58" s="11">
        <v>1.347</v>
      </c>
      <c r="G58" s="10">
        <f>((D58*0.5)+(D58*0.5*F58))*E58</f>
        <v>3515.2661899999998</v>
      </c>
      <c r="H58" s="10">
        <f>((D58*0.5)+(D58*0.5*F58))*E58*1.5</f>
        <v>5272.8992849999995</v>
      </c>
      <c r="I58" s="10" t="s">
        <v>13</v>
      </c>
      <c r="J58" s="10">
        <f>((D58*0.5)+(D58*0.5*F58))*E58*1.5</f>
        <v>5272.8992849999995</v>
      </c>
    </row>
    <row r="59" spans="1:10" x14ac:dyDescent="0.2">
      <c r="A59" s="9" t="s">
        <v>152</v>
      </c>
      <c r="B59" s="9" t="s">
        <v>47</v>
      </c>
      <c r="C59" s="5" t="s">
        <v>19</v>
      </c>
      <c r="D59" s="6">
        <v>3482.76</v>
      </c>
      <c r="E59" s="6">
        <v>1</v>
      </c>
      <c r="F59" s="11">
        <v>1.347</v>
      </c>
      <c r="G59" s="10">
        <f>((D59*0.5)+(D59*0.5*F59))*E59</f>
        <v>4087.0188600000001</v>
      </c>
      <c r="H59" s="10">
        <f t="shared" ref="H59" si="12">((D59*0.5)+(D59*0.5*F59))*E59*1.5</f>
        <v>6130.5282900000002</v>
      </c>
      <c r="I59" s="10" t="s">
        <v>13</v>
      </c>
      <c r="J59" s="10">
        <f>((D59*0.5)+(D59*0.5*F59))*E59*1.5</f>
        <v>6130.5282900000002</v>
      </c>
    </row>
    <row r="60" spans="1:10" x14ac:dyDescent="0.2">
      <c r="A60" s="9" t="s">
        <v>152</v>
      </c>
      <c r="B60" s="9" t="s">
        <v>47</v>
      </c>
      <c r="C60" s="5" t="s">
        <v>20</v>
      </c>
      <c r="D60" s="6">
        <v>220.74</v>
      </c>
      <c r="E60" s="6">
        <v>1.75</v>
      </c>
      <c r="F60" s="11">
        <v>1.347</v>
      </c>
      <c r="G60" s="10">
        <f>(E60*(0.3+(0.7*F60)))*D60*1.02</f>
        <v>489.72857660999995</v>
      </c>
      <c r="H60" s="10">
        <f>(E60*(0.3+(0.7*F60)))*D60*1.03</f>
        <v>494.52983716499995</v>
      </c>
      <c r="I60" s="10" t="s">
        <v>13</v>
      </c>
      <c r="J60" s="10" t="s">
        <v>13</v>
      </c>
    </row>
    <row r="61" spans="1:10" x14ac:dyDescent="0.2">
      <c r="A61" s="9" t="s">
        <v>152</v>
      </c>
      <c r="B61" s="9" t="s">
        <v>47</v>
      </c>
      <c r="C61" s="5" t="s">
        <v>21</v>
      </c>
      <c r="D61" s="6">
        <v>220.74</v>
      </c>
      <c r="E61" s="6">
        <v>2.75</v>
      </c>
      <c r="F61" s="11">
        <v>1.347</v>
      </c>
      <c r="G61" s="10">
        <f>(E61*(0.3+(0.7*F61)))*D61*1.02</f>
        <v>769.57347752999999</v>
      </c>
      <c r="H61" s="10">
        <f>(E61*(0.3+(0.7*F61)))*D61*1.03</f>
        <v>777.11831554500009</v>
      </c>
      <c r="I61" s="10">
        <f>H61*22.6%+H61</f>
        <v>952.74705485817015</v>
      </c>
      <c r="J61" s="10" t="s">
        <v>13</v>
      </c>
    </row>
    <row r="62" spans="1:10" x14ac:dyDescent="0.2">
      <c r="A62" s="9" t="s">
        <v>152</v>
      </c>
      <c r="B62" s="9" t="s">
        <v>47</v>
      </c>
      <c r="C62" s="5" t="s">
        <v>22</v>
      </c>
      <c r="D62" s="6">
        <v>220.74</v>
      </c>
      <c r="E62" s="6">
        <v>3.25</v>
      </c>
      <c r="F62" s="11">
        <v>1.347</v>
      </c>
      <c r="G62" s="10">
        <f>(E62*(0.3+(0.7*F62)))*D62*1.02</f>
        <v>909.49592799000004</v>
      </c>
      <c r="H62" s="10">
        <f>(E62*(0.3+(0.7*F62)))*D62*1.03</f>
        <v>918.41255473499996</v>
      </c>
      <c r="I62" s="10">
        <f>H62*22.6%+H62</f>
        <v>1125.9737921051101</v>
      </c>
      <c r="J62" s="10" t="s">
        <v>13</v>
      </c>
    </row>
    <row r="63" spans="1:10" x14ac:dyDescent="0.2">
      <c r="A63" s="9" t="s">
        <v>152</v>
      </c>
      <c r="B63" s="9" t="s">
        <v>47</v>
      </c>
      <c r="C63" s="5" t="s">
        <v>23</v>
      </c>
      <c r="D63" s="6">
        <v>8.5</v>
      </c>
      <c r="E63" s="6">
        <v>1</v>
      </c>
      <c r="F63" s="11" t="s">
        <v>13</v>
      </c>
      <c r="G63" s="10">
        <f>D63*1</f>
        <v>8.5</v>
      </c>
      <c r="H63" s="10">
        <f t="shared" ref="H63:H64" si="13">D63*1.5</f>
        <v>12.75</v>
      </c>
      <c r="I63" s="10" t="s">
        <v>13</v>
      </c>
      <c r="J63" s="10">
        <f>H63*1</f>
        <v>12.75</v>
      </c>
    </row>
    <row r="64" spans="1:10" x14ac:dyDescent="0.2">
      <c r="A64" s="9" t="s">
        <v>152</v>
      </c>
      <c r="B64" s="9" t="s">
        <v>47</v>
      </c>
      <c r="C64" s="5" t="s">
        <v>24</v>
      </c>
      <c r="D64" s="6">
        <v>22.68</v>
      </c>
      <c r="E64" s="6">
        <v>1</v>
      </c>
      <c r="F64" s="11" t="s">
        <v>13</v>
      </c>
      <c r="G64" s="10">
        <f t="shared" ref="G64" si="14">D64*1</f>
        <v>22.68</v>
      </c>
      <c r="H64" s="10">
        <f t="shared" si="13"/>
        <v>34.019999999999996</v>
      </c>
      <c r="I64" s="10" t="s">
        <v>13</v>
      </c>
      <c r="J64" s="10">
        <f>H64*1</f>
        <v>34.019999999999996</v>
      </c>
    </row>
    <row r="65" spans="1:10" x14ac:dyDescent="0.2">
      <c r="A65" s="9" t="s">
        <v>152</v>
      </c>
      <c r="B65" s="9" t="s">
        <v>29</v>
      </c>
      <c r="C65" s="5" t="s">
        <v>12</v>
      </c>
      <c r="D65" s="6">
        <v>7.1</v>
      </c>
      <c r="E65" s="6">
        <v>1</v>
      </c>
      <c r="F65" s="11" t="s">
        <v>13</v>
      </c>
      <c r="G65" s="10">
        <f>D65*1.02</f>
        <v>7.242</v>
      </c>
      <c r="H65" s="10">
        <f>D65*1.03</f>
        <v>7.3129999999999997</v>
      </c>
      <c r="I65" s="10" t="s">
        <v>13</v>
      </c>
      <c r="J65" s="10">
        <f>H65*1.5</f>
        <v>10.9695</v>
      </c>
    </row>
    <row r="66" spans="1:10" x14ac:dyDescent="0.2">
      <c r="A66" s="9" t="s">
        <v>152</v>
      </c>
      <c r="B66" s="9" t="s">
        <v>29</v>
      </c>
      <c r="C66" s="5" t="s">
        <v>14</v>
      </c>
      <c r="D66" s="6">
        <v>220.74</v>
      </c>
      <c r="E66" s="6">
        <v>1.2</v>
      </c>
      <c r="F66" s="11">
        <v>1.083</v>
      </c>
      <c r="G66" s="10">
        <f>(E66*(0.3+(0.7*F66)))*D66*1.02</f>
        <v>285.88355265599995</v>
      </c>
      <c r="H66" s="10">
        <f>(E66*(0.3+(0.7*F66)))*D66*1.03</f>
        <v>288.68633258399996</v>
      </c>
      <c r="I66" s="10">
        <f>H66*22.6%+H66</f>
        <v>353.92944374798395</v>
      </c>
      <c r="J66" s="10" t="s">
        <v>13</v>
      </c>
    </row>
    <row r="67" spans="1:10" x14ac:dyDescent="0.2">
      <c r="A67" s="9" t="s">
        <v>152</v>
      </c>
      <c r="B67" s="9" t="s">
        <v>29</v>
      </c>
      <c r="C67" s="5" t="s">
        <v>15</v>
      </c>
      <c r="D67" s="6">
        <v>220.74</v>
      </c>
      <c r="E67" s="6">
        <v>1.9</v>
      </c>
      <c r="F67" s="11">
        <v>1.083</v>
      </c>
      <c r="G67" s="10">
        <f>(E67*(0.3+(0.7*F67)))*D67*1.02</f>
        <v>452.64895837199998</v>
      </c>
      <c r="H67" s="10">
        <f>(E67*(0.3+(0.7*F67)))*D67*1.03</f>
        <v>457.08669325799997</v>
      </c>
      <c r="I67" s="10">
        <f>H67*22.6%+H67</f>
        <v>560.38828593430799</v>
      </c>
      <c r="J67" s="10" t="s">
        <v>13</v>
      </c>
    </row>
    <row r="68" spans="1:10" x14ac:dyDescent="0.2">
      <c r="A68" s="9" t="s">
        <v>152</v>
      </c>
      <c r="B68" s="9" t="s">
        <v>29</v>
      </c>
      <c r="C68" s="5" t="s">
        <v>16</v>
      </c>
      <c r="D68" s="6">
        <v>220.74</v>
      </c>
      <c r="E68" s="6">
        <v>1</v>
      </c>
      <c r="F68" s="11">
        <v>1.083</v>
      </c>
      <c r="G68" s="10">
        <f>(E68*(0.3+(0.7*F68)))*D68*1.02</f>
        <v>238.23629387999995</v>
      </c>
      <c r="H68" s="10">
        <f>(E68*(0.3+(0.7*F68)))*D68*1.03</f>
        <v>240.57194381999997</v>
      </c>
      <c r="I68" s="10">
        <f>H68*22.6%+H68</f>
        <v>294.94120312331995</v>
      </c>
      <c r="J68" s="10" t="s">
        <v>13</v>
      </c>
    </row>
    <row r="69" spans="1:10" x14ac:dyDescent="0.2">
      <c r="A69" s="9" t="s">
        <v>152</v>
      </c>
      <c r="B69" s="9" t="s">
        <v>29</v>
      </c>
      <c r="C69" s="5" t="s">
        <v>17</v>
      </c>
      <c r="D69" s="6">
        <v>220.74</v>
      </c>
      <c r="E69" s="6">
        <v>1.6</v>
      </c>
      <c r="F69" s="11">
        <v>1.083</v>
      </c>
      <c r="G69" s="10">
        <f>(E69*(0.3+(0.7*F69)))*D69*1.02</f>
        <v>381.17807020799995</v>
      </c>
      <c r="H69" s="10">
        <f>(E69*(0.3+(0.7*F69)))*D69*1.03</f>
        <v>384.91511011199998</v>
      </c>
      <c r="I69" s="10">
        <f>H69*22.6%+H69</f>
        <v>471.90592499731196</v>
      </c>
      <c r="J69" s="10" t="s">
        <v>13</v>
      </c>
    </row>
    <row r="70" spans="1:10" x14ac:dyDescent="0.2">
      <c r="A70" s="9" t="s">
        <v>152</v>
      </c>
      <c r="B70" s="9" t="s">
        <v>29</v>
      </c>
      <c r="C70" s="5" t="s">
        <v>18</v>
      </c>
      <c r="D70" s="6">
        <v>2995.54</v>
      </c>
      <c r="E70" s="6">
        <v>1</v>
      </c>
      <c r="F70" s="11">
        <v>1.083</v>
      </c>
      <c r="G70" s="10">
        <f>((D70*0.5)+(D70*0.5*F70))*E70</f>
        <v>3119.85491</v>
      </c>
      <c r="H70" s="10">
        <f>((D70*0.5)+(D70*0.5*F70))*E70*1.5</f>
        <v>4679.782365</v>
      </c>
      <c r="I70" s="10" t="s">
        <v>13</v>
      </c>
      <c r="J70" s="10">
        <f>((D70*0.5)+(D70*0.5*F70))*E70*1.5</f>
        <v>4679.782365</v>
      </c>
    </row>
    <row r="71" spans="1:10" x14ac:dyDescent="0.2">
      <c r="A71" s="9" t="s">
        <v>152</v>
      </c>
      <c r="B71" s="9" t="s">
        <v>29</v>
      </c>
      <c r="C71" s="5" t="s">
        <v>19</v>
      </c>
      <c r="D71" s="6">
        <v>3482.76</v>
      </c>
      <c r="E71" s="6">
        <v>1</v>
      </c>
      <c r="F71" s="11">
        <v>1.083</v>
      </c>
      <c r="G71" s="10">
        <f>((D71*0.5)+(D71*0.5*F71))*E71</f>
        <v>3627.2945399999999</v>
      </c>
      <c r="H71" s="10">
        <f t="shared" ref="H71" si="15">((D71*0.5)+(D71*0.5*F71))*E71*1.5</f>
        <v>5440.9418100000003</v>
      </c>
      <c r="I71" s="10" t="s">
        <v>13</v>
      </c>
      <c r="J71" s="10">
        <f>((D71*0.5)+(D71*0.5*F71))*E71*1.5</f>
        <v>5440.9418100000003</v>
      </c>
    </row>
    <row r="72" spans="1:10" x14ac:dyDescent="0.2">
      <c r="A72" s="9" t="s">
        <v>152</v>
      </c>
      <c r="B72" s="9" t="s">
        <v>29</v>
      </c>
      <c r="C72" s="5" t="s">
        <v>20</v>
      </c>
      <c r="D72" s="6">
        <v>220.74</v>
      </c>
      <c r="E72" s="6">
        <v>1.75</v>
      </c>
      <c r="F72" s="11">
        <v>1.083</v>
      </c>
      <c r="G72" s="10">
        <f>(E72*(0.3+(0.7*F74)))*D72*1.02</f>
        <v>416.91351428999997</v>
      </c>
      <c r="H72" s="10">
        <f>(E72*(0.3+(0.7*F72)))*D72*1.03</f>
        <v>421.00090168499997</v>
      </c>
      <c r="I72" s="10" t="s">
        <v>13</v>
      </c>
      <c r="J72" s="10" t="s">
        <v>13</v>
      </c>
    </row>
    <row r="73" spans="1:10" x14ac:dyDescent="0.2">
      <c r="A73" s="9" t="s">
        <v>152</v>
      </c>
      <c r="B73" s="9" t="s">
        <v>29</v>
      </c>
      <c r="C73" s="5" t="s">
        <v>21</v>
      </c>
      <c r="D73" s="6">
        <v>220.74</v>
      </c>
      <c r="E73" s="6">
        <v>2.75</v>
      </c>
      <c r="F73" s="11">
        <v>1.083</v>
      </c>
      <c r="G73" s="10">
        <f>(E73*(0.3+(0.7*F73)))*D73*1.02</f>
        <v>655.14980816999991</v>
      </c>
      <c r="H73" s="10">
        <f>(E73*(0.3+(0.7*F73)))*D73*1.03</f>
        <v>661.57284550499992</v>
      </c>
      <c r="I73" s="10">
        <f>H73*22.6%+H73</f>
        <v>811.08830858912984</v>
      </c>
      <c r="J73" s="10" t="s">
        <v>13</v>
      </c>
    </row>
    <row r="74" spans="1:10" x14ac:dyDescent="0.2">
      <c r="A74" s="9" t="s">
        <v>152</v>
      </c>
      <c r="B74" s="9" t="s">
        <v>29</v>
      </c>
      <c r="C74" s="5" t="s">
        <v>22</v>
      </c>
      <c r="D74" s="6">
        <v>220.74</v>
      </c>
      <c r="E74" s="6">
        <v>3.25</v>
      </c>
      <c r="F74" s="11">
        <v>1.083</v>
      </c>
      <c r="G74" s="10">
        <f>(E74*(0.3+(0.7*F74)))*D74*1.02</f>
        <v>774.26795511</v>
      </c>
      <c r="H74" s="10">
        <f>(E74*(0.3+(0.7*F74)))*D74*1.03</f>
        <v>781.85881741499998</v>
      </c>
      <c r="I74" s="10">
        <f>H74*22.6%+H74</f>
        <v>958.55891015078998</v>
      </c>
      <c r="J74" s="10" t="s">
        <v>13</v>
      </c>
    </row>
    <row r="75" spans="1:10" x14ac:dyDescent="0.2">
      <c r="A75" s="9" t="s">
        <v>152</v>
      </c>
      <c r="B75" s="9" t="s">
        <v>29</v>
      </c>
      <c r="C75" s="5" t="s">
        <v>23</v>
      </c>
      <c r="D75" s="6">
        <v>8.5</v>
      </c>
      <c r="E75" s="6">
        <v>1</v>
      </c>
      <c r="F75" s="11" t="s">
        <v>13</v>
      </c>
      <c r="G75" s="10">
        <f>D75*1</f>
        <v>8.5</v>
      </c>
      <c r="H75" s="10">
        <f t="shared" ref="H75:H76" si="16">D75*1.5</f>
        <v>12.75</v>
      </c>
      <c r="I75" s="10" t="s">
        <v>13</v>
      </c>
      <c r="J75" s="10">
        <f>H75*1</f>
        <v>12.75</v>
      </c>
    </row>
    <row r="76" spans="1:10" x14ac:dyDescent="0.2">
      <c r="A76" s="9" t="s">
        <v>152</v>
      </c>
      <c r="B76" s="9" t="s">
        <v>29</v>
      </c>
      <c r="C76" s="5" t="s">
        <v>24</v>
      </c>
      <c r="D76" s="6">
        <v>22.68</v>
      </c>
      <c r="E76" s="6">
        <v>1</v>
      </c>
      <c r="F76" s="11" t="s">
        <v>13</v>
      </c>
      <c r="G76" s="10">
        <f t="shared" ref="G76" si="17">D76*1</f>
        <v>22.68</v>
      </c>
      <c r="H76" s="10">
        <f t="shared" si="16"/>
        <v>34.019999999999996</v>
      </c>
      <c r="I76" s="10" t="s">
        <v>13</v>
      </c>
      <c r="J76" s="10">
        <f>H76*1</f>
        <v>34.019999999999996</v>
      </c>
    </row>
    <row r="77" spans="1:10" ht="15.75" x14ac:dyDescent="0.25">
      <c r="A77" s="4" t="s">
        <v>48</v>
      </c>
      <c r="B77" s="9"/>
      <c r="D77" s="6"/>
      <c r="E77" s="6"/>
      <c r="F77" s="11"/>
      <c r="G77" s="7"/>
      <c r="H77" s="7"/>
      <c r="I77" s="7"/>
      <c r="J77" s="7"/>
    </row>
    <row r="78" spans="1:10" x14ac:dyDescent="0.2">
      <c r="A78" s="9" t="s">
        <v>153</v>
      </c>
      <c r="B78" s="13" t="s">
        <v>49</v>
      </c>
      <c r="C78" s="14" t="s">
        <v>12</v>
      </c>
      <c r="D78" s="6">
        <v>7.1</v>
      </c>
      <c r="E78" s="15">
        <v>1</v>
      </c>
      <c r="F78" s="16" t="s">
        <v>13</v>
      </c>
      <c r="G78" s="10">
        <f>D78*1.02</f>
        <v>7.242</v>
      </c>
      <c r="H78" s="10">
        <f>D78*1.03</f>
        <v>7.3129999999999997</v>
      </c>
      <c r="I78" s="10" t="s">
        <v>13</v>
      </c>
      <c r="J78" s="10">
        <f>H78*1.5</f>
        <v>10.9695</v>
      </c>
    </row>
    <row r="79" spans="1:10" x14ac:dyDescent="0.2">
      <c r="A79" s="9" t="s">
        <v>153</v>
      </c>
      <c r="B79" s="13" t="s">
        <v>49</v>
      </c>
      <c r="C79" s="14" t="s">
        <v>14</v>
      </c>
      <c r="D79" s="6">
        <v>220.74</v>
      </c>
      <c r="E79" s="15">
        <v>1.2</v>
      </c>
      <c r="F79" s="16">
        <v>1.18</v>
      </c>
      <c r="G79" s="10">
        <f>(E79*(0.3+(0.7*F79)))*D79*1.02</f>
        <v>304.22916575999994</v>
      </c>
      <c r="H79" s="10">
        <f>(E79*(0.3+(0.7*F79)))*D79*1.03</f>
        <v>307.21180463999997</v>
      </c>
      <c r="I79" s="10">
        <f>H79*22.6%+H79</f>
        <v>376.64167248863998</v>
      </c>
      <c r="J79" s="10" t="s">
        <v>13</v>
      </c>
    </row>
    <row r="80" spans="1:10" x14ac:dyDescent="0.2">
      <c r="A80" s="9" t="s">
        <v>153</v>
      </c>
      <c r="B80" s="13" t="s">
        <v>49</v>
      </c>
      <c r="C80" s="14" t="s">
        <v>15</v>
      </c>
      <c r="D80" s="6">
        <v>220.74</v>
      </c>
      <c r="E80" s="15">
        <v>1.9</v>
      </c>
      <c r="F80" s="16">
        <v>1.18</v>
      </c>
      <c r="G80" s="10">
        <f>(E80*(0.3+(0.7*F80)))*D80*1.02</f>
        <v>481.69617912000001</v>
      </c>
      <c r="H80" s="10">
        <f>(E80*(0.3+(0.7*F80)))*D80*1.03</f>
        <v>486.41869068</v>
      </c>
      <c r="I80" s="10">
        <f>H80*22.6%+H80</f>
        <v>596.34931477368002</v>
      </c>
      <c r="J80" s="10" t="s">
        <v>13</v>
      </c>
    </row>
    <row r="81" spans="1:10" x14ac:dyDescent="0.2">
      <c r="A81" s="9" t="s">
        <v>153</v>
      </c>
      <c r="B81" s="13" t="s">
        <v>49</v>
      </c>
      <c r="C81" s="14" t="s">
        <v>16</v>
      </c>
      <c r="D81" s="6">
        <v>220.74</v>
      </c>
      <c r="E81" s="15">
        <v>1</v>
      </c>
      <c r="F81" s="16">
        <v>1.18</v>
      </c>
      <c r="G81" s="10">
        <f>(E81*(0.3+(0.7*F81)))*D81*1.02</f>
        <v>253.52430479999998</v>
      </c>
      <c r="H81" s="10">
        <f>(E81*(0.3+(0.7*F81)))*D81*1.03</f>
        <v>256.00983719999999</v>
      </c>
      <c r="I81" s="10">
        <f>H81*22.6%+H81</f>
        <v>313.86806040720001</v>
      </c>
      <c r="J81" s="10" t="s">
        <v>13</v>
      </c>
    </row>
    <row r="82" spans="1:10" x14ac:dyDescent="0.2">
      <c r="A82" s="9" t="s">
        <v>153</v>
      </c>
      <c r="B82" s="13" t="s">
        <v>49</v>
      </c>
      <c r="C82" s="14" t="s">
        <v>17</v>
      </c>
      <c r="D82" s="6">
        <v>220.74</v>
      </c>
      <c r="E82" s="15">
        <v>1.6</v>
      </c>
      <c r="F82" s="16">
        <v>1.18</v>
      </c>
      <c r="G82" s="10">
        <f>(E82*(0.3+(0.7*F82)))*D82*1.02</f>
        <v>405.63888767999998</v>
      </c>
      <c r="H82" s="10">
        <f>(E82*(0.3+(0.7*F82)))*D82*1.03</f>
        <v>409.61573951999998</v>
      </c>
      <c r="I82" s="10">
        <f>H82*22.6%+H82</f>
        <v>502.18889665151994</v>
      </c>
      <c r="J82" s="10" t="s">
        <v>13</v>
      </c>
    </row>
    <row r="83" spans="1:10" x14ac:dyDescent="0.2">
      <c r="A83" s="9" t="s">
        <v>153</v>
      </c>
      <c r="B83" s="13" t="s">
        <v>49</v>
      </c>
      <c r="C83" s="14" t="s">
        <v>18</v>
      </c>
      <c r="D83" s="6">
        <v>2995.54</v>
      </c>
      <c r="E83" s="15">
        <v>1</v>
      </c>
      <c r="F83" s="16">
        <v>1.18</v>
      </c>
      <c r="G83" s="10">
        <f>((D83*0.5)+(D83*0.5*F83))*E83</f>
        <v>3265.1385999999998</v>
      </c>
      <c r="H83" s="10">
        <f>((D83*0.5)+(D83*0.5*F83))*E83*1.5</f>
        <v>4897.7078999999994</v>
      </c>
      <c r="I83" s="10" t="s">
        <v>13</v>
      </c>
      <c r="J83" s="10">
        <f>((D83*0.5)+(D83*0.5*F83))*E83*1.5</f>
        <v>4897.7078999999994</v>
      </c>
    </row>
    <row r="84" spans="1:10" x14ac:dyDescent="0.2">
      <c r="A84" s="9" t="s">
        <v>153</v>
      </c>
      <c r="B84" s="13" t="s">
        <v>49</v>
      </c>
      <c r="C84" s="14" t="s">
        <v>19</v>
      </c>
      <c r="D84" s="6">
        <v>3482.76</v>
      </c>
      <c r="E84" s="15">
        <v>1</v>
      </c>
      <c r="F84" s="16">
        <v>1.18</v>
      </c>
      <c r="G84" s="10">
        <f>((D84*0.5)+(D84*0.5*F84))*E84</f>
        <v>3796.2084</v>
      </c>
      <c r="H84" s="10">
        <f t="shared" ref="H84" si="18">((D84*0.5)+(D84*0.5*F84))*E84*1.5</f>
        <v>5694.3126000000002</v>
      </c>
      <c r="I84" s="10" t="s">
        <v>13</v>
      </c>
      <c r="J84" s="10">
        <f>((D84*0.5)+(D84*0.5*F84))*E84*1.5</f>
        <v>5694.3126000000002</v>
      </c>
    </row>
    <row r="85" spans="1:10" x14ac:dyDescent="0.2">
      <c r="A85" s="9" t="s">
        <v>153</v>
      </c>
      <c r="B85" s="13" t="s">
        <v>49</v>
      </c>
      <c r="C85" s="14" t="s">
        <v>20</v>
      </c>
      <c r="D85" s="6">
        <v>220.74</v>
      </c>
      <c r="E85" s="15">
        <v>1.75</v>
      </c>
      <c r="F85" s="16">
        <v>1.18</v>
      </c>
      <c r="G85" s="10">
        <f>(E85*(0.3+(0.7*F85)))*D85*1.02</f>
        <v>443.66753339999997</v>
      </c>
      <c r="H85" s="10">
        <f>(E85*(0.3+(0.7*F85)))*D85*1.03</f>
        <v>448.01721509999999</v>
      </c>
      <c r="I85" s="10" t="s">
        <v>13</v>
      </c>
      <c r="J85" s="10" t="s">
        <v>13</v>
      </c>
    </row>
    <row r="86" spans="1:10" x14ac:dyDescent="0.2">
      <c r="A86" s="9" t="s">
        <v>153</v>
      </c>
      <c r="B86" s="13" t="s">
        <v>49</v>
      </c>
      <c r="C86" s="14" t="s">
        <v>21</v>
      </c>
      <c r="D86" s="6">
        <v>220.74</v>
      </c>
      <c r="E86" s="15">
        <v>2.75</v>
      </c>
      <c r="F86" s="16">
        <v>1.18</v>
      </c>
      <c r="G86" s="10">
        <f>(E86*(0.3+(0.7*F86)))*D86*1.02</f>
        <v>697.19183820000001</v>
      </c>
      <c r="H86" s="10">
        <f>(E86*(0.3+(0.7*F86)))*D86*1.03</f>
        <v>704.02705229999992</v>
      </c>
      <c r="I86" s="10">
        <f>H86*22.6%+H86</f>
        <v>863.13716611979987</v>
      </c>
      <c r="J86" s="10" t="s">
        <v>13</v>
      </c>
    </row>
    <row r="87" spans="1:10" x14ac:dyDescent="0.2">
      <c r="A87" s="9" t="s">
        <v>153</v>
      </c>
      <c r="B87" s="13" t="s">
        <v>49</v>
      </c>
      <c r="C87" s="14" t="s">
        <v>22</v>
      </c>
      <c r="D87" s="6">
        <v>220.74</v>
      </c>
      <c r="E87" s="15">
        <v>3.25</v>
      </c>
      <c r="F87" s="16">
        <v>1.18</v>
      </c>
      <c r="G87" s="10">
        <f>(E87*(0.3+(0.7*F87)))*D87*1.02</f>
        <v>823.95399059999988</v>
      </c>
      <c r="H87" s="10">
        <f>(E87*(0.3+(0.7*F87)))*D87*1.03</f>
        <v>832.03197089999992</v>
      </c>
      <c r="I87" s="10">
        <f>H87*22.6%+H87</f>
        <v>1020.0711963233999</v>
      </c>
      <c r="J87" s="10" t="s">
        <v>13</v>
      </c>
    </row>
    <row r="88" spans="1:10" x14ac:dyDescent="0.2">
      <c r="A88" s="9" t="s">
        <v>153</v>
      </c>
      <c r="B88" s="13" t="s">
        <v>49</v>
      </c>
      <c r="C88" s="14" t="s">
        <v>23</v>
      </c>
      <c r="D88" s="6">
        <v>8.5</v>
      </c>
      <c r="E88" s="15">
        <v>1</v>
      </c>
      <c r="F88" s="16" t="s">
        <v>13</v>
      </c>
      <c r="G88" s="10">
        <f>D88*1</f>
        <v>8.5</v>
      </c>
      <c r="H88" s="10">
        <f t="shared" ref="H88:H89" si="19">D88*1.5</f>
        <v>12.75</v>
      </c>
      <c r="I88" s="10" t="s">
        <v>13</v>
      </c>
      <c r="J88" s="10">
        <f>H88*1</f>
        <v>12.75</v>
      </c>
    </row>
    <row r="89" spans="1:10" x14ac:dyDescent="0.2">
      <c r="A89" s="9" t="s">
        <v>153</v>
      </c>
      <c r="B89" s="13" t="s">
        <v>49</v>
      </c>
      <c r="C89" s="14" t="s">
        <v>24</v>
      </c>
      <c r="D89" s="6">
        <v>22.68</v>
      </c>
      <c r="E89" s="15">
        <v>1</v>
      </c>
      <c r="F89" s="16" t="s">
        <v>13</v>
      </c>
      <c r="G89" s="10">
        <f t="shared" ref="G89" si="20">D89*1</f>
        <v>22.68</v>
      </c>
      <c r="H89" s="10">
        <f t="shared" si="19"/>
        <v>34.019999999999996</v>
      </c>
      <c r="I89" s="10" t="s">
        <v>13</v>
      </c>
      <c r="J89" s="10">
        <f>H89*1</f>
        <v>34.019999999999996</v>
      </c>
    </row>
    <row r="90" spans="1:10" x14ac:dyDescent="0.2">
      <c r="A90" s="9" t="s">
        <v>153</v>
      </c>
      <c r="B90" s="13" t="s">
        <v>50</v>
      </c>
      <c r="C90" s="14" t="s">
        <v>12</v>
      </c>
      <c r="D90" s="6">
        <v>7.1</v>
      </c>
      <c r="E90" s="15">
        <v>1</v>
      </c>
      <c r="F90" s="16" t="s">
        <v>13</v>
      </c>
      <c r="G90" s="10">
        <f>D90*1.02</f>
        <v>7.242</v>
      </c>
      <c r="H90" s="10">
        <f>D90*1.03</f>
        <v>7.3129999999999997</v>
      </c>
      <c r="I90" s="10" t="s">
        <v>13</v>
      </c>
      <c r="J90" s="10">
        <f>H90*1.5</f>
        <v>10.9695</v>
      </c>
    </row>
    <row r="91" spans="1:10" x14ac:dyDescent="0.2">
      <c r="A91" s="9" t="s">
        <v>153</v>
      </c>
      <c r="B91" s="13" t="s">
        <v>50</v>
      </c>
      <c r="C91" s="14" t="s">
        <v>14</v>
      </c>
      <c r="D91" s="6">
        <v>220.74</v>
      </c>
      <c r="E91" s="15">
        <v>1.2</v>
      </c>
      <c r="F91" s="16">
        <v>1.161</v>
      </c>
      <c r="G91" s="10">
        <f>(E91*(0.3+(0.7*F91)))*D91*1.02</f>
        <v>300.63569515200004</v>
      </c>
      <c r="H91" s="10">
        <f>(E91*(0.3+(0.7*F91)))*D91*1.03</f>
        <v>303.58310392800001</v>
      </c>
      <c r="I91" s="10">
        <f>H91*22.6%+H91</f>
        <v>372.19288541572803</v>
      </c>
      <c r="J91" s="10" t="s">
        <v>13</v>
      </c>
    </row>
    <row r="92" spans="1:10" x14ac:dyDescent="0.2">
      <c r="A92" s="9" t="s">
        <v>153</v>
      </c>
      <c r="B92" s="13" t="s">
        <v>50</v>
      </c>
      <c r="C92" s="14" t="s">
        <v>15</v>
      </c>
      <c r="D92" s="6">
        <v>220.74</v>
      </c>
      <c r="E92" s="15">
        <v>1.9</v>
      </c>
      <c r="F92" s="16">
        <v>1.161</v>
      </c>
      <c r="G92" s="10">
        <f>(E92*(0.3+(0.7*F92)))*D92*1.02</f>
        <v>476.00651732399996</v>
      </c>
      <c r="H92" s="10">
        <f>(E92*(0.3+(0.7*F92)))*D92*1.03</f>
        <v>480.67324788599996</v>
      </c>
      <c r="I92" s="10">
        <f>H92*22.6%+H92</f>
        <v>589.30540190823592</v>
      </c>
      <c r="J92" s="10" t="s">
        <v>13</v>
      </c>
    </row>
    <row r="93" spans="1:10" x14ac:dyDescent="0.2">
      <c r="A93" s="9" t="s">
        <v>153</v>
      </c>
      <c r="B93" s="13" t="s">
        <v>50</v>
      </c>
      <c r="C93" s="14" t="s">
        <v>16</v>
      </c>
      <c r="D93" s="6">
        <v>220.74</v>
      </c>
      <c r="E93" s="15">
        <v>1</v>
      </c>
      <c r="F93" s="16">
        <v>1.161</v>
      </c>
      <c r="G93" s="10">
        <f>(E93*(0.3+(0.7*F93)))*D93*1.02</f>
        <v>250.52974596000001</v>
      </c>
      <c r="H93" s="10">
        <f>(E93*(0.3+(0.7*F93)))*D93*1.03</f>
        <v>252.98591994</v>
      </c>
      <c r="I93" s="10">
        <f>H93*22.6%+H93</f>
        <v>310.16073784643999</v>
      </c>
      <c r="J93" s="10" t="s">
        <v>13</v>
      </c>
    </row>
    <row r="94" spans="1:10" x14ac:dyDescent="0.2">
      <c r="A94" s="9" t="s">
        <v>153</v>
      </c>
      <c r="B94" s="13" t="s">
        <v>50</v>
      </c>
      <c r="C94" s="14" t="s">
        <v>17</v>
      </c>
      <c r="D94" s="6">
        <v>220.74</v>
      </c>
      <c r="E94" s="15">
        <v>1.6</v>
      </c>
      <c r="F94" s="16">
        <v>1.161</v>
      </c>
      <c r="G94" s="10">
        <f>(E94*(0.3+(0.7*F94)))*D94*1.02</f>
        <v>400.84759353600003</v>
      </c>
      <c r="H94" s="10">
        <f>(E94*(0.3+(0.7*F94)))*D94*1.03</f>
        <v>404.77747190400004</v>
      </c>
      <c r="I94" s="10">
        <f>H94*22.6%+H94</f>
        <v>496.25718055430406</v>
      </c>
      <c r="J94" s="10" t="s">
        <v>13</v>
      </c>
    </row>
    <row r="95" spans="1:10" x14ac:dyDescent="0.2">
      <c r="A95" s="9" t="s">
        <v>153</v>
      </c>
      <c r="B95" s="13" t="s">
        <v>50</v>
      </c>
      <c r="C95" s="14" t="s">
        <v>18</v>
      </c>
      <c r="D95" s="6">
        <v>2995.54</v>
      </c>
      <c r="E95" s="15">
        <v>1</v>
      </c>
      <c r="F95" s="16">
        <v>1.161</v>
      </c>
      <c r="G95" s="10">
        <f>((D95*0.5)+(D95*0.5*F95))*E95</f>
        <v>3236.6809700000003</v>
      </c>
      <c r="H95" s="10">
        <f>((D95*0.5)+(D95*0.5*F95))*E95*1.5</f>
        <v>4855.0214550000001</v>
      </c>
      <c r="I95" s="10" t="s">
        <v>13</v>
      </c>
      <c r="J95" s="10">
        <f>((D95*0.5)+(D95*0.5*F95))*E95*1.5</f>
        <v>4855.0214550000001</v>
      </c>
    </row>
    <row r="96" spans="1:10" x14ac:dyDescent="0.2">
      <c r="A96" s="9" t="s">
        <v>153</v>
      </c>
      <c r="B96" s="13" t="s">
        <v>50</v>
      </c>
      <c r="C96" s="14" t="s">
        <v>19</v>
      </c>
      <c r="D96" s="6">
        <v>3482.76</v>
      </c>
      <c r="E96" s="15">
        <v>1</v>
      </c>
      <c r="F96" s="16">
        <v>1.161</v>
      </c>
      <c r="G96" s="10">
        <f>((D96*0.5)+(D96*0.5*F96))*E96</f>
        <v>3763.1221800000003</v>
      </c>
      <c r="H96" s="10">
        <f t="shared" ref="H96" si="21">((D96*0.5)+(D96*0.5*F96))*E96*1.5</f>
        <v>5644.6832700000004</v>
      </c>
      <c r="I96" s="10" t="s">
        <v>13</v>
      </c>
      <c r="J96" s="10">
        <f>((D96*0.5)+(D96*0.5*F96))*E96*1.5</f>
        <v>5644.6832700000004</v>
      </c>
    </row>
    <row r="97" spans="1:10" x14ac:dyDescent="0.2">
      <c r="A97" s="9" t="s">
        <v>153</v>
      </c>
      <c r="B97" s="13" t="s">
        <v>50</v>
      </c>
      <c r="C97" s="14" t="s">
        <v>20</v>
      </c>
      <c r="D97" s="6">
        <v>220.74</v>
      </c>
      <c r="E97" s="15">
        <v>1.75</v>
      </c>
      <c r="F97" s="16">
        <v>1.161</v>
      </c>
      <c r="G97" s="10">
        <f>(E97*(0.3+(0.7*F97)))*D97*1.02</f>
        <v>438.42705543</v>
      </c>
      <c r="H97" s="10">
        <f>(E97*(0.3+(0.7*F97)))*D97*1.03</f>
        <v>442.725359895</v>
      </c>
      <c r="I97" s="10" t="s">
        <v>13</v>
      </c>
      <c r="J97" s="10" t="s">
        <v>13</v>
      </c>
    </row>
    <row r="98" spans="1:10" x14ac:dyDescent="0.2">
      <c r="A98" s="9" t="s">
        <v>153</v>
      </c>
      <c r="B98" s="13" t="s">
        <v>50</v>
      </c>
      <c r="C98" s="14" t="s">
        <v>21</v>
      </c>
      <c r="D98" s="6">
        <v>220.74</v>
      </c>
      <c r="E98" s="15">
        <v>2.75</v>
      </c>
      <c r="F98" s="16">
        <v>1.161</v>
      </c>
      <c r="G98" s="10">
        <f>(E98*(0.3+(0.7*F98)))*D98*1.02</f>
        <v>688.95680139000012</v>
      </c>
      <c r="H98" s="10">
        <f>(E98*(0.3+(0.7*F98)))*D98*1.03</f>
        <v>695.71127983500014</v>
      </c>
      <c r="I98" s="10">
        <f>H98*22.6%+H98</f>
        <v>852.94202907771023</v>
      </c>
      <c r="J98" s="10" t="s">
        <v>13</v>
      </c>
    </row>
    <row r="99" spans="1:10" x14ac:dyDescent="0.2">
      <c r="A99" s="9" t="s">
        <v>153</v>
      </c>
      <c r="B99" s="13" t="s">
        <v>50</v>
      </c>
      <c r="C99" s="14" t="s">
        <v>22</v>
      </c>
      <c r="D99" s="6">
        <v>220.74</v>
      </c>
      <c r="E99" s="15">
        <v>3.25</v>
      </c>
      <c r="F99" s="16">
        <v>1.161</v>
      </c>
      <c r="G99" s="10">
        <f>(E99*(0.3+(0.7*F99)))*D99*1.02</f>
        <v>814.22167437000007</v>
      </c>
      <c r="H99" s="10">
        <f>(E99*(0.3+(0.7*F99)))*D99*1.03</f>
        <v>822.20423980500004</v>
      </c>
      <c r="I99" s="10">
        <f>H99*22.6%+H99</f>
        <v>1008.02239800093</v>
      </c>
      <c r="J99" s="10" t="s">
        <v>13</v>
      </c>
    </row>
    <row r="100" spans="1:10" x14ac:dyDescent="0.2">
      <c r="A100" s="9" t="s">
        <v>153</v>
      </c>
      <c r="B100" s="13" t="s">
        <v>50</v>
      </c>
      <c r="C100" s="14" t="s">
        <v>23</v>
      </c>
      <c r="D100" s="6">
        <v>8.5</v>
      </c>
      <c r="E100" s="15">
        <v>1</v>
      </c>
      <c r="F100" s="16" t="s">
        <v>13</v>
      </c>
      <c r="G100" s="10">
        <f>D100*1</f>
        <v>8.5</v>
      </c>
      <c r="H100" s="10">
        <f t="shared" ref="H100:H101" si="22">D100*1.5</f>
        <v>12.75</v>
      </c>
      <c r="I100" s="10" t="s">
        <v>13</v>
      </c>
      <c r="J100" s="10">
        <f>H100*1</f>
        <v>12.75</v>
      </c>
    </row>
    <row r="101" spans="1:10" x14ac:dyDescent="0.2">
      <c r="A101" s="9" t="s">
        <v>153</v>
      </c>
      <c r="B101" s="13" t="s">
        <v>50</v>
      </c>
      <c r="C101" s="14" t="s">
        <v>24</v>
      </c>
      <c r="D101" s="6">
        <v>22.68</v>
      </c>
      <c r="E101" s="15">
        <v>1</v>
      </c>
      <c r="F101" s="16" t="s">
        <v>13</v>
      </c>
      <c r="G101" s="10">
        <f t="shared" ref="G101" si="23">D101*1</f>
        <v>22.68</v>
      </c>
      <c r="H101" s="10">
        <f t="shared" si="22"/>
        <v>34.019999999999996</v>
      </c>
      <c r="I101" s="10" t="s">
        <v>13</v>
      </c>
      <c r="J101" s="10">
        <f>H101*1</f>
        <v>34.019999999999996</v>
      </c>
    </row>
    <row r="102" spans="1:10" ht="15.75" x14ac:dyDescent="0.25">
      <c r="A102" s="4" t="s">
        <v>132</v>
      </c>
      <c r="B102" s="9"/>
      <c r="D102" s="6"/>
      <c r="E102" s="6"/>
      <c r="F102" s="11"/>
      <c r="G102" s="7"/>
      <c r="H102" s="7"/>
      <c r="I102" s="7"/>
      <c r="J102" s="7"/>
    </row>
    <row r="103" spans="1:10" x14ac:dyDescent="0.2">
      <c r="A103" s="9" t="s">
        <v>153</v>
      </c>
      <c r="B103" s="9" t="s">
        <v>51</v>
      </c>
      <c r="C103" s="5" t="s">
        <v>12</v>
      </c>
      <c r="D103" s="6">
        <v>7.1</v>
      </c>
      <c r="E103" s="6">
        <v>1</v>
      </c>
      <c r="F103" s="11" t="s">
        <v>13</v>
      </c>
      <c r="G103" s="10">
        <f>D103*1.02</f>
        <v>7.242</v>
      </c>
      <c r="H103" s="10">
        <f>D103*1.03</f>
        <v>7.3129999999999997</v>
      </c>
      <c r="I103" s="10" t="s">
        <v>13</v>
      </c>
      <c r="J103" s="10">
        <f>H103*1.5</f>
        <v>10.9695</v>
      </c>
    </row>
    <row r="104" spans="1:10" x14ac:dyDescent="0.2">
      <c r="A104" s="9" t="s">
        <v>153</v>
      </c>
      <c r="B104" s="9" t="s">
        <v>51</v>
      </c>
      <c r="C104" s="5" t="s">
        <v>14</v>
      </c>
      <c r="D104" s="6">
        <v>220.74</v>
      </c>
      <c r="E104" s="6">
        <v>1.2</v>
      </c>
      <c r="F104" s="11">
        <v>1.216</v>
      </c>
      <c r="G104" s="10">
        <f>(E104*(0.3+(0.7*F104)))*D104*1.02</f>
        <v>311.03784691200002</v>
      </c>
      <c r="H104" s="10">
        <f>(E104*(0.3+(0.7*F104)))*D104*1.03</f>
        <v>314.08723756799998</v>
      </c>
      <c r="I104" s="10">
        <f>H104*22.6%+H104</f>
        <v>385.07095325836798</v>
      </c>
      <c r="J104" s="10" t="s">
        <v>13</v>
      </c>
    </row>
    <row r="105" spans="1:10" x14ac:dyDescent="0.2">
      <c r="A105" s="9" t="s">
        <v>153</v>
      </c>
      <c r="B105" s="9" t="s">
        <v>51</v>
      </c>
      <c r="C105" s="5" t="s">
        <v>15</v>
      </c>
      <c r="D105" s="6">
        <v>220.74</v>
      </c>
      <c r="E105" s="6">
        <v>1.9</v>
      </c>
      <c r="F105" s="11">
        <v>1.216</v>
      </c>
      <c r="G105" s="10">
        <f>(E105*(0.3+(0.7*F105)))*D105*1.02</f>
        <v>492.47659094400001</v>
      </c>
      <c r="H105" s="10">
        <f>(E105*(0.3+(0.7*F105)))*D105*1.03</f>
        <v>497.30479281600003</v>
      </c>
      <c r="I105" s="10">
        <f>H105*22.6%+H105</f>
        <v>609.695675992416</v>
      </c>
      <c r="J105" s="10" t="s">
        <v>13</v>
      </c>
    </row>
    <row r="106" spans="1:10" x14ac:dyDescent="0.2">
      <c r="A106" s="9" t="s">
        <v>153</v>
      </c>
      <c r="B106" s="9" t="s">
        <v>51</v>
      </c>
      <c r="C106" s="5" t="s">
        <v>16</v>
      </c>
      <c r="D106" s="6">
        <v>220.74</v>
      </c>
      <c r="E106" s="6">
        <v>1</v>
      </c>
      <c r="F106" s="11">
        <v>1.216</v>
      </c>
      <c r="G106" s="10">
        <f>(E106*(0.3+(0.7*F106)))*D106*1.02</f>
        <v>259.19820576000001</v>
      </c>
      <c r="H106" s="10">
        <f>(E106*(0.3+(0.7*F106)))*D106*1.03</f>
        <v>261.73936464000002</v>
      </c>
      <c r="I106" s="10">
        <f>H106*22.6%+H106</f>
        <v>320.89246104864003</v>
      </c>
      <c r="J106" s="10" t="s">
        <v>13</v>
      </c>
    </row>
    <row r="107" spans="1:10" x14ac:dyDescent="0.2">
      <c r="A107" s="9" t="s">
        <v>153</v>
      </c>
      <c r="B107" s="9" t="s">
        <v>51</v>
      </c>
      <c r="C107" s="5" t="s">
        <v>17</v>
      </c>
      <c r="D107" s="6">
        <v>220.74</v>
      </c>
      <c r="E107" s="6">
        <v>1.6</v>
      </c>
      <c r="F107" s="11">
        <v>1.216</v>
      </c>
      <c r="G107" s="10">
        <f>(E107*(0.3+(0.7*F107)))*D107*1.02</f>
        <v>414.71712921599999</v>
      </c>
      <c r="H107" s="10">
        <f>(E107*(0.3+(0.7*F107)))*D107*1.03</f>
        <v>418.78298342400001</v>
      </c>
      <c r="I107" s="10">
        <f>H107*22.6%+H107</f>
        <v>513.42793767782405</v>
      </c>
      <c r="J107" s="10" t="s">
        <v>13</v>
      </c>
    </row>
    <row r="108" spans="1:10" x14ac:dyDescent="0.2">
      <c r="A108" s="9" t="s">
        <v>153</v>
      </c>
      <c r="B108" s="9" t="s">
        <v>51</v>
      </c>
      <c r="C108" s="5" t="s">
        <v>18</v>
      </c>
      <c r="D108" s="6">
        <v>2995.54</v>
      </c>
      <c r="E108" s="6">
        <v>1</v>
      </c>
      <c r="F108" s="11">
        <v>1.216</v>
      </c>
      <c r="G108" s="10">
        <f>((D108*0.5)+(D108*0.5*F108))*E108</f>
        <v>3319.0583200000001</v>
      </c>
      <c r="H108" s="10">
        <f>((D108*0.5)+(D108*0.5*F108))*E108*1.5</f>
        <v>4978.5874800000001</v>
      </c>
      <c r="I108" s="10" t="s">
        <v>13</v>
      </c>
      <c r="J108" s="10">
        <f>((D108*0.5)+(D108*0.5*F108))*E108*1.5</f>
        <v>4978.5874800000001</v>
      </c>
    </row>
    <row r="109" spans="1:10" x14ac:dyDescent="0.2">
      <c r="A109" s="9" t="s">
        <v>153</v>
      </c>
      <c r="B109" s="9" t="s">
        <v>51</v>
      </c>
      <c r="C109" s="5" t="s">
        <v>19</v>
      </c>
      <c r="D109" s="6">
        <v>3482.76</v>
      </c>
      <c r="E109" s="6">
        <v>1</v>
      </c>
      <c r="F109" s="11">
        <v>1.216</v>
      </c>
      <c r="G109" s="10">
        <f>((D109*0.5)+(D109*0.5*F109))*E109</f>
        <v>3858.8980800000004</v>
      </c>
      <c r="H109" s="10">
        <f t="shared" ref="H109" si="24">((D109*0.5)+(D109*0.5*F109))*E109*1.5</f>
        <v>5788.3471200000004</v>
      </c>
      <c r="I109" s="10" t="s">
        <v>13</v>
      </c>
      <c r="J109" s="10">
        <f>((D109*0.5)+(D109*0.5*F109))*E109*1.5</f>
        <v>5788.3471200000004</v>
      </c>
    </row>
    <row r="110" spans="1:10" x14ac:dyDescent="0.2">
      <c r="A110" s="9" t="s">
        <v>153</v>
      </c>
      <c r="B110" s="9" t="s">
        <v>51</v>
      </c>
      <c r="C110" s="5" t="s">
        <v>20</v>
      </c>
      <c r="D110" s="6">
        <v>220.74</v>
      </c>
      <c r="E110" s="6">
        <v>1.75</v>
      </c>
      <c r="F110" s="11">
        <v>1.216</v>
      </c>
      <c r="G110" s="10">
        <f>(E110*(0.3+(0.7*F110)))*D110*1.02</f>
        <v>453.59686008000006</v>
      </c>
      <c r="H110" s="10">
        <f>(E110*(0.3+(0.7*F110)))*D110*1.03</f>
        <v>458.04388812000008</v>
      </c>
      <c r="I110" s="10" t="s">
        <v>13</v>
      </c>
      <c r="J110" s="10" t="s">
        <v>13</v>
      </c>
    </row>
    <row r="111" spans="1:10" x14ac:dyDescent="0.2">
      <c r="A111" s="9" t="s">
        <v>153</v>
      </c>
      <c r="B111" s="9" t="s">
        <v>51</v>
      </c>
      <c r="C111" s="5" t="s">
        <v>21</v>
      </c>
      <c r="D111" s="6">
        <v>220.74</v>
      </c>
      <c r="E111" s="6">
        <v>2.75</v>
      </c>
      <c r="F111" s="11">
        <v>1.216</v>
      </c>
      <c r="G111" s="10">
        <f>(E111*(0.3+(0.7*F111)))*D111*1.02</f>
        <v>712.79506584000012</v>
      </c>
      <c r="H111" s="10">
        <f>(E111*(0.3+(0.7*F111)))*D111*1.03</f>
        <v>719.7832527600001</v>
      </c>
      <c r="I111" s="10">
        <f>H111*22.6%+H111</f>
        <v>882.45426788376017</v>
      </c>
      <c r="J111" s="10" t="s">
        <v>13</v>
      </c>
    </row>
    <row r="112" spans="1:10" x14ac:dyDescent="0.2">
      <c r="A112" s="9" t="s">
        <v>153</v>
      </c>
      <c r="B112" s="9" t="s">
        <v>51</v>
      </c>
      <c r="C112" s="5" t="s">
        <v>22</v>
      </c>
      <c r="D112" s="6">
        <v>220.74</v>
      </c>
      <c r="E112" s="6">
        <v>3.25</v>
      </c>
      <c r="F112" s="11">
        <v>1.216</v>
      </c>
      <c r="G112" s="10">
        <f>(E112*(0.3+(0.7*F112)))*D112*1.02</f>
        <v>842.39416872000004</v>
      </c>
      <c r="H112" s="10">
        <f>(E112*(0.3+(0.7*F112)))*D112*1.03</f>
        <v>850.65293508000013</v>
      </c>
      <c r="I112" s="10">
        <f>H112*22.6%+H112</f>
        <v>1042.9004984080802</v>
      </c>
      <c r="J112" s="10" t="s">
        <v>13</v>
      </c>
    </row>
    <row r="113" spans="1:10" x14ac:dyDescent="0.2">
      <c r="A113" s="9" t="s">
        <v>153</v>
      </c>
      <c r="B113" s="9" t="s">
        <v>51</v>
      </c>
      <c r="C113" s="5" t="s">
        <v>23</v>
      </c>
      <c r="D113" s="6">
        <v>8.5</v>
      </c>
      <c r="E113" s="6">
        <v>1</v>
      </c>
      <c r="F113" s="11" t="s">
        <v>13</v>
      </c>
      <c r="G113" s="10">
        <f>D113*1</f>
        <v>8.5</v>
      </c>
      <c r="H113" s="10">
        <f t="shared" ref="H113:H114" si="25">D113*1.5</f>
        <v>12.75</v>
      </c>
      <c r="I113" s="10" t="s">
        <v>13</v>
      </c>
      <c r="J113" s="10">
        <f>H113*1</f>
        <v>12.75</v>
      </c>
    </row>
    <row r="114" spans="1:10" x14ac:dyDescent="0.2">
      <c r="A114" s="9" t="s">
        <v>153</v>
      </c>
      <c r="B114" s="9" t="s">
        <v>51</v>
      </c>
      <c r="C114" s="5" t="s">
        <v>24</v>
      </c>
      <c r="D114" s="6">
        <v>22.68</v>
      </c>
      <c r="E114" s="6">
        <v>1</v>
      </c>
      <c r="F114" s="11" t="s">
        <v>13</v>
      </c>
      <c r="G114" s="10">
        <f t="shared" ref="G114" si="26">D114*1</f>
        <v>22.68</v>
      </c>
      <c r="H114" s="10">
        <f t="shared" si="25"/>
        <v>34.019999999999996</v>
      </c>
      <c r="I114" s="10" t="s">
        <v>13</v>
      </c>
      <c r="J114" s="10">
        <f>H114*1</f>
        <v>34.019999999999996</v>
      </c>
    </row>
    <row r="115" spans="1:10" x14ac:dyDescent="0.2">
      <c r="A115" s="9" t="s">
        <v>153</v>
      </c>
      <c r="B115" s="9" t="s">
        <v>29</v>
      </c>
      <c r="C115" s="5" t="s">
        <v>12</v>
      </c>
      <c r="D115" s="6">
        <v>7.1</v>
      </c>
      <c r="E115" s="6">
        <v>1</v>
      </c>
      <c r="F115" s="11" t="s">
        <v>13</v>
      </c>
      <c r="G115" s="10">
        <f>D115*1.02</f>
        <v>7.242</v>
      </c>
      <c r="H115" s="10">
        <f>D115*1.03</f>
        <v>7.3129999999999997</v>
      </c>
      <c r="I115" s="10" t="s">
        <v>13</v>
      </c>
      <c r="J115" s="10">
        <f>H115*1.5</f>
        <v>10.9695</v>
      </c>
    </row>
    <row r="116" spans="1:10" x14ac:dyDescent="0.2">
      <c r="A116" s="9" t="s">
        <v>153</v>
      </c>
      <c r="B116" s="9" t="s">
        <v>29</v>
      </c>
      <c r="C116" s="5" t="s">
        <v>14</v>
      </c>
      <c r="D116" s="6">
        <v>220.74</v>
      </c>
      <c r="E116" s="6">
        <v>1.2</v>
      </c>
      <c r="F116" s="11">
        <v>1.083</v>
      </c>
      <c r="G116" s="10">
        <f>(E116*(0.3+(0.7*F116)))*D116*1.02</f>
        <v>285.88355265599995</v>
      </c>
      <c r="H116" s="10">
        <f>(E116*(0.3+(0.7*F116)))*D116*1.03</f>
        <v>288.68633258399996</v>
      </c>
      <c r="I116" s="10">
        <f>H116*22.6%+H116</f>
        <v>353.92944374798395</v>
      </c>
      <c r="J116" s="10" t="s">
        <v>13</v>
      </c>
    </row>
    <row r="117" spans="1:10" x14ac:dyDescent="0.2">
      <c r="A117" s="9" t="s">
        <v>153</v>
      </c>
      <c r="B117" s="9" t="s">
        <v>29</v>
      </c>
      <c r="C117" s="5" t="s">
        <v>15</v>
      </c>
      <c r="D117" s="6">
        <v>220.74</v>
      </c>
      <c r="E117" s="6">
        <v>1.9</v>
      </c>
      <c r="F117" s="11">
        <v>1.083</v>
      </c>
      <c r="G117" s="10">
        <f>(E117*(0.3+(0.7*F117)))*D117*1.02</f>
        <v>452.64895837199998</v>
      </c>
      <c r="H117" s="10">
        <f>(E117*(0.3+(0.7*F117)))*D117*1.03</f>
        <v>457.08669325799997</v>
      </c>
      <c r="I117" s="10">
        <f>H117*22.6%+H117</f>
        <v>560.38828593430799</v>
      </c>
      <c r="J117" s="10" t="s">
        <v>13</v>
      </c>
    </row>
    <row r="118" spans="1:10" x14ac:dyDescent="0.2">
      <c r="A118" s="9" t="s">
        <v>153</v>
      </c>
      <c r="B118" s="9" t="s">
        <v>29</v>
      </c>
      <c r="C118" s="5" t="s">
        <v>16</v>
      </c>
      <c r="D118" s="6">
        <v>220.74</v>
      </c>
      <c r="E118" s="6">
        <v>1</v>
      </c>
      <c r="F118" s="11">
        <v>1.083</v>
      </c>
      <c r="G118" s="10">
        <f>(E118*(0.3+(0.7*F118)))*D118*1.02</f>
        <v>238.23629387999995</v>
      </c>
      <c r="H118" s="10">
        <f>(E118*(0.3+(0.7*F118)))*D118*1.03</f>
        <v>240.57194381999997</v>
      </c>
      <c r="I118" s="10">
        <f>H118*22.6%+H118</f>
        <v>294.94120312331995</v>
      </c>
      <c r="J118" s="10" t="s">
        <v>13</v>
      </c>
    </row>
    <row r="119" spans="1:10" x14ac:dyDescent="0.2">
      <c r="A119" s="9" t="s">
        <v>153</v>
      </c>
      <c r="B119" s="9" t="s">
        <v>29</v>
      </c>
      <c r="C119" s="5" t="s">
        <v>17</v>
      </c>
      <c r="D119" s="6">
        <v>220.74</v>
      </c>
      <c r="E119" s="6">
        <v>1.6</v>
      </c>
      <c r="F119" s="11">
        <v>1.083</v>
      </c>
      <c r="G119" s="10">
        <f>(E119*(0.3+(0.7*F119)))*D119*1.02</f>
        <v>381.17807020799995</v>
      </c>
      <c r="H119" s="10">
        <f>(E119*(0.3+(0.7*F119)))*D119*1.03</f>
        <v>384.91511011199998</v>
      </c>
      <c r="I119" s="10">
        <f>H119*22.6%+H119</f>
        <v>471.90592499731196</v>
      </c>
      <c r="J119" s="10" t="s">
        <v>13</v>
      </c>
    </row>
    <row r="120" spans="1:10" x14ac:dyDescent="0.2">
      <c r="A120" s="9" t="s">
        <v>153</v>
      </c>
      <c r="B120" s="9" t="s">
        <v>29</v>
      </c>
      <c r="C120" s="5" t="s">
        <v>18</v>
      </c>
      <c r="D120" s="6">
        <v>2995.54</v>
      </c>
      <c r="E120" s="6">
        <v>1</v>
      </c>
      <c r="F120" s="11">
        <v>1.083</v>
      </c>
      <c r="G120" s="10">
        <f>((D120*0.5)+(D120*0.5*F120))*E120</f>
        <v>3119.85491</v>
      </c>
      <c r="H120" s="10">
        <f>((D120*0.5)+(D120*0.5*F120))*E120*1.5</f>
        <v>4679.782365</v>
      </c>
      <c r="I120" s="10" t="s">
        <v>13</v>
      </c>
      <c r="J120" s="10">
        <f>((D120*0.5)+(D120*0.5*F120))*E120*1.5</f>
        <v>4679.782365</v>
      </c>
    </row>
    <row r="121" spans="1:10" x14ac:dyDescent="0.2">
      <c r="A121" s="9" t="s">
        <v>153</v>
      </c>
      <c r="B121" s="9" t="s">
        <v>29</v>
      </c>
      <c r="C121" s="5" t="s">
        <v>19</v>
      </c>
      <c r="D121" s="6">
        <v>3482.76</v>
      </c>
      <c r="E121" s="6">
        <v>1</v>
      </c>
      <c r="F121" s="11">
        <v>1.083</v>
      </c>
      <c r="G121" s="10">
        <f>((D121*0.5)+(D121*0.5*F121))*E121</f>
        <v>3627.2945399999999</v>
      </c>
      <c r="H121" s="10">
        <f t="shared" ref="H121" si="27">((D121*0.5)+(D121*0.5*F121))*E121*1.5</f>
        <v>5440.9418100000003</v>
      </c>
      <c r="I121" s="10" t="s">
        <v>13</v>
      </c>
      <c r="J121" s="10">
        <f>((D121*0.5)+(D121*0.5*F121))*E121*1.5</f>
        <v>5440.9418100000003</v>
      </c>
    </row>
    <row r="122" spans="1:10" x14ac:dyDescent="0.2">
      <c r="A122" s="9" t="s">
        <v>153</v>
      </c>
      <c r="B122" s="9" t="s">
        <v>29</v>
      </c>
      <c r="C122" s="5" t="s">
        <v>20</v>
      </c>
      <c r="D122" s="6">
        <v>220.74</v>
      </c>
      <c r="E122" s="6">
        <v>1.75</v>
      </c>
      <c r="F122" s="11">
        <v>1.083</v>
      </c>
      <c r="G122" s="10">
        <f>(E122*(0.3+(0.7*F122)))*D122*1.02</f>
        <v>416.91351428999997</v>
      </c>
      <c r="H122" s="10">
        <f>(E122*(0.3+(0.7*F122)))*D122*1.03</f>
        <v>421.00090168499997</v>
      </c>
      <c r="I122" s="10" t="s">
        <v>13</v>
      </c>
      <c r="J122" s="10" t="s">
        <v>13</v>
      </c>
    </row>
    <row r="123" spans="1:10" x14ac:dyDescent="0.2">
      <c r="A123" s="9" t="s">
        <v>153</v>
      </c>
      <c r="B123" s="9" t="s">
        <v>29</v>
      </c>
      <c r="C123" s="5" t="s">
        <v>21</v>
      </c>
      <c r="D123" s="6">
        <v>220.74</v>
      </c>
      <c r="E123" s="6">
        <v>2.75</v>
      </c>
      <c r="F123" s="11">
        <v>1.083</v>
      </c>
      <c r="G123" s="10">
        <f>(E123*(0.3+(0.7*F123)))*D123*1.02</f>
        <v>655.14980816999991</v>
      </c>
      <c r="H123" s="10">
        <f>(E123*(0.3+(0.7*F123)))*D123*1.03</f>
        <v>661.57284550499992</v>
      </c>
      <c r="I123" s="10">
        <f>H123*22.6%+H123</f>
        <v>811.08830858912984</v>
      </c>
      <c r="J123" s="10" t="s">
        <v>13</v>
      </c>
    </row>
    <row r="124" spans="1:10" x14ac:dyDescent="0.2">
      <c r="A124" s="9" t="s">
        <v>153</v>
      </c>
      <c r="B124" s="9" t="s">
        <v>29</v>
      </c>
      <c r="C124" s="5" t="s">
        <v>22</v>
      </c>
      <c r="D124" s="6">
        <v>220.74</v>
      </c>
      <c r="E124" s="6">
        <v>3.25</v>
      </c>
      <c r="F124" s="11">
        <v>1.083</v>
      </c>
      <c r="G124" s="10">
        <f>(E124*(0.3+(0.7*F124)))*D124*1.02</f>
        <v>774.26795511</v>
      </c>
      <c r="H124" s="10">
        <f>(E124*(0.3+(0.7*F124)))*D124*1.03</f>
        <v>781.85881741499998</v>
      </c>
      <c r="I124" s="10">
        <f>H124*22.6%+H124</f>
        <v>958.55891015078998</v>
      </c>
      <c r="J124" s="10" t="s">
        <v>13</v>
      </c>
    </row>
    <row r="125" spans="1:10" x14ac:dyDescent="0.2">
      <c r="A125" s="9" t="s">
        <v>153</v>
      </c>
      <c r="B125" s="9" t="s">
        <v>29</v>
      </c>
      <c r="C125" s="5" t="s">
        <v>23</v>
      </c>
      <c r="D125" s="6">
        <v>8.5</v>
      </c>
      <c r="E125" s="6">
        <v>1</v>
      </c>
      <c r="F125" s="11" t="s">
        <v>13</v>
      </c>
      <c r="G125" s="10">
        <f>D125*1</f>
        <v>8.5</v>
      </c>
      <c r="H125" s="10">
        <f t="shared" ref="H125:H126" si="28">D125*1.5</f>
        <v>12.75</v>
      </c>
      <c r="I125" s="10" t="s">
        <v>13</v>
      </c>
      <c r="J125" s="10">
        <f>H125*1</f>
        <v>12.75</v>
      </c>
    </row>
    <row r="126" spans="1:10" x14ac:dyDescent="0.2">
      <c r="A126" s="9" t="s">
        <v>153</v>
      </c>
      <c r="B126" s="9" t="s">
        <v>29</v>
      </c>
      <c r="C126" s="5" t="s">
        <v>24</v>
      </c>
      <c r="D126" s="6">
        <v>22.68</v>
      </c>
      <c r="E126" s="6">
        <v>1</v>
      </c>
      <c r="F126" s="11" t="s">
        <v>13</v>
      </c>
      <c r="G126" s="10">
        <f t="shared" ref="G126" si="29">D126*1</f>
        <v>22.68</v>
      </c>
      <c r="H126" s="10">
        <f t="shared" si="28"/>
        <v>34.019999999999996</v>
      </c>
      <c r="I126" s="10" t="s">
        <v>13</v>
      </c>
      <c r="J126" s="10">
        <f>H126*1</f>
        <v>34.019999999999996</v>
      </c>
    </row>
    <row r="127" spans="1:10" ht="15.75" x14ac:dyDescent="0.25">
      <c r="A127" s="4" t="s">
        <v>52</v>
      </c>
      <c r="B127" s="9"/>
      <c r="D127" s="6"/>
      <c r="E127" s="6"/>
      <c r="F127" s="11"/>
      <c r="G127" s="7"/>
      <c r="H127" s="7"/>
      <c r="I127" s="7"/>
      <c r="J127" s="7"/>
    </row>
    <row r="128" spans="1:10" x14ac:dyDescent="0.2">
      <c r="A128" s="9" t="s">
        <v>154</v>
      </c>
      <c r="B128" s="9" t="s">
        <v>28</v>
      </c>
      <c r="C128" s="5" t="s">
        <v>12</v>
      </c>
      <c r="D128" s="6">
        <v>7.1</v>
      </c>
      <c r="E128" s="6">
        <v>1</v>
      </c>
      <c r="F128" s="11" t="s">
        <v>13</v>
      </c>
      <c r="G128" s="10">
        <f>D128*1.02</f>
        <v>7.242</v>
      </c>
      <c r="H128" s="10">
        <f>D128*1.03</f>
        <v>7.3129999999999997</v>
      </c>
      <c r="I128" s="10" t="s">
        <v>13</v>
      </c>
      <c r="J128" s="10">
        <f>H128*1.5</f>
        <v>10.9695</v>
      </c>
    </row>
    <row r="129" spans="1:10" x14ac:dyDescent="0.2">
      <c r="A129" s="9" t="s">
        <v>154</v>
      </c>
      <c r="B129" s="9" t="s">
        <v>28</v>
      </c>
      <c r="C129" s="5" t="s">
        <v>14</v>
      </c>
      <c r="D129" s="6">
        <v>220.74</v>
      </c>
      <c r="E129" s="6">
        <v>1.2</v>
      </c>
      <c r="F129" s="11">
        <v>1.1619999999999999</v>
      </c>
      <c r="G129" s="10">
        <f>(E129*(0.3+(0.7*F129)))*D129*1.02</f>
        <v>300.82482518400002</v>
      </c>
      <c r="H129" s="10">
        <f>(E129*(0.3+(0.7*F129)))*D129*1.03</f>
        <v>303.77408817600002</v>
      </c>
      <c r="I129" s="10">
        <f>H129*22.6%+H129</f>
        <v>372.42703210377601</v>
      </c>
      <c r="J129" s="10" t="s">
        <v>13</v>
      </c>
    </row>
    <row r="130" spans="1:10" x14ac:dyDescent="0.2">
      <c r="A130" s="9" t="s">
        <v>154</v>
      </c>
      <c r="B130" s="9" t="s">
        <v>28</v>
      </c>
      <c r="C130" s="5" t="s">
        <v>15</v>
      </c>
      <c r="D130" s="6">
        <v>220.74</v>
      </c>
      <c r="E130" s="6">
        <v>1.9</v>
      </c>
      <c r="F130" s="11">
        <v>1.1619999999999999</v>
      </c>
      <c r="G130" s="10">
        <f>(E130*(0.3+(0.7*F130)))*D130*1.02</f>
        <v>476.30597320799995</v>
      </c>
      <c r="H130" s="10">
        <f>(E130*(0.3+(0.7*F130)))*D130*1.03</f>
        <v>480.97563961199995</v>
      </c>
      <c r="I130" s="10">
        <f>H130*22.6%+H130</f>
        <v>589.67613416431197</v>
      </c>
      <c r="J130" s="10" t="s">
        <v>13</v>
      </c>
    </row>
    <row r="131" spans="1:10" x14ac:dyDescent="0.2">
      <c r="A131" s="9" t="s">
        <v>154</v>
      </c>
      <c r="B131" s="9" t="s">
        <v>28</v>
      </c>
      <c r="C131" s="5" t="s">
        <v>16</v>
      </c>
      <c r="D131" s="6">
        <v>220.74</v>
      </c>
      <c r="E131" s="6">
        <v>1</v>
      </c>
      <c r="F131" s="11">
        <v>1.1619999999999999</v>
      </c>
      <c r="G131" s="10">
        <f>(E131*(0.3+(0.7*F131)))*D131*1.02</f>
        <v>250.68735432</v>
      </c>
      <c r="H131" s="10">
        <f>(E131*(0.3+(0.7*F131)))*D131*1.03</f>
        <v>253.14507348000001</v>
      </c>
      <c r="I131" s="10">
        <f>H131*22.6%+H131</f>
        <v>310.35586008647999</v>
      </c>
      <c r="J131" s="10" t="s">
        <v>13</v>
      </c>
    </row>
    <row r="132" spans="1:10" x14ac:dyDescent="0.2">
      <c r="A132" s="9" t="s">
        <v>154</v>
      </c>
      <c r="B132" s="9" t="s">
        <v>28</v>
      </c>
      <c r="C132" s="5" t="s">
        <v>17</v>
      </c>
      <c r="D132" s="6">
        <v>220.74</v>
      </c>
      <c r="E132" s="6">
        <v>1.6</v>
      </c>
      <c r="F132" s="11">
        <v>1.1619999999999999</v>
      </c>
      <c r="G132" s="10">
        <f>(E132*(0.3+(0.7*F132)))*D132*1.02</f>
        <v>401.09976691200001</v>
      </c>
      <c r="H132" s="10">
        <f>(E132*(0.3+(0.7*F132)))*D132*1.03</f>
        <v>405.03211756799999</v>
      </c>
      <c r="I132" s="10">
        <f>H132*22.6%+H132</f>
        <v>496.569376138368</v>
      </c>
      <c r="J132" s="10" t="s">
        <v>13</v>
      </c>
    </row>
    <row r="133" spans="1:10" x14ac:dyDescent="0.2">
      <c r="A133" s="9" t="s">
        <v>154</v>
      </c>
      <c r="B133" s="9" t="s">
        <v>28</v>
      </c>
      <c r="C133" s="5" t="s">
        <v>18</v>
      </c>
      <c r="D133" s="6">
        <v>2995.54</v>
      </c>
      <c r="E133" s="6">
        <v>1</v>
      </c>
      <c r="F133" s="11">
        <v>1.1619999999999999</v>
      </c>
      <c r="G133" s="10">
        <f>((D133*0.5)+(D133*0.5*F133))*E133</f>
        <v>3238.1787399999998</v>
      </c>
      <c r="H133" s="10">
        <f>((D133*0.5)+(D133*0.5*F133))*E133*1.5</f>
        <v>4857.26811</v>
      </c>
      <c r="I133" s="10" t="s">
        <v>13</v>
      </c>
      <c r="J133" s="10">
        <f>((D133*0.5)+(D133*0.5*F133))*E133*1.5</f>
        <v>4857.26811</v>
      </c>
    </row>
    <row r="134" spans="1:10" x14ac:dyDescent="0.2">
      <c r="A134" s="9" t="s">
        <v>154</v>
      </c>
      <c r="B134" s="9" t="s">
        <v>28</v>
      </c>
      <c r="C134" s="5" t="s">
        <v>19</v>
      </c>
      <c r="D134" s="6">
        <v>3482.76</v>
      </c>
      <c r="E134" s="6">
        <v>1</v>
      </c>
      <c r="F134" s="11">
        <v>1.1619999999999999</v>
      </c>
      <c r="G134" s="10">
        <f>((D134*0.5)+(D134*0.5*F134))*E134</f>
        <v>3764.8635599999998</v>
      </c>
      <c r="H134" s="10">
        <f t="shared" ref="H134" si="30">((D134*0.5)+(D134*0.5*F134))*E134*1.5</f>
        <v>5647.2953399999997</v>
      </c>
      <c r="I134" s="10" t="s">
        <v>13</v>
      </c>
      <c r="J134" s="10">
        <f>((D134*0.5)+(D134*0.5*F134))*E134*1.5</f>
        <v>5647.2953399999997</v>
      </c>
    </row>
    <row r="135" spans="1:10" x14ac:dyDescent="0.2">
      <c r="A135" s="9" t="s">
        <v>154</v>
      </c>
      <c r="B135" s="9" t="s">
        <v>28</v>
      </c>
      <c r="C135" s="5" t="s">
        <v>20</v>
      </c>
      <c r="D135" s="6">
        <v>220.74</v>
      </c>
      <c r="E135" s="6">
        <v>1.75</v>
      </c>
      <c r="F135" s="11">
        <v>1.1619999999999999</v>
      </c>
      <c r="G135" s="10">
        <f>(E135*(0.3+(0.7*F135)))*D135*1.02</f>
        <v>438.70287005999995</v>
      </c>
      <c r="H135" s="10">
        <f>(E135*(0.3+(0.7*F135)))*D135*1.03</f>
        <v>443.00387859</v>
      </c>
      <c r="I135" s="10" t="s">
        <v>13</v>
      </c>
      <c r="J135" s="10" t="s">
        <v>13</v>
      </c>
    </row>
    <row r="136" spans="1:10" x14ac:dyDescent="0.2">
      <c r="A136" s="9" t="s">
        <v>154</v>
      </c>
      <c r="B136" s="9" t="s">
        <v>28</v>
      </c>
      <c r="C136" s="5" t="s">
        <v>21</v>
      </c>
      <c r="D136" s="6">
        <v>220.74</v>
      </c>
      <c r="E136" s="6">
        <v>2.75</v>
      </c>
      <c r="F136" s="11">
        <v>1.1619999999999999</v>
      </c>
      <c r="G136" s="10">
        <f>(E136*(0.3+(0.7*F136)))*D136*1.02</f>
        <v>689.39022437999995</v>
      </c>
      <c r="H136" s="10">
        <f>(E136*(0.3+(0.7*F136)))*D136*1.03</f>
        <v>696.14895206999995</v>
      </c>
      <c r="I136" s="10">
        <f>H136*22.6%+H136</f>
        <v>853.47861523781989</v>
      </c>
      <c r="J136" s="10" t="s">
        <v>13</v>
      </c>
    </row>
    <row r="137" spans="1:10" x14ac:dyDescent="0.2">
      <c r="A137" s="9" t="s">
        <v>154</v>
      </c>
      <c r="B137" s="9" t="s">
        <v>28</v>
      </c>
      <c r="C137" s="5" t="s">
        <v>22</v>
      </c>
      <c r="D137" s="6">
        <v>220.74</v>
      </c>
      <c r="E137" s="6">
        <v>3.25</v>
      </c>
      <c r="F137" s="11">
        <v>1.1619999999999999</v>
      </c>
      <c r="G137" s="10">
        <f>(E137*(0.3+(0.7*F137)))*D137*1.02</f>
        <v>814.73390154000003</v>
      </c>
      <c r="H137" s="10">
        <f>(E137*(0.3+(0.7*F137)))*D137*1.03</f>
        <v>822.7214888100001</v>
      </c>
      <c r="I137" s="10">
        <f>H137*22.6%+H137</f>
        <v>1008.6565452810601</v>
      </c>
      <c r="J137" s="10" t="s">
        <v>13</v>
      </c>
    </row>
    <row r="138" spans="1:10" x14ac:dyDescent="0.2">
      <c r="A138" s="9" t="s">
        <v>154</v>
      </c>
      <c r="B138" s="9" t="s">
        <v>28</v>
      </c>
      <c r="C138" s="5" t="s">
        <v>23</v>
      </c>
      <c r="D138" s="6">
        <v>8.5</v>
      </c>
      <c r="E138" s="6">
        <v>1</v>
      </c>
      <c r="F138" s="11" t="s">
        <v>13</v>
      </c>
      <c r="G138" s="10">
        <f>D138*1</f>
        <v>8.5</v>
      </c>
      <c r="H138" s="10">
        <f t="shared" ref="H138:H139" si="31">D138*1.5</f>
        <v>12.75</v>
      </c>
      <c r="I138" s="10" t="s">
        <v>13</v>
      </c>
      <c r="J138" s="10">
        <f>H138*1</f>
        <v>12.75</v>
      </c>
    </row>
    <row r="139" spans="1:10" x14ac:dyDescent="0.2">
      <c r="A139" s="9" t="s">
        <v>154</v>
      </c>
      <c r="B139" s="9" t="s">
        <v>28</v>
      </c>
      <c r="C139" s="5" t="s">
        <v>24</v>
      </c>
      <c r="D139" s="6">
        <v>22.68</v>
      </c>
      <c r="E139" s="6">
        <v>1</v>
      </c>
      <c r="F139" s="11" t="s">
        <v>13</v>
      </c>
      <c r="G139" s="10">
        <f t="shared" ref="G139" si="32">D139*1</f>
        <v>22.68</v>
      </c>
      <c r="H139" s="10">
        <f t="shared" si="31"/>
        <v>34.019999999999996</v>
      </c>
      <c r="I139" s="10" t="s">
        <v>13</v>
      </c>
      <c r="J139" s="10">
        <f>H139*1</f>
        <v>34.019999999999996</v>
      </c>
    </row>
    <row r="140" spans="1:10" ht="15.75" x14ac:dyDescent="0.25">
      <c r="A140" s="4" t="s">
        <v>53</v>
      </c>
      <c r="B140" s="9"/>
      <c r="D140" s="6"/>
      <c r="E140" s="6"/>
      <c r="F140" s="11"/>
      <c r="G140" s="7"/>
      <c r="H140" s="7"/>
      <c r="I140" s="7"/>
      <c r="J140" s="7"/>
    </row>
    <row r="141" spans="1:10" x14ac:dyDescent="0.2">
      <c r="A141" s="9" t="s">
        <v>155</v>
      </c>
      <c r="B141" s="9" t="s">
        <v>11</v>
      </c>
      <c r="C141" s="5" t="s">
        <v>12</v>
      </c>
      <c r="D141" s="6">
        <v>7.1</v>
      </c>
      <c r="E141" s="6">
        <v>1</v>
      </c>
      <c r="F141" s="11" t="s">
        <v>13</v>
      </c>
      <c r="G141" s="10">
        <f>D141*1.02</f>
        <v>7.242</v>
      </c>
      <c r="H141" s="10">
        <f>D141*1.03</f>
        <v>7.3129999999999997</v>
      </c>
      <c r="I141" s="10" t="s">
        <v>13</v>
      </c>
      <c r="J141" s="10">
        <f>H141*1.5</f>
        <v>10.9695</v>
      </c>
    </row>
    <row r="142" spans="1:10" x14ac:dyDescent="0.2">
      <c r="A142" s="9" t="s">
        <v>155</v>
      </c>
      <c r="B142" s="9" t="s">
        <v>11</v>
      </c>
      <c r="C142" s="5" t="s">
        <v>14</v>
      </c>
      <c r="D142" s="6">
        <v>220.74</v>
      </c>
      <c r="E142" s="6">
        <v>1.2</v>
      </c>
      <c r="F142" s="11">
        <v>1.0509999999999999</v>
      </c>
      <c r="G142" s="10">
        <f>(E142*(0.3+(0.7*F142)))*D142*1.02</f>
        <v>279.83139163199996</v>
      </c>
      <c r="H142" s="10">
        <f>(E142*(0.3+(0.7*F142)))*D142*1.03</f>
        <v>282.57483664799997</v>
      </c>
      <c r="I142" s="10">
        <f>H142*22.6%+H142</f>
        <v>346.43674973044796</v>
      </c>
      <c r="J142" s="10" t="s">
        <v>13</v>
      </c>
    </row>
    <row r="143" spans="1:10" x14ac:dyDescent="0.2">
      <c r="A143" s="9" t="s">
        <v>155</v>
      </c>
      <c r="B143" s="9" t="s">
        <v>11</v>
      </c>
      <c r="C143" s="5" t="s">
        <v>15</v>
      </c>
      <c r="D143" s="6">
        <v>220.74</v>
      </c>
      <c r="E143" s="6">
        <v>1.9</v>
      </c>
      <c r="F143" s="11">
        <v>1.0509999999999999</v>
      </c>
      <c r="G143" s="10">
        <f>(E143*(0.3+(0.7*F143)))*D143*1.02</f>
        <v>443.06637008399991</v>
      </c>
      <c r="H143" s="10">
        <f>(E143*(0.3+(0.7*F143)))*D143*1.03</f>
        <v>447.41015802599992</v>
      </c>
      <c r="I143" s="10">
        <f>H143*22.6%+H143</f>
        <v>548.52485373987588</v>
      </c>
      <c r="J143" s="10" t="s">
        <v>13</v>
      </c>
    </row>
    <row r="144" spans="1:10" x14ac:dyDescent="0.2">
      <c r="A144" s="9" t="s">
        <v>155</v>
      </c>
      <c r="B144" s="9" t="s">
        <v>11</v>
      </c>
      <c r="C144" s="5" t="s">
        <v>16</v>
      </c>
      <c r="D144" s="6">
        <v>220.74</v>
      </c>
      <c r="E144" s="6">
        <v>1</v>
      </c>
      <c r="F144" s="11">
        <v>1.0509999999999999</v>
      </c>
      <c r="G144" s="10">
        <f>(E144*(0.3+(0.7*F144)))*D144*1.02</f>
        <v>233.19282635999997</v>
      </c>
      <c r="H144" s="10">
        <f>(E144*(0.3+(0.7*F144)))*D144*1.03</f>
        <v>235.47903053999997</v>
      </c>
      <c r="I144" s="10">
        <f>H144*22.6%+H144</f>
        <v>288.69729144203995</v>
      </c>
      <c r="J144" s="10" t="s">
        <v>13</v>
      </c>
    </row>
    <row r="145" spans="1:10" x14ac:dyDescent="0.2">
      <c r="A145" s="9" t="s">
        <v>155</v>
      </c>
      <c r="B145" s="9" t="s">
        <v>11</v>
      </c>
      <c r="C145" s="5" t="s">
        <v>17</v>
      </c>
      <c r="D145" s="6">
        <v>220.74</v>
      </c>
      <c r="E145" s="6">
        <v>1.6</v>
      </c>
      <c r="F145" s="11">
        <v>1.0509999999999999</v>
      </c>
      <c r="G145" s="10">
        <f>(E145*(0.3+(0.7*F145)))*D145*1.02</f>
        <v>373.10852217600001</v>
      </c>
      <c r="H145" s="10">
        <f>(E145*(0.3+(0.7*F145)))*D145*1.03</f>
        <v>376.76644886399998</v>
      </c>
      <c r="I145" s="10">
        <f>H145*22.6%+H145</f>
        <v>461.91566630726396</v>
      </c>
      <c r="J145" s="10" t="s">
        <v>13</v>
      </c>
    </row>
    <row r="146" spans="1:10" x14ac:dyDescent="0.2">
      <c r="A146" s="9" t="s">
        <v>155</v>
      </c>
      <c r="B146" s="9" t="s">
        <v>11</v>
      </c>
      <c r="C146" s="5" t="s">
        <v>18</v>
      </c>
      <c r="D146" s="6">
        <v>2995.54</v>
      </c>
      <c r="E146" s="6">
        <v>1</v>
      </c>
      <c r="F146" s="11">
        <v>1.0509999999999999</v>
      </c>
      <c r="G146" s="10">
        <f>((D146*0.5)+(D146*0.5*F146))*E146</f>
        <v>3071.9262699999999</v>
      </c>
      <c r="H146" s="10">
        <f>((D146*0.5)+(D146*0.5*F146))*E146*1.5</f>
        <v>4607.8894049999999</v>
      </c>
      <c r="I146" s="10" t="s">
        <v>13</v>
      </c>
      <c r="J146" s="10">
        <f>((D146*0.5)+(D146*0.5*F146))*E146*1.5</f>
        <v>4607.8894049999999</v>
      </c>
    </row>
    <row r="147" spans="1:10" x14ac:dyDescent="0.2">
      <c r="A147" s="9" t="s">
        <v>155</v>
      </c>
      <c r="B147" s="9" t="s">
        <v>11</v>
      </c>
      <c r="C147" s="5" t="s">
        <v>19</v>
      </c>
      <c r="D147" s="6">
        <v>3482.76</v>
      </c>
      <c r="E147" s="6">
        <v>1</v>
      </c>
      <c r="F147" s="11">
        <v>1.0509999999999999</v>
      </c>
      <c r="G147" s="10">
        <f>((D147*0.5)+(D147*0.5*F147))*E147</f>
        <v>3571.5703800000001</v>
      </c>
      <c r="H147" s="10">
        <f t="shared" ref="H147" si="33">((D147*0.5)+(D147*0.5*F147))*E147*1.5</f>
        <v>5357.3555699999997</v>
      </c>
      <c r="I147" s="10" t="s">
        <v>13</v>
      </c>
      <c r="J147" s="10">
        <f>((D147*0.5)+(D147*0.5*F147))*E147*1.5</f>
        <v>5357.3555699999997</v>
      </c>
    </row>
    <row r="148" spans="1:10" x14ac:dyDescent="0.2">
      <c r="A148" s="9" t="s">
        <v>155</v>
      </c>
      <c r="B148" s="9" t="s">
        <v>11</v>
      </c>
      <c r="C148" s="5" t="s">
        <v>20</v>
      </c>
      <c r="D148" s="6">
        <v>220.74</v>
      </c>
      <c r="E148" s="6">
        <v>1.75</v>
      </c>
      <c r="F148" s="11">
        <v>1.0509999999999999</v>
      </c>
      <c r="G148" s="10">
        <f>(E148*(0.3+(0.7*F148)))*D148*1.02</f>
        <v>408.08744612999993</v>
      </c>
      <c r="H148" s="10">
        <f>(E148*(0.3+(0.7*F148)))*D148*1.03</f>
        <v>412.08830344499995</v>
      </c>
      <c r="I148" s="10" t="s">
        <v>13</v>
      </c>
      <c r="J148" s="10" t="s">
        <v>13</v>
      </c>
    </row>
    <row r="149" spans="1:10" x14ac:dyDescent="0.2">
      <c r="A149" s="9" t="s">
        <v>155</v>
      </c>
      <c r="B149" s="9" t="s">
        <v>11</v>
      </c>
      <c r="C149" s="5" t="s">
        <v>21</v>
      </c>
      <c r="D149" s="6">
        <v>220.74</v>
      </c>
      <c r="E149" s="6">
        <v>2.75</v>
      </c>
      <c r="F149" s="11">
        <v>1.0509999999999999</v>
      </c>
      <c r="G149" s="10">
        <f>(E149*(0.3+(0.7*F149)))*D149*1.02</f>
        <v>641.2802724899999</v>
      </c>
      <c r="H149" s="10">
        <f>(E149*(0.3+(0.7*F149)))*D149*1.03</f>
        <v>647.56733398499989</v>
      </c>
      <c r="I149" s="10">
        <f>H149*22.6%+H149</f>
        <v>793.9175514656099</v>
      </c>
      <c r="J149" s="10" t="s">
        <v>13</v>
      </c>
    </row>
    <row r="150" spans="1:10" x14ac:dyDescent="0.2">
      <c r="A150" s="9" t="s">
        <v>155</v>
      </c>
      <c r="B150" s="9" t="s">
        <v>11</v>
      </c>
      <c r="C150" s="5" t="s">
        <v>22</v>
      </c>
      <c r="D150" s="6">
        <v>220.74</v>
      </c>
      <c r="E150" s="6">
        <v>3.25</v>
      </c>
      <c r="F150" s="11">
        <v>1.0509999999999999</v>
      </c>
      <c r="G150" s="10">
        <f>(E150*(0.3+(0.7*F150)))*D150*1.02</f>
        <v>757.87668566999992</v>
      </c>
      <c r="H150" s="10">
        <f>(E150*(0.3+(0.7*F150)))*D150*1.03</f>
        <v>765.30684925499997</v>
      </c>
      <c r="I150" s="10">
        <f>H150*22.6%+H150</f>
        <v>938.26619718662994</v>
      </c>
      <c r="J150" s="10" t="s">
        <v>13</v>
      </c>
    </row>
    <row r="151" spans="1:10" x14ac:dyDescent="0.2">
      <c r="A151" s="9" t="s">
        <v>155</v>
      </c>
      <c r="B151" s="9" t="s">
        <v>11</v>
      </c>
      <c r="C151" s="5" t="s">
        <v>23</v>
      </c>
      <c r="D151" s="6">
        <v>8.5</v>
      </c>
      <c r="E151" s="6">
        <v>1</v>
      </c>
      <c r="F151" s="11" t="s">
        <v>13</v>
      </c>
      <c r="G151" s="10">
        <f>D151*1</f>
        <v>8.5</v>
      </c>
      <c r="H151" s="10">
        <f t="shared" ref="H151:H152" si="34">D151*1.5</f>
        <v>12.75</v>
      </c>
      <c r="I151" s="10" t="s">
        <v>13</v>
      </c>
      <c r="J151" s="10">
        <f>H151*1</f>
        <v>12.75</v>
      </c>
    </row>
    <row r="152" spans="1:10" x14ac:dyDescent="0.2">
      <c r="A152" s="9" t="s">
        <v>155</v>
      </c>
      <c r="B152" s="9" t="s">
        <v>11</v>
      </c>
      <c r="C152" s="5" t="s">
        <v>24</v>
      </c>
      <c r="D152" s="6">
        <v>22.68</v>
      </c>
      <c r="E152" s="6">
        <v>1</v>
      </c>
      <c r="F152" s="11" t="s">
        <v>13</v>
      </c>
      <c r="G152" s="10">
        <f t="shared" ref="G152" si="35">D152*1</f>
        <v>22.68</v>
      </c>
      <c r="H152" s="10">
        <f t="shared" si="34"/>
        <v>34.019999999999996</v>
      </c>
      <c r="I152" s="10" t="s">
        <v>13</v>
      </c>
      <c r="J152" s="10">
        <f>H152*1</f>
        <v>34.019999999999996</v>
      </c>
    </row>
    <row r="153" spans="1:10" ht="15.75" x14ac:dyDescent="0.25">
      <c r="A153" s="4" t="s">
        <v>31</v>
      </c>
      <c r="B153" s="9"/>
      <c r="D153" s="6"/>
      <c r="E153" s="6"/>
      <c r="F153" s="11"/>
      <c r="G153" s="7"/>
      <c r="H153" s="7"/>
      <c r="I153" s="7"/>
      <c r="J153" s="7"/>
    </row>
    <row r="154" spans="1:10" x14ac:dyDescent="0.2">
      <c r="A154" s="9" t="s">
        <v>137</v>
      </c>
      <c r="B154" s="9" t="s">
        <v>28</v>
      </c>
      <c r="C154" s="5" t="s">
        <v>12</v>
      </c>
      <c r="D154" s="6">
        <v>7.1</v>
      </c>
      <c r="E154" s="6">
        <v>1</v>
      </c>
      <c r="F154" s="11" t="s">
        <v>13</v>
      </c>
      <c r="G154" s="10">
        <f>D154*1.02</f>
        <v>7.242</v>
      </c>
      <c r="H154" s="10">
        <f>D154*1.03</f>
        <v>7.3129999999999997</v>
      </c>
      <c r="I154" s="10" t="s">
        <v>13</v>
      </c>
      <c r="J154" s="10">
        <f>H154*1.5</f>
        <v>10.9695</v>
      </c>
    </row>
    <row r="155" spans="1:10" x14ac:dyDescent="0.2">
      <c r="A155" s="9" t="s">
        <v>137</v>
      </c>
      <c r="B155" s="9" t="s">
        <v>28</v>
      </c>
      <c r="C155" s="5" t="s">
        <v>14</v>
      </c>
      <c r="D155" s="6">
        <v>220.74</v>
      </c>
      <c r="E155" s="6">
        <v>1.2</v>
      </c>
      <c r="F155" s="11">
        <v>1.107</v>
      </c>
      <c r="G155" s="10">
        <f>(E155*(0.3+(0.7*F155)))*D155*1.02</f>
        <v>290.42267342399998</v>
      </c>
      <c r="H155" s="10">
        <f>(E155*(0.3+(0.7*F155)))*D155*1.03</f>
        <v>293.269954536</v>
      </c>
      <c r="I155" s="10">
        <f>H155*22.6%+H155</f>
        <v>359.54896426113601</v>
      </c>
      <c r="J155" s="10" t="s">
        <v>13</v>
      </c>
    </row>
    <row r="156" spans="1:10" x14ac:dyDescent="0.2">
      <c r="A156" s="9" t="s">
        <v>137</v>
      </c>
      <c r="B156" s="9" t="s">
        <v>28</v>
      </c>
      <c r="C156" s="5" t="s">
        <v>15</v>
      </c>
      <c r="D156" s="6">
        <v>220.74</v>
      </c>
      <c r="E156" s="6">
        <v>1.9</v>
      </c>
      <c r="F156" s="11">
        <v>1.107</v>
      </c>
      <c r="G156" s="10">
        <f>(E156*(0.3+(0.7*F156)))*D156*1.02</f>
        <v>459.83589958799996</v>
      </c>
      <c r="H156" s="10">
        <f>(E156*(0.3+(0.7*F156)))*D156*1.03</f>
        <v>464.34409468199999</v>
      </c>
      <c r="I156" s="10">
        <f>H156*22.6%+H156</f>
        <v>569.28586008013201</v>
      </c>
      <c r="J156" s="10" t="s">
        <v>13</v>
      </c>
    </row>
    <row r="157" spans="1:10" x14ac:dyDescent="0.2">
      <c r="A157" s="9" t="s">
        <v>137</v>
      </c>
      <c r="B157" s="9" t="s">
        <v>28</v>
      </c>
      <c r="C157" s="5" t="s">
        <v>16</v>
      </c>
      <c r="D157" s="6">
        <v>220.74</v>
      </c>
      <c r="E157" s="6">
        <v>1</v>
      </c>
      <c r="F157" s="11">
        <v>1.107</v>
      </c>
      <c r="G157" s="10">
        <f>(E157*(0.3+(0.7*F157)))*D157*1.02</f>
        <v>242.01889452</v>
      </c>
      <c r="H157" s="10">
        <f>(E157*(0.3+(0.7*F157)))*D157*1.03</f>
        <v>244.39162878000002</v>
      </c>
      <c r="I157" s="10">
        <f>H157*22.6%+H157</f>
        <v>299.62413688428001</v>
      </c>
      <c r="J157" s="10" t="s">
        <v>13</v>
      </c>
    </row>
    <row r="158" spans="1:10" x14ac:dyDescent="0.2">
      <c r="A158" s="9" t="s">
        <v>137</v>
      </c>
      <c r="B158" s="9" t="s">
        <v>28</v>
      </c>
      <c r="C158" s="5" t="s">
        <v>17</v>
      </c>
      <c r="D158" s="6">
        <v>220.74</v>
      </c>
      <c r="E158" s="6">
        <v>1.6</v>
      </c>
      <c r="F158" s="11">
        <v>1.107</v>
      </c>
      <c r="G158" s="10">
        <f>(E158*(0.3+(0.7*F158)))*D158*1.02</f>
        <v>387.23023123199999</v>
      </c>
      <c r="H158" s="10">
        <f>(E158*(0.3+(0.7*F158)))*D158*1.03</f>
        <v>391.02660604800002</v>
      </c>
      <c r="I158" s="10">
        <f>H158*22.6%+H158</f>
        <v>479.39861901484801</v>
      </c>
      <c r="J158" s="10" t="s">
        <v>13</v>
      </c>
    </row>
    <row r="159" spans="1:10" x14ac:dyDescent="0.2">
      <c r="A159" s="9" t="s">
        <v>137</v>
      </c>
      <c r="B159" s="9" t="s">
        <v>28</v>
      </c>
      <c r="C159" s="5" t="s">
        <v>18</v>
      </c>
      <c r="D159" s="6">
        <v>2995.54</v>
      </c>
      <c r="E159" s="6">
        <v>1</v>
      </c>
      <c r="F159" s="11">
        <v>1.107</v>
      </c>
      <c r="G159" s="10">
        <f>((D159*0.5)+(D159*0.5*F159))*E159</f>
        <v>3155.8013899999996</v>
      </c>
      <c r="H159" s="10">
        <f>((D159*0.5)+(D159*0.5*F159))*E159*1.5</f>
        <v>4733.702084999999</v>
      </c>
      <c r="I159" s="10" t="s">
        <v>13</v>
      </c>
      <c r="J159" s="10">
        <f>((D159*0.5)+(D159*0.5*F159))*E159*1.5</f>
        <v>4733.702084999999</v>
      </c>
    </row>
    <row r="160" spans="1:10" x14ac:dyDescent="0.2">
      <c r="A160" s="9" t="s">
        <v>137</v>
      </c>
      <c r="B160" s="9" t="s">
        <v>28</v>
      </c>
      <c r="C160" s="5" t="s">
        <v>19</v>
      </c>
      <c r="D160" s="6">
        <v>3482.76</v>
      </c>
      <c r="E160" s="6">
        <v>1</v>
      </c>
      <c r="F160" s="11">
        <v>1.107</v>
      </c>
      <c r="G160" s="10">
        <f>((D160*0.5)+(D160*0.5*F160))*E160</f>
        <v>3669.0876600000001</v>
      </c>
      <c r="H160" s="10">
        <f t="shared" ref="H160" si="36">((D160*0.5)+(D160*0.5*F160))*E160*1.5</f>
        <v>5503.6314899999998</v>
      </c>
      <c r="I160" s="10" t="s">
        <v>13</v>
      </c>
      <c r="J160" s="10">
        <f>((D160*0.5)+(D160*0.5*F160))*E160*1.5</f>
        <v>5503.6314899999998</v>
      </c>
    </row>
    <row r="161" spans="1:10" x14ac:dyDescent="0.2">
      <c r="A161" s="9" t="s">
        <v>137</v>
      </c>
      <c r="B161" s="9" t="s">
        <v>28</v>
      </c>
      <c r="C161" s="5" t="s">
        <v>20</v>
      </c>
      <c r="D161" s="6">
        <v>220.74</v>
      </c>
      <c r="E161" s="6">
        <v>1.75</v>
      </c>
      <c r="F161" s="11">
        <v>1.107</v>
      </c>
      <c r="G161" s="10">
        <f>(E161*(0.3+(0.7*F161)))*D161*1.02</f>
        <v>423.53306541000001</v>
      </c>
      <c r="H161" s="10">
        <f>(E161*(0.3+(0.7*F161)))*D161*1.03</f>
        <v>427.68535036500003</v>
      </c>
      <c r="I161" s="10" t="s">
        <v>13</v>
      </c>
      <c r="J161" s="10" t="s">
        <v>13</v>
      </c>
    </row>
    <row r="162" spans="1:10" x14ac:dyDescent="0.2">
      <c r="A162" s="9" t="s">
        <v>137</v>
      </c>
      <c r="B162" s="9" t="s">
        <v>28</v>
      </c>
      <c r="C162" s="5" t="s">
        <v>21</v>
      </c>
      <c r="D162" s="6">
        <v>220.74</v>
      </c>
      <c r="E162" s="6">
        <v>2.75</v>
      </c>
      <c r="F162" s="11">
        <v>1.107</v>
      </c>
      <c r="G162" s="10">
        <f>(E162*(0.3+(0.7*F162)))*D162*1.02</f>
        <v>665.55195992999995</v>
      </c>
      <c r="H162" s="10">
        <f>(E162*(0.3+(0.7*F162)))*D162*1.03</f>
        <v>672.076979145</v>
      </c>
      <c r="I162" s="10">
        <f>H162*22.6%+H162</f>
        <v>823.96637643176996</v>
      </c>
      <c r="J162" s="10" t="s">
        <v>13</v>
      </c>
    </row>
    <row r="163" spans="1:10" x14ac:dyDescent="0.2">
      <c r="A163" s="9" t="s">
        <v>137</v>
      </c>
      <c r="B163" s="9" t="s">
        <v>28</v>
      </c>
      <c r="C163" s="5" t="s">
        <v>22</v>
      </c>
      <c r="D163" s="6">
        <v>220.74</v>
      </c>
      <c r="E163" s="6">
        <v>3.25</v>
      </c>
      <c r="F163" s="11">
        <v>1.107</v>
      </c>
      <c r="G163" s="10">
        <f>(E163*(0.3+(0.7*F163)))*D163*1.02</f>
        <v>786.56140718999995</v>
      </c>
      <c r="H163" s="10">
        <f>(E163*(0.3+(0.7*F163)))*D163*1.03</f>
        <v>794.27279353500001</v>
      </c>
      <c r="I163" s="10">
        <f>H163*22.6%+H163</f>
        <v>973.77844487391008</v>
      </c>
      <c r="J163" s="10" t="s">
        <v>13</v>
      </c>
    </row>
    <row r="164" spans="1:10" x14ac:dyDescent="0.2">
      <c r="A164" s="9" t="s">
        <v>137</v>
      </c>
      <c r="B164" s="9" t="s">
        <v>28</v>
      </c>
      <c r="C164" s="5" t="s">
        <v>23</v>
      </c>
      <c r="D164" s="6">
        <v>8.5</v>
      </c>
      <c r="E164" s="6">
        <v>1</v>
      </c>
      <c r="F164" s="11" t="s">
        <v>13</v>
      </c>
      <c r="G164" s="10">
        <f>D164*1</f>
        <v>8.5</v>
      </c>
      <c r="H164" s="10">
        <f t="shared" ref="H164:H165" si="37">D164*1.5</f>
        <v>12.75</v>
      </c>
      <c r="I164" s="10" t="s">
        <v>13</v>
      </c>
      <c r="J164" s="10">
        <f>H164*1</f>
        <v>12.75</v>
      </c>
    </row>
    <row r="165" spans="1:10" x14ac:dyDescent="0.2">
      <c r="A165" s="9" t="s">
        <v>137</v>
      </c>
      <c r="B165" s="9" t="s">
        <v>28</v>
      </c>
      <c r="C165" s="5" t="s">
        <v>24</v>
      </c>
      <c r="D165" s="6">
        <v>22.68</v>
      </c>
      <c r="E165" s="6">
        <v>1</v>
      </c>
      <c r="F165" s="11" t="s">
        <v>13</v>
      </c>
      <c r="G165" s="10">
        <f t="shared" ref="G165" si="38">D165*1</f>
        <v>22.68</v>
      </c>
      <c r="H165" s="10">
        <f t="shared" si="37"/>
        <v>34.019999999999996</v>
      </c>
      <c r="I165" s="10" t="s">
        <v>13</v>
      </c>
      <c r="J165" s="10">
        <f>H165*1</f>
        <v>34.019999999999996</v>
      </c>
    </row>
    <row r="166" spans="1:10" ht="15.75" x14ac:dyDescent="0.25">
      <c r="A166" s="4" t="s">
        <v>77</v>
      </c>
      <c r="B166" s="9"/>
      <c r="D166" s="6"/>
      <c r="E166" s="6"/>
      <c r="F166" s="11"/>
      <c r="G166" s="7"/>
      <c r="H166" s="7"/>
      <c r="I166" s="7"/>
      <c r="J166" s="7"/>
    </row>
    <row r="167" spans="1:10" x14ac:dyDescent="0.2">
      <c r="A167" s="9" t="s">
        <v>138</v>
      </c>
      <c r="B167" s="9" t="s">
        <v>11</v>
      </c>
      <c r="C167" s="5" t="s">
        <v>12</v>
      </c>
      <c r="D167" s="6">
        <v>7.1</v>
      </c>
      <c r="E167" s="6">
        <v>1</v>
      </c>
      <c r="F167" s="11" t="s">
        <v>13</v>
      </c>
      <c r="G167" s="10">
        <f>D167*1.02</f>
        <v>7.242</v>
      </c>
      <c r="H167" s="10">
        <f>D167*1.03</f>
        <v>7.3129999999999997</v>
      </c>
      <c r="I167" s="10" t="s">
        <v>13</v>
      </c>
      <c r="J167" s="10">
        <f>H167*1.5</f>
        <v>10.9695</v>
      </c>
    </row>
    <row r="168" spans="1:10" x14ac:dyDescent="0.2">
      <c r="A168" s="9" t="s">
        <v>138</v>
      </c>
      <c r="B168" s="9" t="s">
        <v>11</v>
      </c>
      <c r="C168" s="5" t="s">
        <v>14</v>
      </c>
      <c r="D168" s="6">
        <v>220.74</v>
      </c>
      <c r="E168" s="6">
        <v>1.2</v>
      </c>
      <c r="F168" s="11">
        <v>0.89800000000000002</v>
      </c>
      <c r="G168" s="10">
        <f>(E168*(0.3+(0.7*F168)))*D168*1.02</f>
        <v>250.89449673599995</v>
      </c>
      <c r="H168" s="10">
        <f>(E168*(0.3+(0.7*F168)))*D168*1.03</f>
        <v>253.35424670399996</v>
      </c>
      <c r="I168" s="10">
        <f>H168*22.6%+H168</f>
        <v>310.61230645910393</v>
      </c>
      <c r="J168" s="10" t="s">
        <v>13</v>
      </c>
    </row>
    <row r="169" spans="1:10" x14ac:dyDescent="0.2">
      <c r="A169" s="9" t="s">
        <v>138</v>
      </c>
      <c r="B169" s="9" t="s">
        <v>11</v>
      </c>
      <c r="C169" s="5" t="s">
        <v>15</v>
      </c>
      <c r="D169" s="6">
        <v>220.74</v>
      </c>
      <c r="E169" s="6">
        <v>1.9</v>
      </c>
      <c r="F169" s="11">
        <v>0.89800000000000002</v>
      </c>
      <c r="G169" s="10">
        <f>(E169*(0.3+(0.7*F169)))*D169*1.02</f>
        <v>397.24961983199995</v>
      </c>
      <c r="H169" s="10">
        <f>(E169*(0.3+(0.7*F169)))*D169*1.03</f>
        <v>401.14422394799993</v>
      </c>
      <c r="I169" s="10">
        <f>H169*22.6%+H169</f>
        <v>491.80281856024794</v>
      </c>
      <c r="J169" s="10" t="s">
        <v>13</v>
      </c>
    </row>
    <row r="170" spans="1:10" x14ac:dyDescent="0.2">
      <c r="A170" s="9" t="s">
        <v>138</v>
      </c>
      <c r="B170" s="9" t="s">
        <v>11</v>
      </c>
      <c r="C170" s="5" t="s">
        <v>16</v>
      </c>
      <c r="D170" s="6">
        <v>220.74</v>
      </c>
      <c r="E170" s="6">
        <v>1</v>
      </c>
      <c r="F170" s="11">
        <v>0.89800000000000002</v>
      </c>
      <c r="G170" s="10">
        <f>(E170*(0.3+(0.7*F170)))*D170*1.02</f>
        <v>209.07874727999996</v>
      </c>
      <c r="H170" s="10">
        <f>(E170*(0.3+(0.7*F170)))*D170*1.03</f>
        <v>211.12853891999998</v>
      </c>
      <c r="I170" s="10">
        <f>H170*22.6%+H170</f>
        <v>258.84358871591996</v>
      </c>
      <c r="J170" s="10" t="s">
        <v>13</v>
      </c>
    </row>
    <row r="171" spans="1:10" x14ac:dyDescent="0.2">
      <c r="A171" s="9" t="s">
        <v>138</v>
      </c>
      <c r="B171" s="9" t="s">
        <v>11</v>
      </c>
      <c r="C171" s="5" t="s">
        <v>17</v>
      </c>
      <c r="D171" s="6">
        <v>220.74</v>
      </c>
      <c r="E171" s="6">
        <v>1.6</v>
      </c>
      <c r="F171" s="11">
        <v>0.89800000000000002</v>
      </c>
      <c r="G171" s="10">
        <f>(E171*(0.3+(0.7*F171)))*D171*1.02</f>
        <v>334.52599564800005</v>
      </c>
      <c r="H171" s="10">
        <f>(E171*(0.3+(0.7*F171)))*D171*1.03</f>
        <v>337.80566227200001</v>
      </c>
      <c r="I171" s="10">
        <f>H171*22.6%+H171</f>
        <v>414.14974194547199</v>
      </c>
      <c r="J171" s="10" t="s">
        <v>13</v>
      </c>
    </row>
    <row r="172" spans="1:10" x14ac:dyDescent="0.2">
      <c r="A172" s="9" t="s">
        <v>138</v>
      </c>
      <c r="B172" s="9" t="s">
        <v>11</v>
      </c>
      <c r="C172" s="5" t="s">
        <v>18</v>
      </c>
      <c r="D172" s="6">
        <v>2995.54</v>
      </c>
      <c r="E172" s="6">
        <v>1</v>
      </c>
      <c r="F172" s="11">
        <v>0.89800000000000002</v>
      </c>
      <c r="G172" s="10">
        <f>((D172*0.5)+(D172*0.5*F172))*E172</f>
        <v>2842.76746</v>
      </c>
      <c r="H172" s="10">
        <f>((D172*0.5)+(D172*0.5*F172))*E172*1.5</f>
        <v>4264.1511900000005</v>
      </c>
      <c r="I172" s="10" t="s">
        <v>13</v>
      </c>
      <c r="J172" s="10">
        <f>((D172*0.5)+(D172*0.5*F172))*E172*1.5</f>
        <v>4264.1511900000005</v>
      </c>
    </row>
    <row r="173" spans="1:10" x14ac:dyDescent="0.2">
      <c r="A173" s="9" t="s">
        <v>138</v>
      </c>
      <c r="B173" s="9" t="s">
        <v>11</v>
      </c>
      <c r="C173" s="5" t="s">
        <v>19</v>
      </c>
      <c r="D173" s="6">
        <v>3482.76</v>
      </c>
      <c r="E173" s="6">
        <v>1</v>
      </c>
      <c r="F173" s="11">
        <v>0.89800000000000002</v>
      </c>
      <c r="G173" s="10">
        <f>((D173*0.5)+(D173*0.5*F173))*E173</f>
        <v>3305.1392400000004</v>
      </c>
      <c r="H173" s="10">
        <f t="shared" ref="H173" si="39">((D173*0.5)+(D173*0.5*F173))*E173*1.5</f>
        <v>4957.7088600000006</v>
      </c>
      <c r="I173" s="10" t="s">
        <v>13</v>
      </c>
      <c r="J173" s="10">
        <f>((D173*0.5)+(D173*0.5*F173))*E173*1.5</f>
        <v>4957.7088600000006</v>
      </c>
    </row>
    <row r="174" spans="1:10" x14ac:dyDescent="0.2">
      <c r="A174" s="9" t="s">
        <v>138</v>
      </c>
      <c r="B174" s="9" t="s">
        <v>11</v>
      </c>
      <c r="C174" s="5" t="s">
        <v>20</v>
      </c>
      <c r="D174" s="6">
        <v>220.74</v>
      </c>
      <c r="E174" s="6">
        <v>1.75</v>
      </c>
      <c r="F174" s="11">
        <v>0.89800000000000002</v>
      </c>
      <c r="G174" s="10">
        <f>(E174*(0.3+(0.7*F174)))*D174*1.02</f>
        <v>365.88780773999997</v>
      </c>
      <c r="H174" s="10">
        <f>(E174*(0.3+(0.7*F174)))*D174*1.03</f>
        <v>369.47494310999997</v>
      </c>
      <c r="I174" s="10" t="s">
        <v>13</v>
      </c>
      <c r="J174" s="10" t="s">
        <v>13</v>
      </c>
    </row>
    <row r="175" spans="1:10" x14ac:dyDescent="0.2">
      <c r="A175" s="9" t="s">
        <v>138</v>
      </c>
      <c r="B175" s="9" t="s">
        <v>11</v>
      </c>
      <c r="C175" s="5" t="s">
        <v>21</v>
      </c>
      <c r="D175" s="6">
        <v>220.74</v>
      </c>
      <c r="E175" s="6">
        <v>2.75</v>
      </c>
      <c r="F175" s="11">
        <v>0.89800000000000002</v>
      </c>
      <c r="G175" s="10">
        <f>(E175*(0.3+(0.7*F175)))*D175*1.02</f>
        <v>574.96655501999999</v>
      </c>
      <c r="H175" s="10">
        <f>(E175*(0.3+(0.7*F175)))*D175*1.03</f>
        <v>580.60348203000001</v>
      </c>
      <c r="I175" s="10">
        <f>H175*22.6%+H175</f>
        <v>711.81986896878004</v>
      </c>
      <c r="J175" s="10" t="s">
        <v>13</v>
      </c>
    </row>
    <row r="176" spans="1:10" x14ac:dyDescent="0.2">
      <c r="A176" s="9" t="s">
        <v>138</v>
      </c>
      <c r="B176" s="9" t="s">
        <v>11</v>
      </c>
      <c r="C176" s="5" t="s">
        <v>22</v>
      </c>
      <c r="D176" s="6">
        <v>220.74</v>
      </c>
      <c r="E176" s="6">
        <v>3.25</v>
      </c>
      <c r="F176" s="11">
        <v>0.89800000000000002</v>
      </c>
      <c r="G176" s="10">
        <f>(E176*(0.3+(0.7*F176)))*D176*1.02</f>
        <v>679.50592865999988</v>
      </c>
      <c r="H176" s="10">
        <f>(E176*(0.3+(0.7*F176)))*D176*1.03</f>
        <v>686.16775148999989</v>
      </c>
      <c r="I176" s="10">
        <f>H176*22.6%+H176</f>
        <v>841.24166332673985</v>
      </c>
      <c r="J176" s="10" t="s">
        <v>13</v>
      </c>
    </row>
    <row r="177" spans="1:10" x14ac:dyDescent="0.2">
      <c r="A177" s="9" t="s">
        <v>138</v>
      </c>
      <c r="B177" s="9" t="s">
        <v>11</v>
      </c>
      <c r="C177" s="5" t="s">
        <v>23</v>
      </c>
      <c r="D177" s="6">
        <v>8.5</v>
      </c>
      <c r="E177" s="6">
        <v>1</v>
      </c>
      <c r="F177" s="11" t="s">
        <v>13</v>
      </c>
      <c r="G177" s="10">
        <f>D177*1</f>
        <v>8.5</v>
      </c>
      <c r="H177" s="10">
        <f t="shared" ref="H177:H178" si="40">D177*1.5</f>
        <v>12.75</v>
      </c>
      <c r="I177" s="10" t="s">
        <v>13</v>
      </c>
      <c r="J177" s="10">
        <f>H177*1</f>
        <v>12.75</v>
      </c>
    </row>
    <row r="178" spans="1:10" x14ac:dyDescent="0.2">
      <c r="A178" s="9" t="s">
        <v>138</v>
      </c>
      <c r="B178" s="9" t="s">
        <v>11</v>
      </c>
      <c r="C178" s="5" t="s">
        <v>24</v>
      </c>
      <c r="D178" s="6">
        <v>22.68</v>
      </c>
      <c r="E178" s="6">
        <v>1</v>
      </c>
      <c r="F178" s="11" t="s">
        <v>13</v>
      </c>
      <c r="G178" s="10">
        <f t="shared" ref="G178" si="41">D178*1</f>
        <v>22.68</v>
      </c>
      <c r="H178" s="10">
        <f t="shared" si="40"/>
        <v>34.019999999999996</v>
      </c>
      <c r="I178" s="10" t="s">
        <v>13</v>
      </c>
      <c r="J178" s="10">
        <f>H178*1</f>
        <v>34.019999999999996</v>
      </c>
    </row>
    <row r="179" spans="1:10" ht="15.75" x14ac:dyDescent="0.25">
      <c r="A179" s="4" t="s">
        <v>32</v>
      </c>
      <c r="B179" s="9"/>
      <c r="D179" s="6"/>
      <c r="E179" s="6"/>
      <c r="F179" s="11"/>
      <c r="G179" s="7"/>
      <c r="H179" s="7"/>
      <c r="I179" s="7"/>
      <c r="J179" s="7"/>
    </row>
    <row r="180" spans="1:10" x14ac:dyDescent="0.2">
      <c r="A180" s="9" t="s">
        <v>139</v>
      </c>
      <c r="B180" s="9" t="s">
        <v>28</v>
      </c>
      <c r="C180" s="5" t="s">
        <v>12</v>
      </c>
      <c r="D180" s="6">
        <v>7.1</v>
      </c>
      <c r="E180" s="6">
        <v>1</v>
      </c>
      <c r="F180" s="11" t="s">
        <v>13</v>
      </c>
      <c r="G180" s="10">
        <f t="shared" ref="G180" si="42">D180*1.02</f>
        <v>7.242</v>
      </c>
      <c r="H180" s="10">
        <f>D180*1.03</f>
        <v>7.3129999999999997</v>
      </c>
      <c r="I180" s="10" t="s">
        <v>13</v>
      </c>
      <c r="J180" s="10">
        <f>H180*1.5</f>
        <v>10.9695</v>
      </c>
    </row>
    <row r="181" spans="1:10" x14ac:dyDescent="0.2">
      <c r="A181" s="9" t="s">
        <v>139</v>
      </c>
      <c r="B181" s="9" t="s">
        <v>28</v>
      </c>
      <c r="C181" s="5" t="s">
        <v>14</v>
      </c>
      <c r="D181" s="6">
        <v>220.74</v>
      </c>
      <c r="E181" s="6">
        <v>1.2</v>
      </c>
      <c r="F181" s="11">
        <v>1.0489999999999999</v>
      </c>
      <c r="G181" s="10">
        <f t="shared" ref="G181:G184" si="43">(E181*(0.3+(0.7*F181)))*D181*1.02</f>
        <v>279.45313156800006</v>
      </c>
      <c r="H181" s="10">
        <f>(E181*(0.3+(0.7*F181)))*D181*1.03</f>
        <v>282.19286815200002</v>
      </c>
      <c r="I181" s="10">
        <f t="shared" ref="I181:I184" si="44">H181*22.6%+H181</f>
        <v>345.96845635435204</v>
      </c>
      <c r="J181" s="10" t="s">
        <v>13</v>
      </c>
    </row>
    <row r="182" spans="1:10" x14ac:dyDescent="0.2">
      <c r="A182" s="9" t="s">
        <v>139</v>
      </c>
      <c r="B182" s="9" t="s">
        <v>28</v>
      </c>
      <c r="C182" s="5" t="s">
        <v>15</v>
      </c>
      <c r="D182" s="6">
        <v>220.74</v>
      </c>
      <c r="E182" s="6">
        <v>1.9</v>
      </c>
      <c r="F182" s="11">
        <v>1.0489999999999999</v>
      </c>
      <c r="G182" s="10">
        <f t="shared" si="43"/>
        <v>442.46745831599998</v>
      </c>
      <c r="H182" s="10">
        <f>(E182*(0.3+(0.7*F182)))*D182*1.03</f>
        <v>446.80537457399998</v>
      </c>
      <c r="I182" s="10">
        <f t="shared" si="44"/>
        <v>547.783389227724</v>
      </c>
      <c r="J182" s="10" t="s">
        <v>13</v>
      </c>
    </row>
    <row r="183" spans="1:10" x14ac:dyDescent="0.2">
      <c r="A183" s="9" t="s">
        <v>139</v>
      </c>
      <c r="B183" s="9" t="s">
        <v>28</v>
      </c>
      <c r="C183" s="5" t="s">
        <v>16</v>
      </c>
      <c r="D183" s="6">
        <v>220.74</v>
      </c>
      <c r="E183" s="6">
        <v>1</v>
      </c>
      <c r="F183" s="11">
        <v>1.0489999999999999</v>
      </c>
      <c r="G183" s="10">
        <f t="shared" si="43"/>
        <v>232.87760964</v>
      </c>
      <c r="H183" s="10">
        <f>(E183*(0.3+(0.7*F183)))*D183*1.03</f>
        <v>235.16072346000001</v>
      </c>
      <c r="I183" s="10">
        <f t="shared" si="44"/>
        <v>288.30704696196</v>
      </c>
      <c r="J183" s="10" t="s">
        <v>13</v>
      </c>
    </row>
    <row r="184" spans="1:10" x14ac:dyDescent="0.2">
      <c r="A184" s="9" t="s">
        <v>139</v>
      </c>
      <c r="B184" s="9" t="s">
        <v>28</v>
      </c>
      <c r="C184" s="5" t="s">
        <v>17</v>
      </c>
      <c r="D184" s="6">
        <v>220.74</v>
      </c>
      <c r="E184" s="6">
        <v>1.6</v>
      </c>
      <c r="F184" s="11">
        <v>1.0489999999999999</v>
      </c>
      <c r="G184" s="10">
        <f t="shared" si="43"/>
        <v>372.604175424</v>
      </c>
      <c r="H184" s="10">
        <f>(E184*(0.3+(0.7*F184)))*D184*1.03</f>
        <v>376.25715753600002</v>
      </c>
      <c r="I184" s="10">
        <f t="shared" si="44"/>
        <v>461.29127513913602</v>
      </c>
      <c r="J184" s="10" t="s">
        <v>13</v>
      </c>
    </row>
    <row r="185" spans="1:10" x14ac:dyDescent="0.2">
      <c r="A185" s="9" t="s">
        <v>139</v>
      </c>
      <c r="B185" s="9" t="s">
        <v>28</v>
      </c>
      <c r="C185" s="5" t="s">
        <v>18</v>
      </c>
      <c r="D185" s="6">
        <v>2995.54</v>
      </c>
      <c r="E185" s="6">
        <v>1</v>
      </c>
      <c r="F185" s="11">
        <v>1.0489999999999999</v>
      </c>
      <c r="G185" s="10">
        <f t="shared" ref="G185:G186" si="45">((D185*0.5)+(D185*0.5*F185))*E185</f>
        <v>3068.93073</v>
      </c>
      <c r="H185" s="10">
        <f>((D185*0.5)+(D185*0.5*F185))*E185*1.5</f>
        <v>4603.3960950000001</v>
      </c>
      <c r="I185" s="10" t="s">
        <v>13</v>
      </c>
      <c r="J185" s="10">
        <f>((D185*0.5)+(D185*0.5*F185))*E185*1.5</f>
        <v>4603.3960950000001</v>
      </c>
    </row>
    <row r="186" spans="1:10" x14ac:dyDescent="0.2">
      <c r="A186" s="9" t="s">
        <v>139</v>
      </c>
      <c r="B186" s="9" t="s">
        <v>28</v>
      </c>
      <c r="C186" s="5" t="s">
        <v>19</v>
      </c>
      <c r="D186" s="6">
        <v>3482.76</v>
      </c>
      <c r="E186" s="6">
        <v>1</v>
      </c>
      <c r="F186" s="11">
        <v>1.0489999999999999</v>
      </c>
      <c r="G186" s="10">
        <f t="shared" si="45"/>
        <v>3568.0876200000002</v>
      </c>
      <c r="H186" s="10">
        <f t="shared" ref="H186" si="46">((D186*0.5)+(D186*0.5*F186))*E186*1.5</f>
        <v>5352.1314300000004</v>
      </c>
      <c r="I186" s="10" t="s">
        <v>13</v>
      </c>
      <c r="J186" s="10">
        <f>((D186*0.5)+(D186*0.5*F186))*E186*1.5</f>
        <v>5352.1314300000004</v>
      </c>
    </row>
    <row r="187" spans="1:10" x14ac:dyDescent="0.2">
      <c r="A187" s="9" t="s">
        <v>139</v>
      </c>
      <c r="B187" s="9" t="s">
        <v>28</v>
      </c>
      <c r="C187" s="5" t="s">
        <v>20</v>
      </c>
      <c r="D187" s="6">
        <v>220.74</v>
      </c>
      <c r="E187" s="6">
        <v>1.75</v>
      </c>
      <c r="F187" s="11">
        <v>1.0489999999999999</v>
      </c>
      <c r="G187" s="10">
        <f t="shared" ref="G187:G189" si="47">(E187*(0.3+(0.7*F187)))*D187*1.02</f>
        <v>407.53581687000002</v>
      </c>
      <c r="H187" s="10">
        <f>(E187*(0.3+(0.7*F187)))*D187*1.03</f>
        <v>411.531266055</v>
      </c>
      <c r="I187" s="10" t="s">
        <v>13</v>
      </c>
      <c r="J187" s="10" t="s">
        <v>13</v>
      </c>
    </row>
    <row r="188" spans="1:10" x14ac:dyDescent="0.2">
      <c r="A188" s="9" t="s">
        <v>139</v>
      </c>
      <c r="B188" s="9" t="s">
        <v>28</v>
      </c>
      <c r="C188" s="5" t="s">
        <v>21</v>
      </c>
      <c r="D188" s="6">
        <v>220.74</v>
      </c>
      <c r="E188" s="6">
        <v>2.75</v>
      </c>
      <c r="F188" s="11">
        <v>1.0489999999999999</v>
      </c>
      <c r="G188" s="10">
        <f t="shared" si="47"/>
        <v>640.41342651000002</v>
      </c>
      <c r="H188" s="10">
        <f>(E188*(0.3+(0.7*F188)))*D188*1.03</f>
        <v>646.69198951500005</v>
      </c>
      <c r="I188" s="10">
        <f t="shared" ref="I188:I189" si="48">H188*22.6%+H188</f>
        <v>792.84437914539012</v>
      </c>
      <c r="J188" s="10" t="s">
        <v>13</v>
      </c>
    </row>
    <row r="189" spans="1:10" x14ac:dyDescent="0.2">
      <c r="A189" s="9" t="s">
        <v>139</v>
      </c>
      <c r="B189" s="9" t="s">
        <v>28</v>
      </c>
      <c r="C189" s="5" t="s">
        <v>22</v>
      </c>
      <c r="D189" s="6">
        <v>220.74</v>
      </c>
      <c r="E189" s="6">
        <v>3.25</v>
      </c>
      <c r="F189" s="11">
        <v>1.0489999999999999</v>
      </c>
      <c r="G189" s="10">
        <f t="shared" si="47"/>
        <v>756.85223133</v>
      </c>
      <c r="H189" s="10">
        <f>(E189*(0.3+(0.7*F189)))*D189*1.03</f>
        <v>764.2723512450001</v>
      </c>
      <c r="I189" s="10">
        <f t="shared" si="48"/>
        <v>936.99790262637009</v>
      </c>
      <c r="J189" s="10" t="s">
        <v>13</v>
      </c>
    </row>
    <row r="190" spans="1:10" x14ac:dyDescent="0.2">
      <c r="A190" s="9" t="s">
        <v>139</v>
      </c>
      <c r="B190" s="9" t="s">
        <v>28</v>
      </c>
      <c r="C190" s="5" t="s">
        <v>23</v>
      </c>
      <c r="D190" s="6">
        <v>8.5</v>
      </c>
      <c r="E190" s="6">
        <v>1</v>
      </c>
      <c r="F190" s="11" t="s">
        <v>13</v>
      </c>
      <c r="G190" s="10">
        <f t="shared" ref="G190:G203" si="49">D190*1</f>
        <v>8.5</v>
      </c>
      <c r="H190" s="10">
        <f t="shared" ref="H190:H191" si="50">D190*1.5</f>
        <v>12.75</v>
      </c>
      <c r="I190" s="10" t="s">
        <v>13</v>
      </c>
      <c r="J190" s="10">
        <f>H190*1</f>
        <v>12.75</v>
      </c>
    </row>
    <row r="191" spans="1:10" x14ac:dyDescent="0.2">
      <c r="A191" s="9" t="s">
        <v>139</v>
      </c>
      <c r="B191" s="9" t="s">
        <v>28</v>
      </c>
      <c r="C191" s="5" t="s">
        <v>24</v>
      </c>
      <c r="D191" s="6">
        <v>22.68</v>
      </c>
      <c r="E191" s="6">
        <v>1</v>
      </c>
      <c r="F191" s="11" t="s">
        <v>13</v>
      </c>
      <c r="G191" s="10">
        <f t="shared" si="49"/>
        <v>22.68</v>
      </c>
      <c r="H191" s="10">
        <f t="shared" si="50"/>
        <v>34.019999999999996</v>
      </c>
      <c r="I191" s="10" t="s">
        <v>13</v>
      </c>
      <c r="J191" s="10">
        <f>H191*1</f>
        <v>34.019999999999996</v>
      </c>
    </row>
    <row r="192" spans="1:10" x14ac:dyDescent="0.2">
      <c r="A192" s="9" t="s">
        <v>139</v>
      </c>
      <c r="B192" s="9" t="s">
        <v>29</v>
      </c>
      <c r="C192" s="5" t="s">
        <v>12</v>
      </c>
      <c r="D192" s="6">
        <v>7.1</v>
      </c>
      <c r="E192" s="6">
        <v>1</v>
      </c>
      <c r="F192" s="11" t="s">
        <v>13</v>
      </c>
      <c r="G192" s="10">
        <f t="shared" ref="G192" si="51">D192*1.02</f>
        <v>7.242</v>
      </c>
      <c r="H192" s="10">
        <f>D192*1.03</f>
        <v>7.3129999999999997</v>
      </c>
      <c r="I192" s="10" t="s">
        <v>13</v>
      </c>
      <c r="J192" s="10">
        <f>H192*1.5</f>
        <v>10.9695</v>
      </c>
    </row>
    <row r="193" spans="1:10" x14ac:dyDescent="0.2">
      <c r="A193" s="9" t="s">
        <v>139</v>
      </c>
      <c r="B193" s="9" t="s">
        <v>29</v>
      </c>
      <c r="C193" s="5" t="s">
        <v>14</v>
      </c>
      <c r="D193" s="6">
        <v>220.74</v>
      </c>
      <c r="E193" s="6">
        <v>1.2</v>
      </c>
      <c r="F193" s="11">
        <v>0.96699999999999997</v>
      </c>
      <c r="G193" s="10">
        <f t="shared" ref="G193:G196" si="52">(E193*(0.3+(0.7*F193)))*D193*1.02</f>
        <v>263.94446894399994</v>
      </c>
      <c r="H193" s="10">
        <f>(E193*(0.3+(0.7*F193)))*D193*1.03</f>
        <v>266.53215981599993</v>
      </c>
      <c r="I193" s="10">
        <f t="shared" ref="I193:I196" si="53">H193*22.6%+H193</f>
        <v>326.76842793441591</v>
      </c>
      <c r="J193" s="10" t="s">
        <v>13</v>
      </c>
    </row>
    <row r="194" spans="1:10" x14ac:dyDescent="0.2">
      <c r="A194" s="9" t="s">
        <v>139</v>
      </c>
      <c r="B194" s="9" t="s">
        <v>29</v>
      </c>
      <c r="C194" s="5" t="s">
        <v>15</v>
      </c>
      <c r="D194" s="6">
        <v>220.74</v>
      </c>
      <c r="E194" s="6">
        <v>1.9</v>
      </c>
      <c r="F194" s="11">
        <v>0.96699999999999997</v>
      </c>
      <c r="G194" s="10">
        <f t="shared" si="52"/>
        <v>417.91207582799996</v>
      </c>
      <c r="H194" s="10">
        <f>(E194*(0.3+(0.7*F194)))*D194*1.03</f>
        <v>422.00925304199995</v>
      </c>
      <c r="I194" s="10">
        <f t="shared" si="53"/>
        <v>517.38334422949197</v>
      </c>
      <c r="J194" s="10" t="s">
        <v>13</v>
      </c>
    </row>
    <row r="195" spans="1:10" x14ac:dyDescent="0.2">
      <c r="A195" s="9" t="s">
        <v>139</v>
      </c>
      <c r="B195" s="9" t="s">
        <v>29</v>
      </c>
      <c r="C195" s="5" t="s">
        <v>16</v>
      </c>
      <c r="D195" s="6">
        <v>220.74</v>
      </c>
      <c r="E195" s="6">
        <v>1</v>
      </c>
      <c r="F195" s="11">
        <v>0.96699999999999997</v>
      </c>
      <c r="G195" s="10">
        <f t="shared" si="52"/>
        <v>219.95372411999998</v>
      </c>
      <c r="H195" s="10">
        <f>(E195*(0.3+(0.7*F195)))*D195*1.03</f>
        <v>222.11013317999999</v>
      </c>
      <c r="I195" s="10">
        <f t="shared" si="53"/>
        <v>272.30702327867999</v>
      </c>
      <c r="J195" s="10" t="s">
        <v>13</v>
      </c>
    </row>
    <row r="196" spans="1:10" x14ac:dyDescent="0.2">
      <c r="A196" s="9" t="s">
        <v>139</v>
      </c>
      <c r="B196" s="9" t="s">
        <v>29</v>
      </c>
      <c r="C196" s="5" t="s">
        <v>17</v>
      </c>
      <c r="D196" s="6">
        <v>220.74</v>
      </c>
      <c r="E196" s="6">
        <v>1.6</v>
      </c>
      <c r="F196" s="11">
        <v>0.96699999999999997</v>
      </c>
      <c r="G196" s="10">
        <f t="shared" si="52"/>
        <v>351.92595859200003</v>
      </c>
      <c r="H196" s="10">
        <f>(E196*(0.3+(0.7*F196)))*D196*1.03</f>
        <v>355.37621308799999</v>
      </c>
      <c r="I196" s="10">
        <f t="shared" si="53"/>
        <v>435.69123724588798</v>
      </c>
      <c r="J196" s="10" t="s">
        <v>13</v>
      </c>
    </row>
    <row r="197" spans="1:10" x14ac:dyDescent="0.2">
      <c r="A197" s="9" t="s">
        <v>139</v>
      </c>
      <c r="B197" s="9" t="s">
        <v>29</v>
      </c>
      <c r="C197" s="5" t="s">
        <v>18</v>
      </c>
      <c r="D197" s="6">
        <v>2995.54</v>
      </c>
      <c r="E197" s="6">
        <v>1</v>
      </c>
      <c r="F197" s="11">
        <v>0.96699999999999997</v>
      </c>
      <c r="G197" s="10">
        <f t="shared" ref="G197:G198" si="54">((D197*0.5)+(D197*0.5*F197))*E197</f>
        <v>2946.1135899999999</v>
      </c>
      <c r="H197" s="10">
        <f>((D197*0.5)+(D197*0.5*F197))*E197*1.5</f>
        <v>4419.1703849999994</v>
      </c>
      <c r="I197" s="10" t="s">
        <v>13</v>
      </c>
      <c r="J197" s="10">
        <f>((D197*0.5)+(D197*0.5*F197))*E197*1.5</f>
        <v>4419.1703849999994</v>
      </c>
    </row>
    <row r="198" spans="1:10" x14ac:dyDescent="0.2">
      <c r="A198" s="9" t="s">
        <v>139</v>
      </c>
      <c r="B198" s="9" t="s">
        <v>29</v>
      </c>
      <c r="C198" s="5" t="s">
        <v>19</v>
      </c>
      <c r="D198" s="6">
        <v>3482.76</v>
      </c>
      <c r="E198" s="6">
        <v>1</v>
      </c>
      <c r="F198" s="11">
        <v>0.96699999999999997</v>
      </c>
      <c r="G198" s="10">
        <f t="shared" si="54"/>
        <v>3425.2944600000001</v>
      </c>
      <c r="H198" s="10">
        <f t="shared" ref="H198" si="55">((D198*0.5)+(D198*0.5*F198))*E198*1.5</f>
        <v>5137.9416899999997</v>
      </c>
      <c r="I198" s="10" t="s">
        <v>13</v>
      </c>
      <c r="J198" s="10">
        <f>((D198*0.5)+(D198*0.5*F198))*E198*1.5</f>
        <v>5137.9416899999997</v>
      </c>
    </row>
    <row r="199" spans="1:10" x14ac:dyDescent="0.2">
      <c r="A199" s="9" t="s">
        <v>139</v>
      </c>
      <c r="B199" s="9" t="s">
        <v>29</v>
      </c>
      <c r="C199" s="5" t="s">
        <v>20</v>
      </c>
      <c r="D199" s="6">
        <v>220.74</v>
      </c>
      <c r="E199" s="6">
        <v>1.75</v>
      </c>
      <c r="F199" s="11">
        <v>0.96699999999999997</v>
      </c>
      <c r="G199" s="10">
        <f t="shared" ref="G199:G201" si="56">(E199*(0.3+(0.7*F199)))*D199*1.02</f>
        <v>384.91901720999999</v>
      </c>
      <c r="H199" s="10">
        <f>(E199*(0.3+(0.7*F199)))*D199*1.03</f>
        <v>388.69273306499997</v>
      </c>
      <c r="I199" s="10" t="s">
        <v>13</v>
      </c>
      <c r="J199" s="10" t="s">
        <v>13</v>
      </c>
    </row>
    <row r="200" spans="1:10" x14ac:dyDescent="0.2">
      <c r="A200" s="9" t="s">
        <v>139</v>
      </c>
      <c r="B200" s="9" t="s">
        <v>29</v>
      </c>
      <c r="C200" s="5" t="s">
        <v>21</v>
      </c>
      <c r="D200" s="6">
        <v>220.74</v>
      </c>
      <c r="E200" s="6">
        <v>2.75</v>
      </c>
      <c r="F200" s="11">
        <v>0.96699999999999997</v>
      </c>
      <c r="G200" s="10">
        <f t="shared" si="56"/>
        <v>604.87274133000005</v>
      </c>
      <c r="H200" s="10">
        <f>(E200*(0.3+(0.7*F200)))*D200*1.03</f>
        <v>610.80286624500002</v>
      </c>
      <c r="I200" s="10">
        <f t="shared" ref="I200:I201" si="57">H200*22.6%+H200</f>
        <v>748.84431401637005</v>
      </c>
      <c r="J200" s="10" t="s">
        <v>13</v>
      </c>
    </row>
    <row r="201" spans="1:10" x14ac:dyDescent="0.2">
      <c r="A201" s="9" t="s">
        <v>139</v>
      </c>
      <c r="B201" s="9" t="s">
        <v>29</v>
      </c>
      <c r="C201" s="5" t="s">
        <v>22</v>
      </c>
      <c r="D201" s="6">
        <v>220.74</v>
      </c>
      <c r="E201" s="6">
        <v>3.25</v>
      </c>
      <c r="F201" s="11">
        <v>0.96699999999999997</v>
      </c>
      <c r="G201" s="10">
        <f t="shared" si="56"/>
        <v>714.84960338999997</v>
      </c>
      <c r="H201" s="10">
        <f>(E201*(0.3+(0.7*F201)))*D201*1.03</f>
        <v>721.85793283499993</v>
      </c>
      <c r="I201" s="10">
        <f t="shared" si="57"/>
        <v>884.9978256557099</v>
      </c>
      <c r="J201" s="10" t="s">
        <v>13</v>
      </c>
    </row>
    <row r="202" spans="1:10" x14ac:dyDescent="0.2">
      <c r="A202" s="9" t="s">
        <v>139</v>
      </c>
      <c r="B202" s="9" t="s">
        <v>29</v>
      </c>
      <c r="C202" s="5" t="s">
        <v>23</v>
      </c>
      <c r="D202" s="6">
        <v>8.5</v>
      </c>
      <c r="E202" s="6">
        <v>1</v>
      </c>
      <c r="F202" s="11" t="s">
        <v>13</v>
      </c>
      <c r="G202" s="10">
        <f t="shared" ref="G202" si="58">D202*1</f>
        <v>8.5</v>
      </c>
      <c r="H202" s="10">
        <f t="shared" ref="H202:H203" si="59">D202*1.5</f>
        <v>12.75</v>
      </c>
      <c r="I202" s="10" t="s">
        <v>13</v>
      </c>
      <c r="J202" s="10">
        <f>H202*1</f>
        <v>12.75</v>
      </c>
    </row>
    <row r="203" spans="1:10" x14ac:dyDescent="0.2">
      <c r="A203" s="9" t="s">
        <v>139</v>
      </c>
      <c r="B203" s="9" t="s">
        <v>29</v>
      </c>
      <c r="C203" s="5" t="s">
        <v>24</v>
      </c>
      <c r="D203" s="6">
        <v>22.68</v>
      </c>
      <c r="E203" s="6">
        <v>1</v>
      </c>
      <c r="F203" s="11" t="s">
        <v>13</v>
      </c>
      <c r="G203" s="10">
        <f t="shared" si="49"/>
        <v>22.68</v>
      </c>
      <c r="H203" s="10">
        <f t="shared" si="59"/>
        <v>34.019999999999996</v>
      </c>
      <c r="I203" s="10" t="s">
        <v>13</v>
      </c>
      <c r="J203" s="10">
        <f>H203*1</f>
        <v>34.019999999999996</v>
      </c>
    </row>
    <row r="204" spans="1:10" ht="15.75" x14ac:dyDescent="0.25">
      <c r="A204" s="4" t="s">
        <v>33</v>
      </c>
      <c r="B204" s="9"/>
      <c r="D204" s="6"/>
      <c r="E204" s="6"/>
      <c r="F204" s="11"/>
      <c r="G204" s="7"/>
      <c r="H204" s="7"/>
      <c r="I204" s="7"/>
      <c r="J204" s="7"/>
    </row>
    <row r="205" spans="1:10" x14ac:dyDescent="0.2">
      <c r="A205" s="9" t="s">
        <v>140</v>
      </c>
      <c r="B205" s="9" t="s">
        <v>34</v>
      </c>
      <c r="C205" s="5" t="s">
        <v>12</v>
      </c>
      <c r="D205" s="6">
        <v>7.1</v>
      </c>
      <c r="E205" s="6">
        <v>1</v>
      </c>
      <c r="F205" s="11" t="s">
        <v>13</v>
      </c>
      <c r="G205" s="10">
        <f t="shared" ref="G205" si="60">D205*1.02</f>
        <v>7.242</v>
      </c>
      <c r="H205" s="10">
        <f>D205*1.03</f>
        <v>7.3129999999999997</v>
      </c>
      <c r="I205" s="10" t="s">
        <v>13</v>
      </c>
      <c r="J205" s="10">
        <f>H205*1.5</f>
        <v>10.9695</v>
      </c>
    </row>
    <row r="206" spans="1:10" x14ac:dyDescent="0.2">
      <c r="A206" s="9" t="s">
        <v>140</v>
      </c>
      <c r="B206" s="9" t="s">
        <v>34</v>
      </c>
      <c r="C206" s="5" t="s">
        <v>14</v>
      </c>
      <c r="D206" s="6">
        <v>220.74</v>
      </c>
      <c r="E206" s="6">
        <v>1.2</v>
      </c>
      <c r="F206" s="11">
        <v>1.155</v>
      </c>
      <c r="G206" s="10">
        <f t="shared" ref="G206:G209" si="61">(E206*(0.3+(0.7*F206)))*D206*1.02</f>
        <v>299.50091496000005</v>
      </c>
      <c r="H206" s="10">
        <f>(E206*(0.3+(0.7*F206)))*D206*1.03</f>
        <v>302.43719844000003</v>
      </c>
      <c r="I206" s="10">
        <f t="shared" ref="I206:I209" si="62">H206*22.6%+H206</f>
        <v>370.78800528744006</v>
      </c>
      <c r="J206" s="10" t="s">
        <v>13</v>
      </c>
    </row>
    <row r="207" spans="1:10" x14ac:dyDescent="0.2">
      <c r="A207" s="9" t="s">
        <v>140</v>
      </c>
      <c r="B207" s="9" t="s">
        <v>34</v>
      </c>
      <c r="C207" s="5" t="s">
        <v>15</v>
      </c>
      <c r="D207" s="6">
        <v>220.74</v>
      </c>
      <c r="E207" s="6">
        <v>1.9</v>
      </c>
      <c r="F207" s="11">
        <v>1.155</v>
      </c>
      <c r="G207" s="10">
        <f t="shared" si="61"/>
        <v>474.20978202000003</v>
      </c>
      <c r="H207" s="10">
        <f>(E207*(0.3+(0.7*F207)))*D207*1.03</f>
        <v>478.85889753000004</v>
      </c>
      <c r="I207" s="10">
        <f t="shared" si="62"/>
        <v>587.08100837178006</v>
      </c>
      <c r="J207" s="10" t="s">
        <v>13</v>
      </c>
    </row>
    <row r="208" spans="1:10" x14ac:dyDescent="0.2">
      <c r="A208" s="9" t="s">
        <v>140</v>
      </c>
      <c r="B208" s="9" t="s">
        <v>34</v>
      </c>
      <c r="C208" s="5" t="s">
        <v>16</v>
      </c>
      <c r="D208" s="6">
        <v>220.74</v>
      </c>
      <c r="E208" s="6">
        <v>1</v>
      </c>
      <c r="F208" s="11">
        <v>1.155</v>
      </c>
      <c r="G208" s="10">
        <f t="shared" si="61"/>
        <v>249.58409580000003</v>
      </c>
      <c r="H208" s="10">
        <f>(E208*(0.3+(0.7*F208)))*D208*1.03</f>
        <v>252.03099870000003</v>
      </c>
      <c r="I208" s="10">
        <f t="shared" si="62"/>
        <v>308.99000440620006</v>
      </c>
      <c r="J208" s="10" t="s">
        <v>13</v>
      </c>
    </row>
    <row r="209" spans="1:10" x14ac:dyDescent="0.2">
      <c r="A209" s="9" t="s">
        <v>140</v>
      </c>
      <c r="B209" s="9" t="s">
        <v>34</v>
      </c>
      <c r="C209" s="5" t="s">
        <v>17</v>
      </c>
      <c r="D209" s="6">
        <v>220.74</v>
      </c>
      <c r="E209" s="6">
        <v>1.6</v>
      </c>
      <c r="F209" s="11">
        <v>1.155</v>
      </c>
      <c r="G209" s="10">
        <f t="shared" si="61"/>
        <v>399.33455328000002</v>
      </c>
      <c r="H209" s="10">
        <f>(E209*(0.3+(0.7*F209)))*D209*1.03</f>
        <v>403.24959792000004</v>
      </c>
      <c r="I209" s="10">
        <f t="shared" si="62"/>
        <v>494.38400704992006</v>
      </c>
      <c r="J209" s="10" t="s">
        <v>13</v>
      </c>
    </row>
    <row r="210" spans="1:10" x14ac:dyDescent="0.2">
      <c r="A210" s="9" t="s">
        <v>140</v>
      </c>
      <c r="B210" s="9" t="s">
        <v>34</v>
      </c>
      <c r="C210" s="5" t="s">
        <v>18</v>
      </c>
      <c r="D210" s="6">
        <v>2995.54</v>
      </c>
      <c r="E210" s="6">
        <v>1</v>
      </c>
      <c r="F210" s="11">
        <v>1.155</v>
      </c>
      <c r="G210" s="10">
        <f t="shared" ref="G210:G211" si="63">((D210*0.5)+(D210*0.5*F210))*E210</f>
        <v>3227.6943499999998</v>
      </c>
      <c r="H210" s="10">
        <f>((D210*0.5)+(D210*0.5*F210))*E210*1.5</f>
        <v>4841.5415249999996</v>
      </c>
      <c r="I210" s="10" t="s">
        <v>13</v>
      </c>
      <c r="J210" s="10">
        <f>((D210*0.5)+(D210*0.5*F210))*E210*1.5</f>
        <v>4841.5415249999996</v>
      </c>
    </row>
    <row r="211" spans="1:10" x14ac:dyDescent="0.2">
      <c r="A211" s="9" t="s">
        <v>140</v>
      </c>
      <c r="B211" s="9" t="s">
        <v>34</v>
      </c>
      <c r="C211" s="5" t="s">
        <v>19</v>
      </c>
      <c r="D211" s="6">
        <v>3482.76</v>
      </c>
      <c r="E211" s="6">
        <v>1</v>
      </c>
      <c r="F211" s="11">
        <v>1.155</v>
      </c>
      <c r="G211" s="10">
        <f t="shared" si="63"/>
        <v>3752.6739000000002</v>
      </c>
      <c r="H211" s="10">
        <f t="shared" ref="H211" si="64">((D211*0.5)+(D211*0.5*F211))*E211*1.5</f>
        <v>5629.0108500000006</v>
      </c>
      <c r="I211" s="10" t="s">
        <v>13</v>
      </c>
      <c r="J211" s="10">
        <f>((D211*0.5)+(D211*0.5*F211))*E211*1.5</f>
        <v>5629.0108500000006</v>
      </c>
    </row>
    <row r="212" spans="1:10" x14ac:dyDescent="0.2">
      <c r="A212" s="9" t="s">
        <v>140</v>
      </c>
      <c r="B212" s="9" t="s">
        <v>34</v>
      </c>
      <c r="C212" s="5" t="s">
        <v>20</v>
      </c>
      <c r="D212" s="6">
        <v>220.74</v>
      </c>
      <c r="E212" s="6">
        <v>1.75</v>
      </c>
      <c r="F212" s="11">
        <v>1.155</v>
      </c>
      <c r="G212" s="10">
        <f t="shared" ref="G212:G214" si="65">(E212*(0.3+(0.7*F212)))*D212*1.02</f>
        <v>436.77216765000003</v>
      </c>
      <c r="H212" s="10">
        <f>(E212*(0.3+(0.7*F212)))*D212*1.03</f>
        <v>441.05424772500004</v>
      </c>
      <c r="I212" s="10" t="s">
        <v>13</v>
      </c>
      <c r="J212" s="10" t="s">
        <v>13</v>
      </c>
    </row>
    <row r="213" spans="1:10" x14ac:dyDescent="0.2">
      <c r="A213" s="9" t="s">
        <v>140</v>
      </c>
      <c r="B213" s="9" t="s">
        <v>34</v>
      </c>
      <c r="C213" s="5" t="s">
        <v>21</v>
      </c>
      <c r="D213" s="6">
        <v>220.74</v>
      </c>
      <c r="E213" s="6">
        <v>2.75</v>
      </c>
      <c r="F213" s="11">
        <v>1.155</v>
      </c>
      <c r="G213" s="10">
        <f t="shared" si="65"/>
        <v>686.35626345000003</v>
      </c>
      <c r="H213" s="10">
        <f>(E213*(0.3+(0.7*F213)))*D213*1.03</f>
        <v>693.08524642500004</v>
      </c>
      <c r="I213" s="10">
        <f t="shared" ref="I213:I214" si="66">H213*22.6%+H213</f>
        <v>849.72251211705009</v>
      </c>
      <c r="J213" s="10" t="s">
        <v>13</v>
      </c>
    </row>
    <row r="214" spans="1:10" x14ac:dyDescent="0.2">
      <c r="A214" s="9" t="s">
        <v>140</v>
      </c>
      <c r="B214" s="9" t="s">
        <v>34</v>
      </c>
      <c r="C214" s="5" t="s">
        <v>22</v>
      </c>
      <c r="D214" s="6">
        <v>220.74</v>
      </c>
      <c r="E214" s="6">
        <v>3.25</v>
      </c>
      <c r="F214" s="11">
        <v>1.155</v>
      </c>
      <c r="G214" s="10">
        <f t="shared" si="65"/>
        <v>811.1483113500002</v>
      </c>
      <c r="H214" s="10">
        <f>(E214*(0.3+(0.7*F214)))*D214*1.03</f>
        <v>819.10074577500018</v>
      </c>
      <c r="I214" s="10">
        <f t="shared" si="66"/>
        <v>1004.2175143201503</v>
      </c>
      <c r="J214" s="10" t="s">
        <v>13</v>
      </c>
    </row>
    <row r="215" spans="1:10" x14ac:dyDescent="0.2">
      <c r="A215" s="9" t="s">
        <v>140</v>
      </c>
      <c r="B215" s="9" t="s">
        <v>34</v>
      </c>
      <c r="C215" s="5" t="s">
        <v>23</v>
      </c>
      <c r="D215" s="6">
        <v>8.5</v>
      </c>
      <c r="E215" s="6">
        <v>1</v>
      </c>
      <c r="F215" s="11" t="s">
        <v>13</v>
      </c>
      <c r="G215" s="10">
        <f t="shared" ref="G215:G228" si="67">D215*1</f>
        <v>8.5</v>
      </c>
      <c r="H215" s="10">
        <f t="shared" ref="H215:H216" si="68">D215*1.5</f>
        <v>12.75</v>
      </c>
      <c r="I215" s="10" t="s">
        <v>13</v>
      </c>
      <c r="J215" s="10">
        <f>H215*1</f>
        <v>12.75</v>
      </c>
    </row>
    <row r="216" spans="1:10" x14ac:dyDescent="0.2">
      <c r="A216" s="9" t="s">
        <v>140</v>
      </c>
      <c r="B216" s="9" t="s">
        <v>34</v>
      </c>
      <c r="C216" s="5" t="s">
        <v>24</v>
      </c>
      <c r="D216" s="6">
        <v>22.68</v>
      </c>
      <c r="E216" s="6">
        <v>1</v>
      </c>
      <c r="F216" s="11" t="s">
        <v>13</v>
      </c>
      <c r="G216" s="10">
        <f t="shared" si="67"/>
        <v>22.68</v>
      </c>
      <c r="H216" s="10">
        <f t="shared" si="68"/>
        <v>34.019999999999996</v>
      </c>
      <c r="I216" s="10" t="s">
        <v>13</v>
      </c>
      <c r="J216" s="10">
        <f>H216*1</f>
        <v>34.019999999999996</v>
      </c>
    </row>
    <row r="217" spans="1:10" x14ac:dyDescent="0.2">
      <c r="A217" s="9" t="s">
        <v>140</v>
      </c>
      <c r="B217" s="9" t="s">
        <v>29</v>
      </c>
      <c r="C217" s="5" t="s">
        <v>12</v>
      </c>
      <c r="D217" s="6">
        <v>7.1</v>
      </c>
      <c r="E217" s="6">
        <v>1</v>
      </c>
      <c r="F217" s="11" t="s">
        <v>13</v>
      </c>
      <c r="G217" s="10">
        <f t="shared" ref="G217" si="69">D217*1.02</f>
        <v>7.242</v>
      </c>
      <c r="H217" s="10">
        <f>D217*1.03</f>
        <v>7.3129999999999997</v>
      </c>
      <c r="I217" s="10" t="s">
        <v>13</v>
      </c>
      <c r="J217" s="10">
        <f>H217*1.5</f>
        <v>10.9695</v>
      </c>
    </row>
    <row r="218" spans="1:10" x14ac:dyDescent="0.2">
      <c r="A218" s="9" t="s">
        <v>140</v>
      </c>
      <c r="B218" s="9" t="s">
        <v>29</v>
      </c>
      <c r="C218" s="5" t="s">
        <v>14</v>
      </c>
      <c r="D218" s="6">
        <v>220.74</v>
      </c>
      <c r="E218" s="6">
        <v>1.2</v>
      </c>
      <c r="F218" s="11">
        <v>1.0149999999999999</v>
      </c>
      <c r="G218" s="10">
        <f t="shared" ref="G218:G221" si="70">(E218*(0.3+(0.7*F218)))*D218*1.02</f>
        <v>273.02271048</v>
      </c>
      <c r="H218" s="10">
        <f>(E218*(0.3+(0.7*F218)))*D218*1.03</f>
        <v>275.69940372000002</v>
      </c>
      <c r="I218" s="10">
        <f t="shared" ref="I218:I221" si="71">H218*22.6%+H218</f>
        <v>338.00746896072002</v>
      </c>
      <c r="J218" s="10" t="s">
        <v>13</v>
      </c>
    </row>
    <row r="219" spans="1:10" x14ac:dyDescent="0.2">
      <c r="A219" s="9" t="s">
        <v>140</v>
      </c>
      <c r="B219" s="9" t="s">
        <v>29</v>
      </c>
      <c r="C219" s="5" t="s">
        <v>15</v>
      </c>
      <c r="D219" s="6">
        <v>220.74</v>
      </c>
      <c r="E219" s="6">
        <v>1.9</v>
      </c>
      <c r="F219" s="11">
        <v>1.0149999999999999</v>
      </c>
      <c r="G219" s="10">
        <f t="shared" si="70"/>
        <v>432.28595825999997</v>
      </c>
      <c r="H219" s="10">
        <f>(E219*(0.3+(0.7*F219)))*D219*1.03</f>
        <v>436.52405589</v>
      </c>
      <c r="I219" s="10">
        <f t="shared" si="71"/>
        <v>535.17849252114002</v>
      </c>
      <c r="J219" s="10" t="s">
        <v>13</v>
      </c>
    </row>
    <row r="220" spans="1:10" x14ac:dyDescent="0.2">
      <c r="A220" s="9" t="s">
        <v>140</v>
      </c>
      <c r="B220" s="9" t="s">
        <v>29</v>
      </c>
      <c r="C220" s="5" t="s">
        <v>16</v>
      </c>
      <c r="D220" s="6">
        <v>220.74</v>
      </c>
      <c r="E220" s="6">
        <v>1</v>
      </c>
      <c r="F220" s="11">
        <v>1.0149999999999999</v>
      </c>
      <c r="G220" s="10">
        <f t="shared" si="70"/>
        <v>227.5189254</v>
      </c>
      <c r="H220" s="10">
        <f>(E220*(0.3+(0.7*F220)))*D220*1.03</f>
        <v>229.7495031</v>
      </c>
      <c r="I220" s="10">
        <f t="shared" si="71"/>
        <v>281.67289080059999</v>
      </c>
      <c r="J220" s="10" t="s">
        <v>13</v>
      </c>
    </row>
    <row r="221" spans="1:10" x14ac:dyDescent="0.2">
      <c r="A221" s="9" t="s">
        <v>140</v>
      </c>
      <c r="B221" s="9" t="s">
        <v>29</v>
      </c>
      <c r="C221" s="5" t="s">
        <v>17</v>
      </c>
      <c r="D221" s="6">
        <v>220.74</v>
      </c>
      <c r="E221" s="6">
        <v>1.6</v>
      </c>
      <c r="F221" s="11">
        <v>1.0149999999999999</v>
      </c>
      <c r="G221" s="10">
        <f t="shared" si="70"/>
        <v>364.03028064000006</v>
      </c>
      <c r="H221" s="10">
        <f>(E221*(0.3+(0.7*F221)))*D221*1.03</f>
        <v>367.59920496000007</v>
      </c>
      <c r="I221" s="10">
        <f t="shared" si="71"/>
        <v>450.67662528096008</v>
      </c>
      <c r="J221" s="10" t="s">
        <v>13</v>
      </c>
    </row>
    <row r="222" spans="1:10" x14ac:dyDescent="0.2">
      <c r="A222" s="9" t="s">
        <v>140</v>
      </c>
      <c r="B222" s="9" t="s">
        <v>29</v>
      </c>
      <c r="C222" s="5" t="s">
        <v>18</v>
      </c>
      <c r="D222" s="6">
        <v>2995.54</v>
      </c>
      <c r="E222" s="6">
        <v>1</v>
      </c>
      <c r="F222" s="11">
        <v>1.0149999999999999</v>
      </c>
      <c r="G222" s="10">
        <f t="shared" ref="G222:G223" si="72">((D222*0.5)+(D222*0.5*F222))*E222</f>
        <v>3018.0065500000001</v>
      </c>
      <c r="H222" s="10">
        <f>((D222*0.5)+(D222*0.5*F222))*E222*1.5</f>
        <v>4527.0098250000001</v>
      </c>
      <c r="I222" s="10" t="s">
        <v>13</v>
      </c>
      <c r="J222" s="10">
        <f>((D222*0.5)+(D222*0.5*F222))*E222*1.5</f>
        <v>4527.0098250000001</v>
      </c>
    </row>
    <row r="223" spans="1:10" x14ac:dyDescent="0.2">
      <c r="A223" s="9" t="s">
        <v>140</v>
      </c>
      <c r="B223" s="9" t="s">
        <v>29</v>
      </c>
      <c r="C223" s="5" t="s">
        <v>19</v>
      </c>
      <c r="D223" s="6">
        <v>3482.76</v>
      </c>
      <c r="E223" s="6">
        <v>1</v>
      </c>
      <c r="F223" s="11">
        <v>1.0149999999999999</v>
      </c>
      <c r="G223" s="10">
        <f t="shared" si="72"/>
        <v>3508.8807000000002</v>
      </c>
      <c r="H223" s="10">
        <f t="shared" ref="H223" si="73">((D223*0.5)+(D223*0.5*F223))*E223*1.5</f>
        <v>5263.3210500000005</v>
      </c>
      <c r="I223" s="10" t="s">
        <v>13</v>
      </c>
      <c r="J223" s="10">
        <f>((D223*0.5)+(D223*0.5*F223))*E223*1.5</f>
        <v>5263.3210500000005</v>
      </c>
    </row>
    <row r="224" spans="1:10" x14ac:dyDescent="0.2">
      <c r="A224" s="9" t="s">
        <v>140</v>
      </c>
      <c r="B224" s="9" t="s">
        <v>29</v>
      </c>
      <c r="C224" s="5" t="s">
        <v>20</v>
      </c>
      <c r="D224" s="6">
        <v>220.74</v>
      </c>
      <c r="E224" s="6">
        <v>1.75</v>
      </c>
      <c r="F224" s="11">
        <v>1.0149999999999999</v>
      </c>
      <c r="G224" s="10">
        <f t="shared" ref="G224:G226" si="74">(E224*(0.3+(0.7*F224)))*D224*1.02</f>
        <v>398.15811945000002</v>
      </c>
      <c r="H224" s="10">
        <f>(E224*(0.3+(0.7*F224)))*D224*1.03</f>
        <v>402.06163042499998</v>
      </c>
      <c r="I224" s="10" t="s">
        <v>13</v>
      </c>
      <c r="J224" s="10" t="s">
        <v>13</v>
      </c>
    </row>
    <row r="225" spans="1:10" x14ac:dyDescent="0.2">
      <c r="A225" s="9" t="s">
        <v>140</v>
      </c>
      <c r="B225" s="9" t="s">
        <v>29</v>
      </c>
      <c r="C225" s="5" t="s">
        <v>21</v>
      </c>
      <c r="D225" s="6">
        <v>220.74</v>
      </c>
      <c r="E225" s="6">
        <v>2.75</v>
      </c>
      <c r="F225" s="11">
        <v>1.0149999999999999</v>
      </c>
      <c r="G225" s="10">
        <f t="shared" si="74"/>
        <v>625.6770448499999</v>
      </c>
      <c r="H225" s="10">
        <f>(E225*(0.3+(0.7*F225)))*D225*1.03</f>
        <v>631.81113352499995</v>
      </c>
      <c r="I225" s="10">
        <f t="shared" ref="I225:I226" si="75">H225*22.6%+H225</f>
        <v>774.60044970164995</v>
      </c>
      <c r="J225" s="10" t="s">
        <v>13</v>
      </c>
    </row>
    <row r="226" spans="1:10" x14ac:dyDescent="0.2">
      <c r="A226" s="9" t="s">
        <v>140</v>
      </c>
      <c r="B226" s="9" t="s">
        <v>29</v>
      </c>
      <c r="C226" s="5" t="s">
        <v>22</v>
      </c>
      <c r="D226" s="6">
        <v>220.74</v>
      </c>
      <c r="E226" s="6">
        <v>3.25</v>
      </c>
      <c r="F226" s="11">
        <v>1.0149999999999999</v>
      </c>
      <c r="G226" s="10">
        <f t="shared" si="74"/>
        <v>739.43650754999999</v>
      </c>
      <c r="H226" s="10">
        <f>(E226*(0.3+(0.7*F226)))*D226*1.03</f>
        <v>746.68588507499999</v>
      </c>
      <c r="I226" s="10">
        <f t="shared" si="75"/>
        <v>915.43689510194997</v>
      </c>
      <c r="J226" s="10" t="s">
        <v>13</v>
      </c>
    </row>
    <row r="227" spans="1:10" x14ac:dyDescent="0.2">
      <c r="A227" s="9" t="s">
        <v>140</v>
      </c>
      <c r="B227" s="9" t="s">
        <v>29</v>
      </c>
      <c r="C227" s="5" t="s">
        <v>23</v>
      </c>
      <c r="D227" s="6">
        <v>8.5</v>
      </c>
      <c r="E227" s="6">
        <v>1</v>
      </c>
      <c r="F227" s="11" t="s">
        <v>13</v>
      </c>
      <c r="G227" s="10">
        <f t="shared" ref="G227" si="76">D227*1</f>
        <v>8.5</v>
      </c>
      <c r="H227" s="10">
        <f t="shared" ref="H227:H228" si="77">D227*1.5</f>
        <v>12.75</v>
      </c>
      <c r="I227" s="10" t="s">
        <v>13</v>
      </c>
      <c r="J227" s="10">
        <f>H227*1</f>
        <v>12.75</v>
      </c>
    </row>
    <row r="228" spans="1:10" x14ac:dyDescent="0.2">
      <c r="A228" s="9" t="s">
        <v>140</v>
      </c>
      <c r="B228" s="9" t="s">
        <v>29</v>
      </c>
      <c r="C228" s="5" t="s">
        <v>24</v>
      </c>
      <c r="D228" s="6">
        <v>22.68</v>
      </c>
      <c r="E228" s="6">
        <v>1</v>
      </c>
      <c r="F228" s="11" t="s">
        <v>13</v>
      </c>
      <c r="G228" s="10">
        <f t="shared" si="67"/>
        <v>22.68</v>
      </c>
      <c r="H228" s="10">
        <f t="shared" si="77"/>
        <v>34.019999999999996</v>
      </c>
      <c r="I228" s="10" t="s">
        <v>13</v>
      </c>
      <c r="J228" s="10">
        <f>H228*1</f>
        <v>34.019999999999996</v>
      </c>
    </row>
    <row r="229" spans="1:10" ht="15.75" x14ac:dyDescent="0.25">
      <c r="A229" s="4" t="s">
        <v>54</v>
      </c>
      <c r="B229" s="9"/>
      <c r="D229" s="6"/>
      <c r="E229" s="6"/>
      <c r="F229" s="11"/>
      <c r="G229" s="7"/>
      <c r="H229" s="7"/>
      <c r="I229" s="7"/>
      <c r="J229" s="7"/>
    </row>
    <row r="230" spans="1:10" x14ac:dyDescent="0.2">
      <c r="A230" s="9" t="s">
        <v>55</v>
      </c>
      <c r="B230" s="9" t="s">
        <v>11</v>
      </c>
      <c r="C230" s="5" t="s">
        <v>12</v>
      </c>
      <c r="D230" s="6">
        <v>7.1</v>
      </c>
      <c r="E230" s="6">
        <v>1</v>
      </c>
      <c r="F230" s="11" t="s">
        <v>13</v>
      </c>
      <c r="G230" s="10">
        <f>D230*1.02</f>
        <v>7.242</v>
      </c>
      <c r="H230" s="10">
        <f>D230*1.03</f>
        <v>7.3129999999999997</v>
      </c>
      <c r="I230" s="10" t="s">
        <v>13</v>
      </c>
      <c r="J230" s="10">
        <f>H230*1.5</f>
        <v>10.9695</v>
      </c>
    </row>
    <row r="231" spans="1:10" x14ac:dyDescent="0.2">
      <c r="A231" s="9" t="s">
        <v>55</v>
      </c>
      <c r="B231" s="9" t="s">
        <v>11</v>
      </c>
      <c r="C231" s="5" t="s">
        <v>14</v>
      </c>
      <c r="D231" s="6">
        <v>220.74</v>
      </c>
      <c r="E231" s="6">
        <v>1.2</v>
      </c>
      <c r="F231" s="11">
        <v>1</v>
      </c>
      <c r="G231" s="10">
        <f>(E231*(0.3+(0.7*F231)))*D231*1.02</f>
        <v>270.18575999999996</v>
      </c>
      <c r="H231" s="10">
        <f>(E231*(0.3+(0.7*F231)))*D231*1.03</f>
        <v>272.83463999999998</v>
      </c>
      <c r="I231" s="10">
        <f>H231*22.6%+H231</f>
        <v>334.49526863999995</v>
      </c>
      <c r="J231" s="10" t="s">
        <v>13</v>
      </c>
    </row>
    <row r="232" spans="1:10" x14ac:dyDescent="0.2">
      <c r="A232" s="9" t="s">
        <v>55</v>
      </c>
      <c r="B232" s="9" t="s">
        <v>11</v>
      </c>
      <c r="C232" s="5" t="s">
        <v>15</v>
      </c>
      <c r="D232" s="6">
        <v>220.74</v>
      </c>
      <c r="E232" s="6">
        <v>1.9</v>
      </c>
      <c r="F232" s="11">
        <v>1</v>
      </c>
      <c r="G232" s="10">
        <f>(E232*(0.3+(0.7*F232)))*D232*1.02</f>
        <v>427.79412000000002</v>
      </c>
      <c r="H232" s="10">
        <f>(E232*(0.3+(0.7*F232)))*D232*1.03</f>
        <v>431.98818</v>
      </c>
      <c r="I232" s="10">
        <f>H232*22.6%+H232</f>
        <v>529.61750868000001</v>
      </c>
      <c r="J232" s="10" t="s">
        <v>13</v>
      </c>
    </row>
    <row r="233" spans="1:10" x14ac:dyDescent="0.2">
      <c r="A233" s="9" t="s">
        <v>55</v>
      </c>
      <c r="B233" s="9" t="s">
        <v>11</v>
      </c>
      <c r="C233" s="5" t="s">
        <v>16</v>
      </c>
      <c r="D233" s="6">
        <v>220.74</v>
      </c>
      <c r="E233" s="6">
        <v>1</v>
      </c>
      <c r="F233" s="11">
        <v>1</v>
      </c>
      <c r="G233" s="10">
        <f>(E233*(0.3+(0.7*F233)))*D233*1.02</f>
        <v>225.15480000000002</v>
      </c>
      <c r="H233" s="10">
        <f>(E233*(0.3+(0.7*F233)))*D233*1.03</f>
        <v>227.3622</v>
      </c>
      <c r="I233" s="10">
        <f>H233*22.6%+H233</f>
        <v>278.7460572</v>
      </c>
      <c r="J233" s="10" t="s">
        <v>13</v>
      </c>
    </row>
    <row r="234" spans="1:10" x14ac:dyDescent="0.2">
      <c r="A234" s="9" t="s">
        <v>55</v>
      </c>
      <c r="B234" s="9" t="s">
        <v>11</v>
      </c>
      <c r="C234" s="5" t="s">
        <v>17</v>
      </c>
      <c r="D234" s="6">
        <v>220.74</v>
      </c>
      <c r="E234" s="6">
        <v>1.6</v>
      </c>
      <c r="F234" s="11">
        <v>1</v>
      </c>
      <c r="G234" s="10">
        <f>(E234*(0.3+(0.7*F234)))*D234*1.02</f>
        <v>360.24768000000006</v>
      </c>
      <c r="H234" s="10">
        <f>(E234*(0.3+(0.7*F234)))*D234*1.03</f>
        <v>363.77952000000005</v>
      </c>
      <c r="I234" s="10">
        <f>H234*22.6%+H234</f>
        <v>445.99369152000008</v>
      </c>
      <c r="J234" s="10" t="s">
        <v>13</v>
      </c>
    </row>
    <row r="235" spans="1:10" x14ac:dyDescent="0.2">
      <c r="A235" s="9" t="s">
        <v>55</v>
      </c>
      <c r="B235" s="9" t="s">
        <v>11</v>
      </c>
      <c r="C235" s="5" t="s">
        <v>18</v>
      </c>
      <c r="D235" s="6">
        <v>2995.54</v>
      </c>
      <c r="E235" s="6">
        <v>1</v>
      </c>
      <c r="F235" s="11">
        <v>1</v>
      </c>
      <c r="G235" s="10">
        <f>((D235*0.5)+(D235*0.5*F235))*E235</f>
        <v>2995.54</v>
      </c>
      <c r="H235" s="10">
        <f>((D235*0.5)+(D235*0.5*F235))*E235*1.5</f>
        <v>4493.3099999999995</v>
      </c>
      <c r="I235" s="10" t="s">
        <v>13</v>
      </c>
      <c r="J235" s="10">
        <f>((D235*0.5)+(D235*0.5*F235))*E235*1.5</f>
        <v>4493.3099999999995</v>
      </c>
    </row>
    <row r="236" spans="1:10" x14ac:dyDescent="0.2">
      <c r="A236" s="9" t="s">
        <v>55</v>
      </c>
      <c r="B236" s="9" t="s">
        <v>11</v>
      </c>
      <c r="C236" s="5" t="s">
        <v>19</v>
      </c>
      <c r="D236" s="6">
        <v>3482.76</v>
      </c>
      <c r="E236" s="6">
        <v>1</v>
      </c>
      <c r="F236" s="11">
        <v>1</v>
      </c>
      <c r="G236" s="10">
        <f>((D236*0.5)+(D236*0.5*F236))*E236</f>
        <v>3482.76</v>
      </c>
      <c r="H236" s="10">
        <f t="shared" ref="H236" si="78">((D236*0.5)+(D236*0.5*F236))*E236*1.5</f>
        <v>5224.1400000000003</v>
      </c>
      <c r="I236" s="10" t="s">
        <v>13</v>
      </c>
      <c r="J236" s="10">
        <f>((D236*0.5)+(D236*0.5*F236))*E236*1.5</f>
        <v>5224.1400000000003</v>
      </c>
    </row>
    <row r="237" spans="1:10" x14ac:dyDescent="0.2">
      <c r="A237" s="9" t="s">
        <v>55</v>
      </c>
      <c r="B237" s="9" t="s">
        <v>11</v>
      </c>
      <c r="C237" s="5" t="s">
        <v>20</v>
      </c>
      <c r="D237" s="6">
        <v>220.74</v>
      </c>
      <c r="E237" s="6">
        <v>1.75</v>
      </c>
      <c r="F237" s="11">
        <v>1</v>
      </c>
      <c r="G237" s="10">
        <f>(E237*(0.3+(0.7*F237)))*D237*1.02</f>
        <v>394.02090000000004</v>
      </c>
      <c r="H237" s="10">
        <f>(E237*(0.3+(0.7*F237)))*D237*1.03</f>
        <v>397.88385000000005</v>
      </c>
      <c r="I237" s="10" t="s">
        <v>13</v>
      </c>
      <c r="J237" s="10" t="s">
        <v>13</v>
      </c>
    </row>
    <row r="238" spans="1:10" x14ac:dyDescent="0.2">
      <c r="A238" s="9" t="s">
        <v>55</v>
      </c>
      <c r="B238" s="9" t="s">
        <v>11</v>
      </c>
      <c r="C238" s="5" t="s">
        <v>21</v>
      </c>
      <c r="D238" s="6">
        <v>220.74</v>
      </c>
      <c r="E238" s="6">
        <v>2.75</v>
      </c>
      <c r="F238" s="11">
        <v>1</v>
      </c>
      <c r="G238" s="10">
        <f>(E238*(0.3+(0.7*F238)))*D238*1.02</f>
        <v>619.17570000000012</v>
      </c>
      <c r="H238" s="10">
        <f>(E238*(0.3+(0.7*F238)))*D238*1.03</f>
        <v>625.24605000000008</v>
      </c>
      <c r="I238" s="10">
        <f>H238*22.6%+H238</f>
        <v>766.5516573000001</v>
      </c>
      <c r="J238" s="10" t="s">
        <v>13</v>
      </c>
    </row>
    <row r="239" spans="1:10" x14ac:dyDescent="0.2">
      <c r="A239" s="9" t="s">
        <v>55</v>
      </c>
      <c r="B239" s="9" t="s">
        <v>11</v>
      </c>
      <c r="C239" s="5" t="s">
        <v>22</v>
      </c>
      <c r="D239" s="6">
        <v>220.74</v>
      </c>
      <c r="E239" s="6">
        <v>3.25</v>
      </c>
      <c r="F239" s="11">
        <v>1</v>
      </c>
      <c r="G239" s="10">
        <f>(E239*(0.3+(0.7*F239)))*D239*1.02</f>
        <v>731.75310000000002</v>
      </c>
      <c r="H239" s="10">
        <f>(E239*(0.3+(0.7*F239)))*D239*1.03</f>
        <v>738.92714999999998</v>
      </c>
      <c r="I239" s="10">
        <f>H239*22.6%+H239</f>
        <v>905.92468589999999</v>
      </c>
      <c r="J239" s="10" t="s">
        <v>13</v>
      </c>
    </row>
    <row r="240" spans="1:10" x14ac:dyDescent="0.2">
      <c r="A240" s="9" t="s">
        <v>55</v>
      </c>
      <c r="B240" s="9" t="s">
        <v>11</v>
      </c>
      <c r="C240" s="5" t="s">
        <v>23</v>
      </c>
      <c r="D240" s="6">
        <v>8.5</v>
      </c>
      <c r="E240" s="6">
        <v>1</v>
      </c>
      <c r="F240" s="11" t="s">
        <v>13</v>
      </c>
      <c r="G240" s="10">
        <f>D240*1</f>
        <v>8.5</v>
      </c>
      <c r="H240" s="10">
        <f t="shared" ref="H240:H241" si="79">D240*1.5</f>
        <v>12.75</v>
      </c>
      <c r="I240" s="10" t="s">
        <v>13</v>
      </c>
      <c r="J240" s="10">
        <f>H240*1</f>
        <v>12.75</v>
      </c>
    </row>
    <row r="241" spans="1:10" x14ac:dyDescent="0.2">
      <c r="A241" s="9" t="s">
        <v>55</v>
      </c>
      <c r="B241" s="9" t="s">
        <v>11</v>
      </c>
      <c r="C241" s="5" t="s">
        <v>24</v>
      </c>
      <c r="D241" s="6">
        <v>22.68</v>
      </c>
      <c r="E241" s="6">
        <v>1</v>
      </c>
      <c r="F241" s="11" t="s">
        <v>13</v>
      </c>
      <c r="G241" s="10">
        <f t="shared" ref="G241" si="80">D241*1</f>
        <v>22.68</v>
      </c>
      <c r="H241" s="10">
        <f t="shared" si="79"/>
        <v>34.019999999999996</v>
      </c>
      <c r="I241" s="10" t="s">
        <v>13</v>
      </c>
      <c r="J241" s="10">
        <f>H241*1</f>
        <v>34.019999999999996</v>
      </c>
    </row>
    <row r="242" spans="1:10" ht="15.75" x14ac:dyDescent="0.25">
      <c r="A242" s="4" t="s">
        <v>56</v>
      </c>
      <c r="B242" s="9"/>
      <c r="D242" s="6"/>
      <c r="E242" s="6"/>
      <c r="F242" s="11"/>
      <c r="G242" s="7"/>
      <c r="H242" s="7"/>
      <c r="I242" s="7"/>
      <c r="J242" s="7"/>
    </row>
    <row r="243" spans="1:10" x14ac:dyDescent="0.2">
      <c r="A243" s="9" t="s">
        <v>57</v>
      </c>
      <c r="B243" s="9" t="s">
        <v>28</v>
      </c>
      <c r="C243" s="5" t="s">
        <v>12</v>
      </c>
      <c r="D243" s="6">
        <v>7.1</v>
      </c>
      <c r="E243" s="6">
        <v>1</v>
      </c>
      <c r="F243" s="11" t="s">
        <v>13</v>
      </c>
      <c r="G243" s="10">
        <f>D243*1.02</f>
        <v>7.242</v>
      </c>
      <c r="H243" s="10">
        <f>D243*1.03</f>
        <v>7.3129999999999997</v>
      </c>
      <c r="I243" s="10" t="s">
        <v>13</v>
      </c>
      <c r="J243" s="10">
        <f>H243*1.5</f>
        <v>10.9695</v>
      </c>
    </row>
    <row r="244" spans="1:10" x14ac:dyDescent="0.2">
      <c r="A244" s="9" t="s">
        <v>57</v>
      </c>
      <c r="B244" s="9" t="s">
        <v>28</v>
      </c>
      <c r="C244" s="5" t="s">
        <v>14</v>
      </c>
      <c r="D244" s="6">
        <v>220.74</v>
      </c>
      <c r="E244" s="6">
        <v>1.2</v>
      </c>
      <c r="F244" s="11">
        <v>1</v>
      </c>
      <c r="G244" s="10">
        <f>(E244*(0.3+(0.7*F244)))*D244*1.02</f>
        <v>270.18575999999996</v>
      </c>
      <c r="H244" s="10">
        <f>(E244*(0.3+(0.7*F244)))*D244*1.03</f>
        <v>272.83463999999998</v>
      </c>
      <c r="I244" s="10">
        <f>H244*22.6%+H244</f>
        <v>334.49526863999995</v>
      </c>
      <c r="J244" s="10" t="s">
        <v>13</v>
      </c>
    </row>
    <row r="245" spans="1:10" x14ac:dyDescent="0.2">
      <c r="A245" s="9" t="s">
        <v>57</v>
      </c>
      <c r="B245" s="9" t="s">
        <v>28</v>
      </c>
      <c r="C245" s="5" t="s">
        <v>15</v>
      </c>
      <c r="D245" s="6">
        <v>220.74</v>
      </c>
      <c r="E245" s="6">
        <v>1.9</v>
      </c>
      <c r="F245" s="11">
        <v>1</v>
      </c>
      <c r="G245" s="10">
        <f>(E245*(0.3+(0.7*F245)))*D245*1.02</f>
        <v>427.79412000000002</v>
      </c>
      <c r="H245" s="10">
        <f>(E245*(0.3+(0.7*F245)))*D245*1.03</f>
        <v>431.98818</v>
      </c>
      <c r="I245" s="10">
        <f>H245*22.6%+H245</f>
        <v>529.61750868000001</v>
      </c>
      <c r="J245" s="10" t="s">
        <v>13</v>
      </c>
    </row>
    <row r="246" spans="1:10" x14ac:dyDescent="0.2">
      <c r="A246" s="9" t="s">
        <v>57</v>
      </c>
      <c r="B246" s="9" t="s">
        <v>28</v>
      </c>
      <c r="C246" s="5" t="s">
        <v>16</v>
      </c>
      <c r="D246" s="6">
        <v>220.74</v>
      </c>
      <c r="E246" s="6">
        <v>1</v>
      </c>
      <c r="F246" s="11">
        <v>1</v>
      </c>
      <c r="G246" s="10">
        <f>(E246*(0.3+(0.7*F246)))*D246*1.02</f>
        <v>225.15480000000002</v>
      </c>
      <c r="H246" s="10">
        <f>(E246*(0.3+(0.7*F246)))*D246*1.03</f>
        <v>227.3622</v>
      </c>
      <c r="I246" s="10">
        <f>H246*22.6%+H246</f>
        <v>278.7460572</v>
      </c>
      <c r="J246" s="10" t="s">
        <v>13</v>
      </c>
    </row>
    <row r="247" spans="1:10" x14ac:dyDescent="0.2">
      <c r="A247" s="9" t="s">
        <v>57</v>
      </c>
      <c r="B247" s="9" t="s">
        <v>28</v>
      </c>
      <c r="C247" s="5" t="s">
        <v>17</v>
      </c>
      <c r="D247" s="6">
        <v>220.74</v>
      </c>
      <c r="E247" s="6">
        <v>1.6</v>
      </c>
      <c r="F247" s="11">
        <v>1</v>
      </c>
      <c r="G247" s="10">
        <f>(E247*(0.3+(0.7*F247)))*D247*1.02</f>
        <v>360.24768000000006</v>
      </c>
      <c r="H247" s="10">
        <f>(E247*(0.3+(0.7*F247)))*D247*1.03</f>
        <v>363.77952000000005</v>
      </c>
      <c r="I247" s="10">
        <f>H247*22.6%+H247</f>
        <v>445.99369152000008</v>
      </c>
      <c r="J247" s="10" t="s">
        <v>13</v>
      </c>
    </row>
    <row r="248" spans="1:10" x14ac:dyDescent="0.2">
      <c r="A248" s="9" t="s">
        <v>57</v>
      </c>
      <c r="B248" s="9" t="s">
        <v>28</v>
      </c>
      <c r="C248" s="5" t="s">
        <v>18</v>
      </c>
      <c r="D248" s="6">
        <v>2995.54</v>
      </c>
      <c r="E248" s="6">
        <v>1</v>
      </c>
      <c r="F248" s="11">
        <v>1</v>
      </c>
      <c r="G248" s="10">
        <f>((D248*0.5)+(D248*0.5*F248))*E248</f>
        <v>2995.54</v>
      </c>
      <c r="H248" s="10">
        <f>((D248*0.5)+(D248*0.5*F248))*E248*1.5</f>
        <v>4493.3099999999995</v>
      </c>
      <c r="I248" s="10" t="s">
        <v>13</v>
      </c>
      <c r="J248" s="10">
        <f>((D248*0.5)+(D248*0.5*F248))*E248*1.5</f>
        <v>4493.3099999999995</v>
      </c>
    </row>
    <row r="249" spans="1:10" x14ac:dyDescent="0.2">
      <c r="A249" s="9" t="s">
        <v>57</v>
      </c>
      <c r="B249" s="9" t="s">
        <v>28</v>
      </c>
      <c r="C249" s="5" t="s">
        <v>19</v>
      </c>
      <c r="D249" s="6">
        <v>3482.76</v>
      </c>
      <c r="E249" s="6">
        <v>1</v>
      </c>
      <c r="F249" s="11">
        <v>1</v>
      </c>
      <c r="G249" s="10">
        <f>((D249*0.5)+(D249*0.5*F249))*E249</f>
        <v>3482.76</v>
      </c>
      <c r="H249" s="10">
        <f t="shared" ref="H249" si="81">((D249*0.5)+(D249*0.5*F249))*E249*1.5</f>
        <v>5224.1400000000003</v>
      </c>
      <c r="I249" s="10" t="s">
        <v>13</v>
      </c>
      <c r="J249" s="10">
        <f>((D249*0.5)+(D249*0.5*F249))*E249*1.5</f>
        <v>5224.1400000000003</v>
      </c>
    </row>
    <row r="250" spans="1:10" x14ac:dyDescent="0.2">
      <c r="A250" s="9" t="s">
        <v>57</v>
      </c>
      <c r="B250" s="9" t="s">
        <v>28</v>
      </c>
      <c r="C250" s="5" t="s">
        <v>20</v>
      </c>
      <c r="D250" s="6">
        <v>220.74</v>
      </c>
      <c r="E250" s="6">
        <v>1.75</v>
      </c>
      <c r="F250" s="11">
        <v>1</v>
      </c>
      <c r="G250" s="10">
        <f>(E250*(0.3+(0.7*F250)))*D250*1.02</f>
        <v>394.02090000000004</v>
      </c>
      <c r="H250" s="10">
        <f>(E250*(0.3+(0.7*F250)))*D250*1.03</f>
        <v>397.88385000000005</v>
      </c>
      <c r="I250" s="10" t="s">
        <v>13</v>
      </c>
      <c r="J250" s="10" t="s">
        <v>13</v>
      </c>
    </row>
    <row r="251" spans="1:10" x14ac:dyDescent="0.2">
      <c r="A251" s="9" t="s">
        <v>57</v>
      </c>
      <c r="B251" s="9" t="s">
        <v>28</v>
      </c>
      <c r="C251" s="5" t="s">
        <v>21</v>
      </c>
      <c r="D251" s="6">
        <v>220.74</v>
      </c>
      <c r="E251" s="6">
        <v>2.75</v>
      </c>
      <c r="F251" s="11">
        <v>1</v>
      </c>
      <c r="G251" s="10">
        <f>(E251*(0.3+(0.7*F251)))*D251*1.02</f>
        <v>619.17570000000012</v>
      </c>
      <c r="H251" s="10">
        <f>(E251*(0.3+(0.7*F251)))*D251*1.03</f>
        <v>625.24605000000008</v>
      </c>
      <c r="I251" s="10">
        <f>H251*22.6%+H251</f>
        <v>766.5516573000001</v>
      </c>
      <c r="J251" s="10" t="s">
        <v>13</v>
      </c>
    </row>
    <row r="252" spans="1:10" x14ac:dyDescent="0.2">
      <c r="A252" s="9" t="s">
        <v>57</v>
      </c>
      <c r="B252" s="9" t="s">
        <v>28</v>
      </c>
      <c r="C252" s="5" t="s">
        <v>22</v>
      </c>
      <c r="D252" s="6">
        <v>220.74</v>
      </c>
      <c r="E252" s="6">
        <v>3.25</v>
      </c>
      <c r="F252" s="11">
        <v>1</v>
      </c>
      <c r="G252" s="10">
        <f>(E252*(0.3+(0.7*F252)))*D252*1.02</f>
        <v>731.75310000000002</v>
      </c>
      <c r="H252" s="10">
        <f>(E252*(0.3+(0.7*F252)))*D252*1.03</f>
        <v>738.92714999999998</v>
      </c>
      <c r="I252" s="10">
        <f>H252*22.6%+H252</f>
        <v>905.92468589999999</v>
      </c>
      <c r="J252" s="10" t="s">
        <v>13</v>
      </c>
    </row>
    <row r="253" spans="1:10" x14ac:dyDescent="0.2">
      <c r="A253" s="9" t="s">
        <v>57</v>
      </c>
      <c r="B253" s="9" t="s">
        <v>28</v>
      </c>
      <c r="C253" s="5" t="s">
        <v>23</v>
      </c>
      <c r="D253" s="6">
        <v>8.5</v>
      </c>
      <c r="E253" s="6">
        <v>1</v>
      </c>
      <c r="F253" s="11" t="s">
        <v>13</v>
      </c>
      <c r="G253" s="10">
        <f>D253*1</f>
        <v>8.5</v>
      </c>
      <c r="H253" s="10">
        <f t="shared" ref="H253:H254" si="82">D253*1.5</f>
        <v>12.75</v>
      </c>
      <c r="I253" s="10" t="s">
        <v>13</v>
      </c>
      <c r="J253" s="10">
        <f>H253*1</f>
        <v>12.75</v>
      </c>
    </row>
    <row r="254" spans="1:10" x14ac:dyDescent="0.2">
      <c r="A254" s="9" t="s">
        <v>57</v>
      </c>
      <c r="B254" s="9" t="s">
        <v>28</v>
      </c>
      <c r="C254" s="5" t="s">
        <v>24</v>
      </c>
      <c r="D254" s="6">
        <v>22.68</v>
      </c>
      <c r="E254" s="6">
        <v>1</v>
      </c>
      <c r="F254" s="11" t="s">
        <v>13</v>
      </c>
      <c r="G254" s="10">
        <f t="shared" ref="G254" si="83">D254*1</f>
        <v>22.68</v>
      </c>
      <c r="H254" s="10">
        <f t="shared" si="82"/>
        <v>34.019999999999996</v>
      </c>
      <c r="I254" s="10" t="s">
        <v>13</v>
      </c>
      <c r="J254" s="10">
        <f>H254*1</f>
        <v>34.019999999999996</v>
      </c>
    </row>
    <row r="255" spans="1:10" ht="15.75" x14ac:dyDescent="0.25">
      <c r="A255" s="4" t="s">
        <v>58</v>
      </c>
      <c r="B255" s="9"/>
      <c r="D255" s="6"/>
      <c r="E255" s="6"/>
      <c r="F255" s="11"/>
      <c r="G255" s="7"/>
      <c r="H255" s="7"/>
      <c r="I255" s="7"/>
      <c r="J255" s="7"/>
    </row>
    <row r="256" spans="1:10" x14ac:dyDescent="0.2">
      <c r="A256" s="9" t="s">
        <v>59</v>
      </c>
      <c r="B256" s="9" t="s">
        <v>28</v>
      </c>
      <c r="C256" s="5" t="s">
        <v>12</v>
      </c>
      <c r="D256" s="6">
        <v>7.1</v>
      </c>
      <c r="E256" s="6">
        <v>1</v>
      </c>
      <c r="F256" s="11" t="s">
        <v>13</v>
      </c>
      <c r="G256" s="10">
        <f>D256*1.02</f>
        <v>7.242</v>
      </c>
      <c r="H256" s="10">
        <f>D256*1.03</f>
        <v>7.3129999999999997</v>
      </c>
      <c r="I256" s="10" t="s">
        <v>13</v>
      </c>
      <c r="J256" s="10">
        <f>H256*1.5</f>
        <v>10.9695</v>
      </c>
    </row>
    <row r="257" spans="1:10" x14ac:dyDescent="0.2">
      <c r="A257" s="9" t="s">
        <v>59</v>
      </c>
      <c r="B257" s="9" t="s">
        <v>28</v>
      </c>
      <c r="C257" s="5" t="s">
        <v>14</v>
      </c>
      <c r="D257" s="6">
        <v>220.74</v>
      </c>
      <c r="E257" s="6">
        <v>1.2</v>
      </c>
      <c r="F257" s="11">
        <v>1</v>
      </c>
      <c r="G257" s="10">
        <f>(E257*(0.3+(0.7*F257)))*D257*1.02</f>
        <v>270.18575999999996</v>
      </c>
      <c r="H257" s="10">
        <f>(E257*(0.3+(0.7*F257)))*D257*1.03</f>
        <v>272.83463999999998</v>
      </c>
      <c r="I257" s="10">
        <f>H257*22.6%+H257</f>
        <v>334.49526863999995</v>
      </c>
      <c r="J257" s="10" t="s">
        <v>13</v>
      </c>
    </row>
    <row r="258" spans="1:10" x14ac:dyDescent="0.2">
      <c r="A258" s="9" t="s">
        <v>59</v>
      </c>
      <c r="B258" s="9" t="s">
        <v>28</v>
      </c>
      <c r="C258" s="5" t="s">
        <v>15</v>
      </c>
      <c r="D258" s="6">
        <v>220.74</v>
      </c>
      <c r="E258" s="6">
        <v>1.9</v>
      </c>
      <c r="F258" s="11">
        <v>1</v>
      </c>
      <c r="G258" s="10">
        <f>(E258*(0.3+(0.7*F258)))*D258*1.02</f>
        <v>427.79412000000002</v>
      </c>
      <c r="H258" s="10">
        <f>(E258*(0.3+(0.7*F258)))*D258*1.03</f>
        <v>431.98818</v>
      </c>
      <c r="I258" s="10">
        <f>H258*22.6%+H258</f>
        <v>529.61750868000001</v>
      </c>
      <c r="J258" s="10" t="s">
        <v>13</v>
      </c>
    </row>
    <row r="259" spans="1:10" x14ac:dyDescent="0.2">
      <c r="A259" s="9" t="s">
        <v>59</v>
      </c>
      <c r="B259" s="9" t="s">
        <v>28</v>
      </c>
      <c r="C259" s="5" t="s">
        <v>16</v>
      </c>
      <c r="D259" s="6">
        <v>220.74</v>
      </c>
      <c r="E259" s="6">
        <v>1</v>
      </c>
      <c r="F259" s="11">
        <v>1</v>
      </c>
      <c r="G259" s="10">
        <f>(E259*(0.3+(0.7*F259)))*D259*1.02</f>
        <v>225.15480000000002</v>
      </c>
      <c r="H259" s="10">
        <f>(E259*(0.3+(0.7*F259)))*D259*1.03</f>
        <v>227.3622</v>
      </c>
      <c r="I259" s="10">
        <f>H259*22.6%+H259</f>
        <v>278.7460572</v>
      </c>
      <c r="J259" s="10" t="s">
        <v>13</v>
      </c>
    </row>
    <row r="260" spans="1:10" x14ac:dyDescent="0.2">
      <c r="A260" s="9" t="s">
        <v>59</v>
      </c>
      <c r="B260" s="9" t="s">
        <v>28</v>
      </c>
      <c r="C260" s="5" t="s">
        <v>17</v>
      </c>
      <c r="D260" s="6">
        <v>220.74</v>
      </c>
      <c r="E260" s="6">
        <v>1.6</v>
      </c>
      <c r="F260" s="11">
        <v>1</v>
      </c>
      <c r="G260" s="10">
        <f>(E260*(0.3+(0.7*F260)))*D260*1.02</f>
        <v>360.24768000000006</v>
      </c>
      <c r="H260" s="10">
        <f>(E260*(0.3+(0.7*F260)))*D260*1.03</f>
        <v>363.77952000000005</v>
      </c>
      <c r="I260" s="10">
        <f>H260*22.6%+H260</f>
        <v>445.99369152000008</v>
      </c>
      <c r="J260" s="10" t="s">
        <v>13</v>
      </c>
    </row>
    <row r="261" spans="1:10" x14ac:dyDescent="0.2">
      <c r="A261" s="9" t="s">
        <v>59</v>
      </c>
      <c r="B261" s="9" t="s">
        <v>28</v>
      </c>
      <c r="C261" s="5" t="s">
        <v>18</v>
      </c>
      <c r="D261" s="6">
        <v>2995.54</v>
      </c>
      <c r="E261" s="6">
        <v>1</v>
      </c>
      <c r="F261" s="11">
        <v>1</v>
      </c>
      <c r="G261" s="10">
        <f>((D261*0.5)+(D261*0.5*F261))*E261</f>
        <v>2995.54</v>
      </c>
      <c r="H261" s="10">
        <f>((D261*0.5)+(D261*0.5*F261))*E261*1.5</f>
        <v>4493.3099999999995</v>
      </c>
      <c r="I261" s="10" t="s">
        <v>13</v>
      </c>
      <c r="J261" s="10">
        <f>((D261*0.5)+(D261*0.5*F261))*E261*1.5</f>
        <v>4493.3099999999995</v>
      </c>
    </row>
    <row r="262" spans="1:10" x14ac:dyDescent="0.2">
      <c r="A262" s="9" t="s">
        <v>59</v>
      </c>
      <c r="B262" s="9" t="s">
        <v>28</v>
      </c>
      <c r="C262" s="5" t="s">
        <v>19</v>
      </c>
      <c r="D262" s="6">
        <v>3482.76</v>
      </c>
      <c r="E262" s="6">
        <v>1</v>
      </c>
      <c r="F262" s="11">
        <v>1</v>
      </c>
      <c r="G262" s="10">
        <f>((D262*0.5)+(D262*0.5*F262))*E262</f>
        <v>3482.76</v>
      </c>
      <c r="H262" s="10">
        <f t="shared" ref="H262" si="84">((D262*0.5)+(D262*0.5*F262))*E262*1.5</f>
        <v>5224.1400000000003</v>
      </c>
      <c r="I262" s="10" t="s">
        <v>13</v>
      </c>
      <c r="J262" s="10">
        <f>((D262*0.5)+(D262*0.5*F262))*E262*1.5</f>
        <v>5224.1400000000003</v>
      </c>
    </row>
    <row r="263" spans="1:10" x14ac:dyDescent="0.2">
      <c r="A263" s="9" t="s">
        <v>59</v>
      </c>
      <c r="B263" s="9" t="s">
        <v>28</v>
      </c>
      <c r="C263" s="5" t="s">
        <v>20</v>
      </c>
      <c r="D263" s="6">
        <v>220.74</v>
      </c>
      <c r="E263" s="6">
        <v>1.75</v>
      </c>
      <c r="F263" s="11">
        <v>1</v>
      </c>
      <c r="G263" s="10">
        <f>(E263*(0.3+(0.7*F263)))*D263*1.02</f>
        <v>394.02090000000004</v>
      </c>
      <c r="H263" s="10">
        <f>(E263*(0.3+(0.7*F263)))*D263*1.03</f>
        <v>397.88385000000005</v>
      </c>
      <c r="I263" s="10" t="s">
        <v>13</v>
      </c>
      <c r="J263" s="10" t="s">
        <v>13</v>
      </c>
    </row>
    <row r="264" spans="1:10" x14ac:dyDescent="0.2">
      <c r="A264" s="9" t="s">
        <v>59</v>
      </c>
      <c r="B264" s="9" t="s">
        <v>28</v>
      </c>
      <c r="C264" s="5" t="s">
        <v>21</v>
      </c>
      <c r="D264" s="6">
        <v>220.74</v>
      </c>
      <c r="E264" s="6">
        <v>2.75</v>
      </c>
      <c r="F264" s="11">
        <v>1</v>
      </c>
      <c r="G264" s="10">
        <f>(E264*(0.3+(0.7*F264)))*D264*1.02</f>
        <v>619.17570000000012</v>
      </c>
      <c r="H264" s="10">
        <f>(E264*(0.3+(0.7*F264)))*D264*1.03</f>
        <v>625.24605000000008</v>
      </c>
      <c r="I264" s="10">
        <f>H264*22.6%+H264</f>
        <v>766.5516573000001</v>
      </c>
      <c r="J264" s="10" t="s">
        <v>13</v>
      </c>
    </row>
    <row r="265" spans="1:10" x14ac:dyDescent="0.2">
      <c r="A265" s="9" t="s">
        <v>59</v>
      </c>
      <c r="B265" s="9" t="s">
        <v>28</v>
      </c>
      <c r="C265" s="5" t="s">
        <v>22</v>
      </c>
      <c r="D265" s="6">
        <v>220.74</v>
      </c>
      <c r="E265" s="6">
        <v>3.25</v>
      </c>
      <c r="F265" s="11">
        <v>1</v>
      </c>
      <c r="G265" s="10">
        <f>(E265*(0.3+(0.7*F265)))*D265*1.02</f>
        <v>731.75310000000002</v>
      </c>
      <c r="H265" s="10">
        <f>(E265*(0.3+(0.7*F265)))*D265*1.03</f>
        <v>738.92714999999998</v>
      </c>
      <c r="I265" s="10">
        <f>H265*22.6%+H265</f>
        <v>905.92468589999999</v>
      </c>
      <c r="J265" s="10" t="s">
        <v>13</v>
      </c>
    </row>
    <row r="266" spans="1:10" x14ac:dyDescent="0.2">
      <c r="A266" s="9" t="s">
        <v>59</v>
      </c>
      <c r="B266" s="9" t="s">
        <v>28</v>
      </c>
      <c r="C266" s="5" t="s">
        <v>23</v>
      </c>
      <c r="D266" s="6">
        <v>8.5</v>
      </c>
      <c r="E266" s="6">
        <v>1</v>
      </c>
      <c r="F266" s="11" t="s">
        <v>13</v>
      </c>
      <c r="G266" s="10">
        <f>D266*1</f>
        <v>8.5</v>
      </c>
      <c r="H266" s="10">
        <f t="shared" ref="H266:H267" si="85">D266*1.5</f>
        <v>12.75</v>
      </c>
      <c r="I266" s="10" t="s">
        <v>13</v>
      </c>
      <c r="J266" s="10">
        <f>H266*1</f>
        <v>12.75</v>
      </c>
    </row>
    <row r="267" spans="1:10" x14ac:dyDescent="0.2">
      <c r="A267" s="9" t="s">
        <v>59</v>
      </c>
      <c r="B267" s="9" t="s">
        <v>28</v>
      </c>
      <c r="C267" s="5" t="s">
        <v>24</v>
      </c>
      <c r="D267" s="6">
        <v>22.68</v>
      </c>
      <c r="E267" s="6">
        <v>1</v>
      </c>
      <c r="F267" s="11" t="s">
        <v>13</v>
      </c>
      <c r="G267" s="10">
        <f t="shared" ref="G267" si="86">D267*1</f>
        <v>22.68</v>
      </c>
      <c r="H267" s="10">
        <f t="shared" si="85"/>
        <v>34.019999999999996</v>
      </c>
      <c r="I267" s="10" t="s">
        <v>13</v>
      </c>
      <c r="J267" s="10">
        <f>H267*1</f>
        <v>34.019999999999996</v>
      </c>
    </row>
    <row r="268" spans="1:10" ht="15.75" x14ac:dyDescent="0.25">
      <c r="A268" s="4" t="s">
        <v>60</v>
      </c>
      <c r="B268" s="9"/>
      <c r="D268" s="6"/>
      <c r="E268" s="6"/>
      <c r="F268" s="11"/>
      <c r="G268" s="7"/>
      <c r="H268" s="7"/>
      <c r="I268" s="7"/>
      <c r="J268" s="7"/>
    </row>
    <row r="269" spans="1:10" x14ac:dyDescent="0.2">
      <c r="A269" s="9" t="s">
        <v>61</v>
      </c>
      <c r="B269" s="9" t="s">
        <v>34</v>
      </c>
      <c r="C269" s="5" t="s">
        <v>12</v>
      </c>
      <c r="D269" s="6">
        <v>7.1</v>
      </c>
      <c r="E269" s="6">
        <v>1</v>
      </c>
      <c r="F269" s="11" t="s">
        <v>13</v>
      </c>
      <c r="G269" s="10">
        <f>D269*1.02</f>
        <v>7.242</v>
      </c>
      <c r="H269" s="10">
        <f>D269*1.03</f>
        <v>7.3129999999999997</v>
      </c>
      <c r="I269" s="10" t="s">
        <v>13</v>
      </c>
      <c r="J269" s="10">
        <f>H269*1.5</f>
        <v>10.9695</v>
      </c>
    </row>
    <row r="270" spans="1:10" x14ac:dyDescent="0.2">
      <c r="A270" s="9" t="s">
        <v>61</v>
      </c>
      <c r="B270" s="9" t="s">
        <v>34</v>
      </c>
      <c r="C270" s="5" t="s">
        <v>14</v>
      </c>
      <c r="D270" s="6">
        <v>220.74</v>
      </c>
      <c r="E270" s="6">
        <v>1.2</v>
      </c>
      <c r="F270" s="11">
        <v>1</v>
      </c>
      <c r="G270" s="10">
        <f>(E270*(0.3+(0.7*F270)))*D270*1.02</f>
        <v>270.18575999999996</v>
      </c>
      <c r="H270" s="10">
        <f>(E270*(0.3+(0.7*F270)))*D270*1.03</f>
        <v>272.83463999999998</v>
      </c>
      <c r="I270" s="10">
        <f>H270*22.6%+H270</f>
        <v>334.49526863999995</v>
      </c>
      <c r="J270" s="10" t="s">
        <v>13</v>
      </c>
    </row>
    <row r="271" spans="1:10" x14ac:dyDescent="0.2">
      <c r="A271" s="9" t="s">
        <v>61</v>
      </c>
      <c r="B271" s="9" t="s">
        <v>34</v>
      </c>
      <c r="C271" s="5" t="s">
        <v>15</v>
      </c>
      <c r="D271" s="6">
        <v>220.74</v>
      </c>
      <c r="E271" s="6">
        <v>1.9</v>
      </c>
      <c r="F271" s="11">
        <v>1</v>
      </c>
      <c r="G271" s="10">
        <f>(E271*(0.3+(0.7*F271)))*D271*1.02</f>
        <v>427.79412000000002</v>
      </c>
      <c r="H271" s="10">
        <f>(E271*(0.3+(0.7*F271)))*D271*1.03</f>
        <v>431.98818</v>
      </c>
      <c r="I271" s="10">
        <f>H271*22.6%+H271</f>
        <v>529.61750868000001</v>
      </c>
      <c r="J271" s="10" t="s">
        <v>13</v>
      </c>
    </row>
    <row r="272" spans="1:10" x14ac:dyDescent="0.2">
      <c r="A272" s="9" t="s">
        <v>61</v>
      </c>
      <c r="B272" s="9" t="s">
        <v>34</v>
      </c>
      <c r="C272" s="5" t="s">
        <v>16</v>
      </c>
      <c r="D272" s="6">
        <v>220.74</v>
      </c>
      <c r="E272" s="6">
        <v>1</v>
      </c>
      <c r="F272" s="11">
        <v>1</v>
      </c>
      <c r="G272" s="10">
        <f>(E272*(0.3+(0.7*F272)))*D272*1.02</f>
        <v>225.15480000000002</v>
      </c>
      <c r="H272" s="10">
        <f>(E272*(0.3+(0.7*F272)))*D272*1.03</f>
        <v>227.3622</v>
      </c>
      <c r="I272" s="10">
        <f>H272*22.6%+H272</f>
        <v>278.7460572</v>
      </c>
      <c r="J272" s="10" t="s">
        <v>13</v>
      </c>
    </row>
    <row r="273" spans="1:10" x14ac:dyDescent="0.2">
      <c r="A273" s="9" t="s">
        <v>61</v>
      </c>
      <c r="B273" s="9" t="s">
        <v>34</v>
      </c>
      <c r="C273" s="5" t="s">
        <v>17</v>
      </c>
      <c r="D273" s="6">
        <v>220.74</v>
      </c>
      <c r="E273" s="6">
        <v>1.6</v>
      </c>
      <c r="F273" s="11">
        <v>1</v>
      </c>
      <c r="G273" s="10">
        <f>(E273*(0.3+(0.7*F273)))*D273*1.02</f>
        <v>360.24768000000006</v>
      </c>
      <c r="H273" s="10">
        <f>(E273*(0.3+(0.7*F273)))*D273*1.03</f>
        <v>363.77952000000005</v>
      </c>
      <c r="I273" s="10">
        <f>H273*22.6%+H273</f>
        <v>445.99369152000008</v>
      </c>
      <c r="J273" s="10" t="s">
        <v>13</v>
      </c>
    </row>
    <row r="274" spans="1:10" x14ac:dyDescent="0.2">
      <c r="A274" s="9" t="s">
        <v>61</v>
      </c>
      <c r="B274" s="9" t="s">
        <v>34</v>
      </c>
      <c r="C274" s="5" t="s">
        <v>18</v>
      </c>
      <c r="D274" s="6">
        <v>2995.54</v>
      </c>
      <c r="E274" s="6">
        <v>1</v>
      </c>
      <c r="F274" s="11">
        <v>1</v>
      </c>
      <c r="G274" s="10">
        <f>((D274*0.5)+(D274*0.5*F274))*E274</f>
        <v>2995.54</v>
      </c>
      <c r="H274" s="10">
        <f>((D274*0.5)+(D274*0.5*F274))*E274*1.5</f>
        <v>4493.3099999999995</v>
      </c>
      <c r="I274" s="10" t="s">
        <v>13</v>
      </c>
      <c r="J274" s="10">
        <f>((D274*0.5)+(D274*0.5*F274))*E274*1.5</f>
        <v>4493.3099999999995</v>
      </c>
    </row>
    <row r="275" spans="1:10" x14ac:dyDescent="0.2">
      <c r="A275" s="9" t="s">
        <v>61</v>
      </c>
      <c r="B275" s="9" t="s">
        <v>34</v>
      </c>
      <c r="C275" s="5" t="s">
        <v>19</v>
      </c>
      <c r="D275" s="6">
        <v>3482.76</v>
      </c>
      <c r="E275" s="6">
        <v>1</v>
      </c>
      <c r="F275" s="11">
        <v>1</v>
      </c>
      <c r="G275" s="10">
        <f>((D275*0.5)+(D275*0.5*F275))*E275</f>
        <v>3482.76</v>
      </c>
      <c r="H275" s="10">
        <f t="shared" ref="H275" si="87">((D275*0.5)+(D275*0.5*F275))*E275*1.5</f>
        <v>5224.1400000000003</v>
      </c>
      <c r="I275" s="10" t="s">
        <v>13</v>
      </c>
      <c r="J275" s="10">
        <f>((D275*0.5)+(D275*0.5*F275))*E275*1.5</f>
        <v>5224.1400000000003</v>
      </c>
    </row>
    <row r="276" spans="1:10" x14ac:dyDescent="0.2">
      <c r="A276" s="9" t="s">
        <v>61</v>
      </c>
      <c r="B276" s="9" t="s">
        <v>34</v>
      </c>
      <c r="C276" s="5" t="s">
        <v>20</v>
      </c>
      <c r="D276" s="6">
        <v>220.74</v>
      </c>
      <c r="E276" s="6">
        <v>1.75</v>
      </c>
      <c r="F276" s="11">
        <v>1</v>
      </c>
      <c r="G276" s="10">
        <f>(E276*(0.3+(0.7*F276)))*D276*1.02</f>
        <v>394.02090000000004</v>
      </c>
      <c r="H276" s="10">
        <f>(E276*(0.3+(0.7*F276)))*D276*1.03</f>
        <v>397.88385000000005</v>
      </c>
      <c r="I276" s="10" t="s">
        <v>13</v>
      </c>
      <c r="J276" s="10" t="s">
        <v>13</v>
      </c>
    </row>
    <row r="277" spans="1:10" x14ac:dyDescent="0.2">
      <c r="A277" s="9" t="s">
        <v>61</v>
      </c>
      <c r="B277" s="9" t="s">
        <v>34</v>
      </c>
      <c r="C277" s="5" t="s">
        <v>21</v>
      </c>
      <c r="D277" s="6">
        <v>220.74</v>
      </c>
      <c r="E277" s="6">
        <v>2.75</v>
      </c>
      <c r="F277" s="11">
        <v>1</v>
      </c>
      <c r="G277" s="10">
        <f>(E277*(0.3+(0.7*F277)))*D277*1.02</f>
        <v>619.17570000000012</v>
      </c>
      <c r="H277" s="10">
        <f>(E277*(0.3+(0.7*F277)))*D277*1.03</f>
        <v>625.24605000000008</v>
      </c>
      <c r="I277" s="10">
        <f>H277*22.6%+H277</f>
        <v>766.5516573000001</v>
      </c>
      <c r="J277" s="10" t="s">
        <v>13</v>
      </c>
    </row>
    <row r="278" spans="1:10" x14ac:dyDescent="0.2">
      <c r="A278" s="9" t="s">
        <v>61</v>
      </c>
      <c r="B278" s="9" t="s">
        <v>34</v>
      </c>
      <c r="C278" s="5" t="s">
        <v>22</v>
      </c>
      <c r="D278" s="6">
        <v>220.74</v>
      </c>
      <c r="E278" s="6">
        <v>3.25</v>
      </c>
      <c r="F278" s="11">
        <v>1</v>
      </c>
      <c r="G278" s="10">
        <f>(E278*(0.3+(0.7*F278)))*D278*1.02</f>
        <v>731.75310000000002</v>
      </c>
      <c r="H278" s="10">
        <f>(E278*(0.3+(0.7*F278)))*D278*1.03</f>
        <v>738.92714999999998</v>
      </c>
      <c r="I278" s="10">
        <f>H278*22.6%+H278</f>
        <v>905.92468589999999</v>
      </c>
      <c r="J278" s="10" t="s">
        <v>13</v>
      </c>
    </row>
    <row r="279" spans="1:10" x14ac:dyDescent="0.2">
      <c r="A279" s="9" t="s">
        <v>61</v>
      </c>
      <c r="B279" s="9" t="s">
        <v>34</v>
      </c>
      <c r="C279" s="5" t="s">
        <v>23</v>
      </c>
      <c r="D279" s="6">
        <v>8.5</v>
      </c>
      <c r="E279" s="6">
        <v>1</v>
      </c>
      <c r="F279" s="11" t="s">
        <v>13</v>
      </c>
      <c r="G279" s="10">
        <f>D279*1</f>
        <v>8.5</v>
      </c>
      <c r="H279" s="10">
        <f t="shared" ref="H279:H280" si="88">D279*1.5</f>
        <v>12.75</v>
      </c>
      <c r="I279" s="10" t="s">
        <v>13</v>
      </c>
      <c r="J279" s="10">
        <f>H279*1</f>
        <v>12.75</v>
      </c>
    </row>
    <row r="280" spans="1:10" x14ac:dyDescent="0.2">
      <c r="A280" s="9" t="s">
        <v>61</v>
      </c>
      <c r="B280" s="9" t="s">
        <v>34</v>
      </c>
      <c r="C280" s="5" t="s">
        <v>24</v>
      </c>
      <c r="D280" s="6">
        <v>22.68</v>
      </c>
      <c r="E280" s="6">
        <v>1</v>
      </c>
      <c r="F280" s="11" t="s">
        <v>13</v>
      </c>
      <c r="G280" s="10">
        <f t="shared" ref="G280" si="89">D280*1</f>
        <v>22.68</v>
      </c>
      <c r="H280" s="10">
        <f t="shared" si="88"/>
        <v>34.019999999999996</v>
      </c>
      <c r="I280" s="10" t="s">
        <v>13</v>
      </c>
      <c r="J280" s="10">
        <f>H280*1</f>
        <v>34.019999999999996</v>
      </c>
    </row>
    <row r="281" spans="1:10" ht="15.75" x14ac:dyDescent="0.25">
      <c r="A281" s="4" t="s">
        <v>62</v>
      </c>
      <c r="B281" s="9"/>
      <c r="D281" s="6"/>
      <c r="E281" s="6"/>
      <c r="F281" s="11"/>
      <c r="G281" s="7"/>
      <c r="H281" s="7"/>
      <c r="I281" s="7"/>
      <c r="J281" s="7"/>
    </row>
    <row r="282" spans="1:10" x14ac:dyDescent="0.2">
      <c r="A282" s="9" t="s">
        <v>63</v>
      </c>
      <c r="B282" s="9" t="s">
        <v>47</v>
      </c>
      <c r="C282" s="5" t="s">
        <v>12</v>
      </c>
      <c r="D282" s="6">
        <v>7.1</v>
      </c>
      <c r="E282" s="6">
        <v>1</v>
      </c>
      <c r="F282" s="11" t="s">
        <v>13</v>
      </c>
      <c r="G282" s="10">
        <f>D282*1.02</f>
        <v>7.242</v>
      </c>
      <c r="H282" s="10">
        <f>D282*1.03</f>
        <v>7.3129999999999997</v>
      </c>
      <c r="I282" s="10" t="s">
        <v>13</v>
      </c>
      <c r="J282" s="10">
        <f>H282*1.5</f>
        <v>10.9695</v>
      </c>
    </row>
    <row r="283" spans="1:10" x14ac:dyDescent="0.2">
      <c r="A283" s="9" t="s">
        <v>63</v>
      </c>
      <c r="B283" s="9" t="s">
        <v>47</v>
      </c>
      <c r="C283" s="5" t="s">
        <v>14</v>
      </c>
      <c r="D283" s="6">
        <v>220.74</v>
      </c>
      <c r="E283" s="6">
        <v>1.2</v>
      </c>
      <c r="F283" s="11">
        <v>0.92200000000000004</v>
      </c>
      <c r="G283" s="10">
        <f>(E283*(0.3+(0.7*F283)))*D283*1.02</f>
        <v>255.43361750400001</v>
      </c>
      <c r="H283" s="10">
        <f>(E283*(0.3+(0.7*F283)))*D283*1.03</f>
        <v>257.93786865599998</v>
      </c>
      <c r="I283" s="10">
        <f>H283*22.6%+H283</f>
        <v>316.23182697225599</v>
      </c>
      <c r="J283" s="10" t="s">
        <v>13</v>
      </c>
    </row>
    <row r="284" spans="1:10" x14ac:dyDescent="0.2">
      <c r="A284" s="9" t="s">
        <v>63</v>
      </c>
      <c r="B284" s="9" t="s">
        <v>47</v>
      </c>
      <c r="C284" s="5" t="s">
        <v>15</v>
      </c>
      <c r="D284" s="6">
        <v>220.74</v>
      </c>
      <c r="E284" s="6">
        <v>1.9</v>
      </c>
      <c r="F284" s="11">
        <v>0.92200000000000004</v>
      </c>
      <c r="G284" s="10">
        <f>(E284*(0.3+(0.7*F284)))*D284*1.02</f>
        <v>404.43656104799999</v>
      </c>
      <c r="H284" s="10">
        <f>(E284*(0.3+(0.7*F284)))*D284*1.03</f>
        <v>408.40162537200001</v>
      </c>
      <c r="I284" s="10">
        <f>H284*22.6%+H284</f>
        <v>500.70039270607202</v>
      </c>
      <c r="J284" s="10" t="s">
        <v>13</v>
      </c>
    </row>
    <row r="285" spans="1:10" x14ac:dyDescent="0.2">
      <c r="A285" s="9" t="s">
        <v>63</v>
      </c>
      <c r="B285" s="9" t="s">
        <v>47</v>
      </c>
      <c r="C285" s="5" t="s">
        <v>16</v>
      </c>
      <c r="D285" s="6">
        <v>220.74</v>
      </c>
      <c r="E285" s="6">
        <v>1</v>
      </c>
      <c r="F285" s="11">
        <v>0.92200000000000004</v>
      </c>
      <c r="G285" s="10">
        <f>(E285*(0.3+(0.7*F285)))*D285*1.02</f>
        <v>212.86134792000001</v>
      </c>
      <c r="H285" s="10">
        <f>(E285*(0.3+(0.7*F285)))*D285*1.03</f>
        <v>214.94822388000003</v>
      </c>
      <c r="I285" s="10">
        <f>H285*22.6%+H285</f>
        <v>263.52652247688002</v>
      </c>
      <c r="J285" s="10" t="s">
        <v>13</v>
      </c>
    </row>
    <row r="286" spans="1:10" x14ac:dyDescent="0.2">
      <c r="A286" s="9" t="s">
        <v>63</v>
      </c>
      <c r="B286" s="9" t="s">
        <v>47</v>
      </c>
      <c r="C286" s="5" t="s">
        <v>17</v>
      </c>
      <c r="D286" s="6">
        <v>220.74</v>
      </c>
      <c r="E286" s="6">
        <v>1.6</v>
      </c>
      <c r="F286" s="11">
        <v>0.92200000000000004</v>
      </c>
      <c r="G286" s="10">
        <f>(E286*(0.3+(0.7*F286)))*D286*1.02</f>
        <v>340.57815667200009</v>
      </c>
      <c r="H286" s="10">
        <f>(E286*(0.3+(0.7*F286)))*D286*1.03</f>
        <v>343.9171582080001</v>
      </c>
      <c r="I286" s="10">
        <f>H286*22.6%+H286</f>
        <v>421.6424359630081</v>
      </c>
      <c r="J286" s="10" t="s">
        <v>13</v>
      </c>
    </row>
    <row r="287" spans="1:10" x14ac:dyDescent="0.2">
      <c r="A287" s="9" t="s">
        <v>63</v>
      </c>
      <c r="B287" s="9" t="s">
        <v>47</v>
      </c>
      <c r="C287" s="5" t="s">
        <v>18</v>
      </c>
      <c r="D287" s="6">
        <v>2995.54</v>
      </c>
      <c r="E287" s="6">
        <v>1</v>
      </c>
      <c r="F287" s="11">
        <v>0.92200000000000004</v>
      </c>
      <c r="G287" s="10">
        <f>((D287*0.5)+(D287*0.5*F287))*E287</f>
        <v>2878.7139400000001</v>
      </c>
      <c r="H287" s="10">
        <f>((D287*0.5)+(D287*0.5*F287))*E287*1.5</f>
        <v>4318.0709100000004</v>
      </c>
      <c r="I287" s="10" t="s">
        <v>13</v>
      </c>
      <c r="J287" s="10">
        <f>((D287*0.5)+(D287*0.5*F287))*E287*1.5</f>
        <v>4318.0709100000004</v>
      </c>
    </row>
    <row r="288" spans="1:10" x14ac:dyDescent="0.2">
      <c r="A288" s="9" t="s">
        <v>63</v>
      </c>
      <c r="B288" s="9" t="s">
        <v>47</v>
      </c>
      <c r="C288" s="5" t="s">
        <v>19</v>
      </c>
      <c r="D288" s="6">
        <v>3482.76</v>
      </c>
      <c r="E288" s="6">
        <v>1</v>
      </c>
      <c r="F288" s="11">
        <v>0.92200000000000004</v>
      </c>
      <c r="G288" s="10">
        <f>((D288*0.5)+(D288*0.5*F288))*E288</f>
        <v>3346.9323600000002</v>
      </c>
      <c r="H288" s="10">
        <f t="shared" ref="H288" si="90">((D288*0.5)+(D288*0.5*F288))*E288*1.5</f>
        <v>5020.3985400000001</v>
      </c>
      <c r="I288" s="10" t="s">
        <v>13</v>
      </c>
      <c r="J288" s="10">
        <f>((D288*0.5)+(D288*0.5*F288))*E288*1.5</f>
        <v>5020.3985400000001</v>
      </c>
    </row>
    <row r="289" spans="1:10" x14ac:dyDescent="0.2">
      <c r="A289" s="9" t="s">
        <v>63</v>
      </c>
      <c r="B289" s="9" t="s">
        <v>47</v>
      </c>
      <c r="C289" s="5" t="s">
        <v>20</v>
      </c>
      <c r="D289" s="6">
        <v>220.74</v>
      </c>
      <c r="E289" s="6">
        <v>1.75</v>
      </c>
      <c r="F289" s="11">
        <v>0.92200000000000004</v>
      </c>
      <c r="G289" s="10">
        <f>(E289*(0.3+(0.7*F289)))*D289*1.02</f>
        <v>372.50735886000001</v>
      </c>
      <c r="H289" s="10">
        <f>(E289*(0.3+(0.7*F289)))*D289*1.03</f>
        <v>376.15939179000003</v>
      </c>
      <c r="I289" s="10" t="s">
        <v>13</v>
      </c>
      <c r="J289" s="10" t="s">
        <v>13</v>
      </c>
    </row>
    <row r="290" spans="1:10" x14ac:dyDescent="0.2">
      <c r="A290" s="9" t="s">
        <v>63</v>
      </c>
      <c r="B290" s="9" t="s">
        <v>47</v>
      </c>
      <c r="C290" s="5" t="s">
        <v>21</v>
      </c>
      <c r="D290" s="6">
        <v>220.74</v>
      </c>
      <c r="E290" s="6">
        <v>2.75</v>
      </c>
      <c r="F290" s="11">
        <v>0.92200000000000004</v>
      </c>
      <c r="G290" s="10">
        <f>(E290*(0.3+(0.7*F290)))*D290*1.02</f>
        <v>585.36870678000002</v>
      </c>
      <c r="H290" s="10">
        <f>(E290*(0.3+(0.7*F290)))*D290*1.03</f>
        <v>591.10761567000009</v>
      </c>
      <c r="I290" s="10">
        <f>H290*22.6%+H290</f>
        <v>724.69793681142005</v>
      </c>
      <c r="J290" s="10" t="s">
        <v>13</v>
      </c>
    </row>
    <row r="291" spans="1:10" x14ac:dyDescent="0.2">
      <c r="A291" s="9" t="s">
        <v>63</v>
      </c>
      <c r="B291" s="9" t="s">
        <v>47</v>
      </c>
      <c r="C291" s="5" t="s">
        <v>22</v>
      </c>
      <c r="D291" s="6">
        <v>220.74</v>
      </c>
      <c r="E291" s="6">
        <v>3.25</v>
      </c>
      <c r="F291" s="11">
        <v>0.92200000000000004</v>
      </c>
      <c r="G291" s="10">
        <f>(E291*(0.3+(0.7*F291)))*D291*1.02</f>
        <v>691.79938074000006</v>
      </c>
      <c r="H291" s="10">
        <f>(E291*(0.3+(0.7*F291)))*D291*1.03</f>
        <v>698.58172761000003</v>
      </c>
      <c r="I291" s="10">
        <f>H291*22.6%+H291</f>
        <v>856.46119804986006</v>
      </c>
      <c r="J291" s="10" t="s">
        <v>13</v>
      </c>
    </row>
    <row r="292" spans="1:10" x14ac:dyDescent="0.2">
      <c r="A292" s="9" t="s">
        <v>63</v>
      </c>
      <c r="B292" s="9" t="s">
        <v>47</v>
      </c>
      <c r="C292" s="5" t="s">
        <v>23</v>
      </c>
      <c r="D292" s="6">
        <v>8.5</v>
      </c>
      <c r="E292" s="6">
        <v>1</v>
      </c>
      <c r="F292" s="11" t="s">
        <v>13</v>
      </c>
      <c r="G292" s="10">
        <f>D292*1</f>
        <v>8.5</v>
      </c>
      <c r="H292" s="10">
        <f t="shared" ref="H292:H293" si="91">D292*1.5</f>
        <v>12.75</v>
      </c>
      <c r="I292" s="10" t="s">
        <v>13</v>
      </c>
      <c r="J292" s="10">
        <f>H292*1</f>
        <v>12.75</v>
      </c>
    </row>
    <row r="293" spans="1:10" x14ac:dyDescent="0.2">
      <c r="A293" s="9" t="s">
        <v>63</v>
      </c>
      <c r="B293" s="9" t="s">
        <v>47</v>
      </c>
      <c r="C293" s="5" t="s">
        <v>24</v>
      </c>
      <c r="D293" s="6">
        <v>22.68</v>
      </c>
      <c r="E293" s="6">
        <v>1</v>
      </c>
      <c r="F293" s="11" t="s">
        <v>13</v>
      </c>
      <c r="G293" s="10">
        <f t="shared" ref="G293" si="92">D293*1</f>
        <v>22.68</v>
      </c>
      <c r="H293" s="10">
        <f t="shared" si="91"/>
        <v>34.019999999999996</v>
      </c>
      <c r="I293" s="10" t="s">
        <v>13</v>
      </c>
      <c r="J293" s="10">
        <f>H293*1</f>
        <v>34.019999999999996</v>
      </c>
    </row>
    <row r="294" spans="1:10" ht="15.75" x14ac:dyDescent="0.25">
      <c r="A294" s="4" t="s">
        <v>64</v>
      </c>
      <c r="B294" s="9"/>
      <c r="D294" s="6"/>
      <c r="E294" s="6"/>
      <c r="F294" s="11"/>
      <c r="G294" s="7"/>
      <c r="H294" s="7"/>
      <c r="I294" s="7"/>
      <c r="J294" s="7"/>
    </row>
    <row r="295" spans="1:10" x14ac:dyDescent="0.2">
      <c r="A295" s="9" t="s">
        <v>65</v>
      </c>
      <c r="B295" s="9" t="s">
        <v>66</v>
      </c>
      <c r="C295" s="5" t="s">
        <v>12</v>
      </c>
      <c r="D295" s="6">
        <v>7.1</v>
      </c>
      <c r="E295" s="6">
        <v>1</v>
      </c>
      <c r="F295" s="11" t="s">
        <v>13</v>
      </c>
      <c r="G295" s="10">
        <f>D295*1.02</f>
        <v>7.242</v>
      </c>
      <c r="H295" s="10">
        <f>D295*1.03</f>
        <v>7.3129999999999997</v>
      </c>
      <c r="I295" s="10" t="s">
        <v>13</v>
      </c>
      <c r="J295" s="10">
        <f>H295*1.5</f>
        <v>10.9695</v>
      </c>
    </row>
    <row r="296" spans="1:10" x14ac:dyDescent="0.2">
      <c r="A296" s="9" t="s">
        <v>65</v>
      </c>
      <c r="B296" s="9" t="s">
        <v>66</v>
      </c>
      <c r="C296" s="5" t="s">
        <v>14</v>
      </c>
      <c r="D296" s="6">
        <v>220.74</v>
      </c>
      <c r="E296" s="6">
        <v>1.2</v>
      </c>
      <c r="F296" s="11">
        <v>1</v>
      </c>
      <c r="G296" s="10">
        <f>(E296*(0.3+(0.7*F296)))*D296*1.02</f>
        <v>270.18575999999996</v>
      </c>
      <c r="H296" s="10">
        <f>(E296*(0.3+(0.7*F296)))*D296*1.03</f>
        <v>272.83463999999998</v>
      </c>
      <c r="I296" s="10">
        <f>H296*22.6%+H296</f>
        <v>334.49526863999995</v>
      </c>
      <c r="J296" s="10" t="s">
        <v>13</v>
      </c>
    </row>
    <row r="297" spans="1:10" x14ac:dyDescent="0.2">
      <c r="A297" s="9" t="s">
        <v>65</v>
      </c>
      <c r="B297" s="9" t="s">
        <v>66</v>
      </c>
      <c r="C297" s="5" t="s">
        <v>15</v>
      </c>
      <c r="D297" s="6">
        <v>220.74</v>
      </c>
      <c r="E297" s="6">
        <v>1.9</v>
      </c>
      <c r="F297" s="11">
        <v>1</v>
      </c>
      <c r="G297" s="10">
        <f>(E297*(0.3+(0.7*F297)))*D297*1.02</f>
        <v>427.79412000000002</v>
      </c>
      <c r="H297" s="10">
        <f>(E297*(0.3+(0.7*F297)))*D297*1.03</f>
        <v>431.98818</v>
      </c>
      <c r="I297" s="10">
        <f>H297*22.6%+H297</f>
        <v>529.61750868000001</v>
      </c>
      <c r="J297" s="10" t="s">
        <v>13</v>
      </c>
    </row>
    <row r="298" spans="1:10" x14ac:dyDescent="0.2">
      <c r="A298" s="9" t="s">
        <v>65</v>
      </c>
      <c r="B298" s="9" t="s">
        <v>66</v>
      </c>
      <c r="C298" s="5" t="s">
        <v>16</v>
      </c>
      <c r="D298" s="6">
        <v>220.74</v>
      </c>
      <c r="E298" s="6">
        <v>1</v>
      </c>
      <c r="F298" s="11">
        <v>1</v>
      </c>
      <c r="G298" s="10">
        <f>(E298*(0.3+(0.7*F298)))*D298*1.02</f>
        <v>225.15480000000002</v>
      </c>
      <c r="H298" s="10">
        <f>(E298*(0.3+(0.7*F298)))*D298*1.03</f>
        <v>227.3622</v>
      </c>
      <c r="I298" s="10">
        <f>H298*22.6%+H298</f>
        <v>278.7460572</v>
      </c>
      <c r="J298" s="10" t="s">
        <v>13</v>
      </c>
    </row>
    <row r="299" spans="1:10" x14ac:dyDescent="0.2">
      <c r="A299" s="9" t="s">
        <v>65</v>
      </c>
      <c r="B299" s="9" t="s">
        <v>66</v>
      </c>
      <c r="C299" s="5" t="s">
        <v>17</v>
      </c>
      <c r="D299" s="6">
        <v>220.74</v>
      </c>
      <c r="E299" s="6">
        <v>1.6</v>
      </c>
      <c r="F299" s="11">
        <v>1</v>
      </c>
      <c r="G299" s="10">
        <f>(E299*(0.3+(0.7*F299)))*D299*1.02</f>
        <v>360.24768000000006</v>
      </c>
      <c r="H299" s="10">
        <f>(E299*(0.3+(0.7*F299)))*D299*1.03</f>
        <v>363.77952000000005</v>
      </c>
      <c r="I299" s="10">
        <f>H299*22.6%+H299</f>
        <v>445.99369152000008</v>
      </c>
      <c r="J299" s="10" t="s">
        <v>13</v>
      </c>
    </row>
    <row r="300" spans="1:10" x14ac:dyDescent="0.2">
      <c r="A300" s="9" t="s">
        <v>65</v>
      </c>
      <c r="B300" s="9" t="s">
        <v>66</v>
      </c>
      <c r="C300" s="5" t="s">
        <v>18</v>
      </c>
      <c r="D300" s="6">
        <v>2995.54</v>
      </c>
      <c r="E300" s="6">
        <v>1</v>
      </c>
      <c r="F300" s="11">
        <v>1</v>
      </c>
      <c r="G300" s="10">
        <f>((D300*0.5)+(D300*0.5*F300))*E300</f>
        <v>2995.54</v>
      </c>
      <c r="H300" s="10">
        <f>((D300*0.5)+(D300*0.5*F300))*E300*1.5</f>
        <v>4493.3099999999995</v>
      </c>
      <c r="I300" s="10" t="s">
        <v>13</v>
      </c>
      <c r="J300" s="10">
        <f>((D300*0.5)+(D300*0.5*F300))*E300*1.5</f>
        <v>4493.3099999999995</v>
      </c>
    </row>
    <row r="301" spans="1:10" x14ac:dyDescent="0.2">
      <c r="A301" s="9" t="s">
        <v>65</v>
      </c>
      <c r="B301" s="9" t="s">
        <v>66</v>
      </c>
      <c r="C301" s="5" t="s">
        <v>19</v>
      </c>
      <c r="D301" s="6">
        <v>3482.76</v>
      </c>
      <c r="E301" s="6">
        <v>1</v>
      </c>
      <c r="F301" s="11">
        <v>1</v>
      </c>
      <c r="G301" s="10">
        <f>((D301*0.5)+(D301*0.5*F301))*E301</f>
        <v>3482.76</v>
      </c>
      <c r="H301" s="10">
        <f t="shared" ref="H301" si="93">((D301*0.5)+(D301*0.5*F301))*E301*1.5</f>
        <v>5224.1400000000003</v>
      </c>
      <c r="I301" s="10" t="s">
        <v>13</v>
      </c>
      <c r="J301" s="10">
        <f>((D301*0.5)+(D301*0.5*F301))*E301*1.5</f>
        <v>5224.1400000000003</v>
      </c>
    </row>
    <row r="302" spans="1:10" x14ac:dyDescent="0.2">
      <c r="A302" s="9" t="s">
        <v>65</v>
      </c>
      <c r="B302" s="9" t="s">
        <v>66</v>
      </c>
      <c r="C302" s="5" t="s">
        <v>20</v>
      </c>
      <c r="D302" s="6">
        <v>220.74</v>
      </c>
      <c r="E302" s="6">
        <v>1.75</v>
      </c>
      <c r="F302" s="11">
        <v>1</v>
      </c>
      <c r="G302" s="10">
        <f>(E302*(0.3+(0.7*F302)))*D302*1.02</f>
        <v>394.02090000000004</v>
      </c>
      <c r="H302" s="10">
        <f>(E302*(0.3+(0.7*F302)))*D302*1.03</f>
        <v>397.88385000000005</v>
      </c>
      <c r="I302" s="10" t="s">
        <v>13</v>
      </c>
      <c r="J302" s="10" t="s">
        <v>13</v>
      </c>
    </row>
    <row r="303" spans="1:10" x14ac:dyDescent="0.2">
      <c r="A303" s="9" t="s">
        <v>65</v>
      </c>
      <c r="B303" s="9" t="s">
        <v>66</v>
      </c>
      <c r="C303" s="5" t="s">
        <v>21</v>
      </c>
      <c r="D303" s="6">
        <v>220.74</v>
      </c>
      <c r="E303" s="6">
        <v>2.75</v>
      </c>
      <c r="F303" s="11">
        <v>1</v>
      </c>
      <c r="G303" s="10">
        <f>(E303*(0.3+(0.7*F303)))*D303*1.02</f>
        <v>619.17570000000012</v>
      </c>
      <c r="H303" s="10">
        <f>(E303*(0.3+(0.7*F303)))*D303*1.03</f>
        <v>625.24605000000008</v>
      </c>
      <c r="I303" s="10">
        <f>H303*22.6%+H303</f>
        <v>766.5516573000001</v>
      </c>
      <c r="J303" s="10" t="s">
        <v>13</v>
      </c>
    </row>
    <row r="304" spans="1:10" x14ac:dyDescent="0.2">
      <c r="A304" s="9" t="s">
        <v>65</v>
      </c>
      <c r="B304" s="9" t="s">
        <v>66</v>
      </c>
      <c r="C304" s="5" t="s">
        <v>22</v>
      </c>
      <c r="D304" s="6">
        <v>220.74</v>
      </c>
      <c r="E304" s="6">
        <v>3.25</v>
      </c>
      <c r="F304" s="11">
        <v>1</v>
      </c>
      <c r="G304" s="10">
        <f>(E304*(0.3+(0.7*F304)))*D304*1.02</f>
        <v>731.75310000000002</v>
      </c>
      <c r="H304" s="10">
        <f>(E304*(0.3+(0.7*F304)))*D304*1.03</f>
        <v>738.92714999999998</v>
      </c>
      <c r="I304" s="10">
        <f>H304*22.6%+H304</f>
        <v>905.92468589999999</v>
      </c>
      <c r="J304" s="10" t="s">
        <v>13</v>
      </c>
    </row>
    <row r="305" spans="1:10" x14ac:dyDescent="0.2">
      <c r="A305" s="9" t="s">
        <v>65</v>
      </c>
      <c r="B305" s="9" t="s">
        <v>66</v>
      </c>
      <c r="C305" s="5" t="s">
        <v>23</v>
      </c>
      <c r="D305" s="6">
        <v>8.5</v>
      </c>
      <c r="E305" s="6">
        <v>1</v>
      </c>
      <c r="F305" s="11" t="s">
        <v>13</v>
      </c>
      <c r="G305" s="10">
        <f>D305*1</f>
        <v>8.5</v>
      </c>
      <c r="H305" s="10">
        <f t="shared" ref="H305:H306" si="94">D305*1.5</f>
        <v>12.75</v>
      </c>
      <c r="I305" s="10" t="s">
        <v>13</v>
      </c>
      <c r="J305" s="10">
        <f>H305*1</f>
        <v>12.75</v>
      </c>
    </row>
    <row r="306" spans="1:10" x14ac:dyDescent="0.2">
      <c r="A306" s="9" t="s">
        <v>65</v>
      </c>
      <c r="B306" s="9" t="s">
        <v>66</v>
      </c>
      <c r="C306" s="5" t="s">
        <v>24</v>
      </c>
      <c r="D306" s="6">
        <v>22.68</v>
      </c>
      <c r="E306" s="6">
        <v>1</v>
      </c>
      <c r="F306" s="11" t="s">
        <v>13</v>
      </c>
      <c r="G306" s="10">
        <f t="shared" ref="G306" si="95">D306*1</f>
        <v>22.68</v>
      </c>
      <c r="H306" s="10">
        <f t="shared" si="94"/>
        <v>34.019999999999996</v>
      </c>
      <c r="I306" s="10" t="s">
        <v>13</v>
      </c>
      <c r="J306" s="10">
        <f>H306*1</f>
        <v>34.019999999999996</v>
      </c>
    </row>
    <row r="307" spans="1:10" ht="15.75" x14ac:dyDescent="0.25">
      <c r="A307" s="4" t="s">
        <v>67</v>
      </c>
      <c r="B307" s="9"/>
      <c r="D307" s="6"/>
      <c r="E307" s="6"/>
      <c r="F307" s="11"/>
      <c r="G307" s="7"/>
      <c r="H307" s="7"/>
      <c r="I307" s="7"/>
      <c r="J307" s="7"/>
    </row>
    <row r="308" spans="1:10" x14ac:dyDescent="0.2">
      <c r="A308" s="9" t="s">
        <v>141</v>
      </c>
      <c r="B308" s="9" t="s">
        <v>28</v>
      </c>
      <c r="C308" s="5" t="s">
        <v>12</v>
      </c>
      <c r="D308" s="6">
        <v>7.1</v>
      </c>
      <c r="E308" s="6">
        <v>1</v>
      </c>
      <c r="F308" s="11" t="s">
        <v>13</v>
      </c>
      <c r="G308" s="10">
        <f>D308*1.02</f>
        <v>7.242</v>
      </c>
      <c r="H308" s="10">
        <f>D308*1.03</f>
        <v>7.3129999999999997</v>
      </c>
      <c r="I308" s="10" t="s">
        <v>13</v>
      </c>
      <c r="J308" s="10">
        <f>H308*1.5</f>
        <v>10.9695</v>
      </c>
    </row>
    <row r="309" spans="1:10" x14ac:dyDescent="0.2">
      <c r="A309" s="9" t="s">
        <v>141</v>
      </c>
      <c r="B309" s="9" t="s">
        <v>28</v>
      </c>
      <c r="C309" s="5" t="s">
        <v>14</v>
      </c>
      <c r="D309" s="6">
        <v>220.74</v>
      </c>
      <c r="E309" s="6">
        <v>1.2</v>
      </c>
      <c r="F309" s="11">
        <v>1.0109999999999999</v>
      </c>
      <c r="G309" s="10">
        <f>(E309*(0.3+(0.7*F309)))*D309*1.02</f>
        <v>272.26619035199991</v>
      </c>
      <c r="H309" s="10">
        <f>(E309*(0.3+(0.7*F309)))*D309*1.03</f>
        <v>274.93546672799994</v>
      </c>
      <c r="I309" s="10">
        <f>H309*22.6%+H309</f>
        <v>337.07088220852791</v>
      </c>
      <c r="J309" s="10" t="s">
        <v>13</v>
      </c>
    </row>
    <row r="310" spans="1:10" x14ac:dyDescent="0.2">
      <c r="A310" s="9" t="s">
        <v>141</v>
      </c>
      <c r="B310" s="9" t="s">
        <v>28</v>
      </c>
      <c r="C310" s="5" t="s">
        <v>15</v>
      </c>
      <c r="D310" s="6">
        <v>220.74</v>
      </c>
      <c r="E310" s="6">
        <v>1.9</v>
      </c>
      <c r="F310" s="11">
        <v>1.0109999999999999</v>
      </c>
      <c r="G310" s="10">
        <f>(E310*(0.3+(0.7*F310)))*D310*1.02</f>
        <v>431.08813472399993</v>
      </c>
      <c r="H310" s="10">
        <f>(E310*(0.3+(0.7*F310)))*D310*1.03</f>
        <v>435.31448898599996</v>
      </c>
      <c r="I310" s="10">
        <f>H310*22.6%+H310</f>
        <v>533.69556349683592</v>
      </c>
      <c r="J310" s="10" t="s">
        <v>13</v>
      </c>
    </row>
    <row r="311" spans="1:10" x14ac:dyDescent="0.2">
      <c r="A311" s="9" t="s">
        <v>141</v>
      </c>
      <c r="B311" s="9" t="s">
        <v>28</v>
      </c>
      <c r="C311" s="5" t="s">
        <v>16</v>
      </c>
      <c r="D311" s="6">
        <v>220.74</v>
      </c>
      <c r="E311" s="6">
        <v>1</v>
      </c>
      <c r="F311" s="11">
        <v>1.0109999999999999</v>
      </c>
      <c r="G311" s="10">
        <f>(E311*(0.3+(0.7*F311)))*D311*1.02</f>
        <v>226.88849195999995</v>
      </c>
      <c r="H311" s="10">
        <f>(E311*(0.3+(0.7*F311)))*D311*1.03</f>
        <v>229.11288893999998</v>
      </c>
      <c r="I311" s="10">
        <f>H311*22.6%+H311</f>
        <v>280.89240184043996</v>
      </c>
      <c r="J311" s="10" t="s">
        <v>13</v>
      </c>
    </row>
    <row r="312" spans="1:10" x14ac:dyDescent="0.2">
      <c r="A312" s="9" t="s">
        <v>141</v>
      </c>
      <c r="B312" s="9" t="s">
        <v>28</v>
      </c>
      <c r="C312" s="5" t="s">
        <v>17</v>
      </c>
      <c r="D312" s="6">
        <v>220.74</v>
      </c>
      <c r="E312" s="6">
        <v>1.6</v>
      </c>
      <c r="F312" s="11">
        <v>1.0109999999999999</v>
      </c>
      <c r="G312" s="10">
        <f>(E312*(0.3+(0.7*F312)))*D312*1.02</f>
        <v>363.02158713599999</v>
      </c>
      <c r="H312" s="10">
        <f>(E312*(0.3+(0.7*F312)))*D312*1.03</f>
        <v>366.58062230399997</v>
      </c>
      <c r="I312" s="10">
        <f>H312*22.6%+H312</f>
        <v>449.42784294470397</v>
      </c>
      <c r="J312" s="10" t="s">
        <v>13</v>
      </c>
    </row>
    <row r="313" spans="1:10" x14ac:dyDescent="0.2">
      <c r="A313" s="9" t="s">
        <v>141</v>
      </c>
      <c r="B313" s="9" t="s">
        <v>28</v>
      </c>
      <c r="C313" s="5" t="s">
        <v>18</v>
      </c>
      <c r="D313" s="6">
        <v>2995.54</v>
      </c>
      <c r="E313" s="6">
        <v>1</v>
      </c>
      <c r="F313" s="11">
        <v>1.0109999999999999</v>
      </c>
      <c r="G313" s="10">
        <f>((D313*0.5)+(D313*0.5*F313))*E313</f>
        <v>3012.0154699999998</v>
      </c>
      <c r="H313" s="10">
        <f>((D313*0.5)+(D313*0.5*F313))*E313*1.5</f>
        <v>4518.0232049999995</v>
      </c>
      <c r="I313" s="10" t="s">
        <v>13</v>
      </c>
      <c r="J313" s="10">
        <f>((D313*0.5)+(D313*0.5*F313))*E313*1.5</f>
        <v>4518.0232049999995</v>
      </c>
    </row>
    <row r="314" spans="1:10" x14ac:dyDescent="0.2">
      <c r="A314" s="9" t="s">
        <v>141</v>
      </c>
      <c r="B314" s="9" t="s">
        <v>28</v>
      </c>
      <c r="C314" s="5" t="s">
        <v>19</v>
      </c>
      <c r="D314" s="6">
        <v>3482.76</v>
      </c>
      <c r="E314" s="6">
        <v>1</v>
      </c>
      <c r="F314" s="11">
        <v>1.0109999999999999</v>
      </c>
      <c r="G314" s="10">
        <f>((D314*0.5)+(D314*0.5*F314))*E314</f>
        <v>3501.91518</v>
      </c>
      <c r="H314" s="10">
        <f t="shared" ref="H314" si="96">((D314*0.5)+(D314*0.5*F314))*E314*1.5</f>
        <v>5252.8727699999999</v>
      </c>
      <c r="I314" s="10" t="s">
        <v>13</v>
      </c>
      <c r="J314" s="10">
        <f>((D314*0.5)+(D314*0.5*F314))*E314*1.5</f>
        <v>5252.8727699999999</v>
      </c>
    </row>
    <row r="315" spans="1:10" x14ac:dyDescent="0.2">
      <c r="A315" s="9" t="s">
        <v>141</v>
      </c>
      <c r="B315" s="9" t="s">
        <v>28</v>
      </c>
      <c r="C315" s="5" t="s">
        <v>20</v>
      </c>
      <c r="D315" s="6">
        <v>220.74</v>
      </c>
      <c r="E315" s="6">
        <v>1.75</v>
      </c>
      <c r="F315" s="11">
        <v>1.0109999999999999</v>
      </c>
      <c r="G315" s="10">
        <f>(E315*(0.3+(0.7*F315)))*D315*1.02</f>
        <v>397.05486092999996</v>
      </c>
      <c r="H315" s="10">
        <f>(E315*(0.3+(0.7*F315)))*D315*1.03</f>
        <v>400.94755564499997</v>
      </c>
      <c r="I315" s="10" t="s">
        <v>13</v>
      </c>
      <c r="J315" s="10" t="s">
        <v>13</v>
      </c>
    </row>
    <row r="316" spans="1:10" x14ac:dyDescent="0.2">
      <c r="A316" s="9" t="s">
        <v>141</v>
      </c>
      <c r="B316" s="9" t="s">
        <v>28</v>
      </c>
      <c r="C316" s="5" t="s">
        <v>21</v>
      </c>
      <c r="D316" s="6">
        <v>220.74</v>
      </c>
      <c r="E316" s="6">
        <v>2.75</v>
      </c>
      <c r="F316" s="11">
        <v>1.0109999999999999</v>
      </c>
      <c r="G316" s="10">
        <f>(E316*(0.3+(0.7*F316)))*D316*1.02</f>
        <v>623.94335288999991</v>
      </c>
      <c r="H316" s="10">
        <f>(E316*(0.3+(0.7*F316)))*D316*1.03</f>
        <v>630.06044458499991</v>
      </c>
      <c r="I316" s="10">
        <f>H316*22.6%+H316</f>
        <v>772.45410506120993</v>
      </c>
      <c r="J316" s="10" t="s">
        <v>13</v>
      </c>
    </row>
    <row r="317" spans="1:10" x14ac:dyDescent="0.2">
      <c r="A317" s="9" t="s">
        <v>141</v>
      </c>
      <c r="B317" s="9" t="s">
        <v>28</v>
      </c>
      <c r="C317" s="5" t="s">
        <v>22</v>
      </c>
      <c r="D317" s="6">
        <v>220.74</v>
      </c>
      <c r="E317" s="6">
        <v>3.25</v>
      </c>
      <c r="F317" s="11">
        <v>1.0109999999999999</v>
      </c>
      <c r="G317" s="10">
        <f>(E317*(0.3+(0.7*F317)))*D317*1.02</f>
        <v>737.38759886999992</v>
      </c>
      <c r="H317" s="10">
        <f>(E317*(0.3+(0.7*F317)))*D317*1.03</f>
        <v>744.61688905499989</v>
      </c>
      <c r="I317" s="10">
        <f>H317*22.6%+H317</f>
        <v>912.90030598142994</v>
      </c>
      <c r="J317" s="10" t="s">
        <v>13</v>
      </c>
    </row>
    <row r="318" spans="1:10" x14ac:dyDescent="0.2">
      <c r="A318" s="9" t="s">
        <v>141</v>
      </c>
      <c r="B318" s="9" t="s">
        <v>28</v>
      </c>
      <c r="C318" s="5" t="s">
        <v>23</v>
      </c>
      <c r="D318" s="6">
        <v>8.5</v>
      </c>
      <c r="E318" s="6">
        <v>1</v>
      </c>
      <c r="F318" s="11" t="s">
        <v>13</v>
      </c>
      <c r="G318" s="10">
        <f>D318*1</f>
        <v>8.5</v>
      </c>
      <c r="H318" s="10">
        <f t="shared" ref="H318:H319" si="97">D318*1.5</f>
        <v>12.75</v>
      </c>
      <c r="I318" s="10" t="s">
        <v>13</v>
      </c>
      <c r="J318" s="10">
        <f>H318*1</f>
        <v>12.75</v>
      </c>
    </row>
    <row r="319" spans="1:10" x14ac:dyDescent="0.2">
      <c r="A319" s="9" t="s">
        <v>141</v>
      </c>
      <c r="B319" s="9" t="s">
        <v>28</v>
      </c>
      <c r="C319" s="5" t="s">
        <v>24</v>
      </c>
      <c r="D319" s="6">
        <v>22.68</v>
      </c>
      <c r="E319" s="6">
        <v>1</v>
      </c>
      <c r="F319" s="11" t="s">
        <v>13</v>
      </c>
      <c r="G319" s="10">
        <f t="shared" ref="G319" si="98">D319*1</f>
        <v>22.68</v>
      </c>
      <c r="H319" s="10">
        <f t="shared" si="97"/>
        <v>34.019999999999996</v>
      </c>
      <c r="I319" s="10" t="s">
        <v>13</v>
      </c>
      <c r="J319" s="10">
        <f>H319*1</f>
        <v>34.019999999999996</v>
      </c>
    </row>
    <row r="320" spans="1:10" ht="15.75" x14ac:dyDescent="0.25">
      <c r="A320" s="4" t="s">
        <v>68</v>
      </c>
      <c r="B320" s="9"/>
      <c r="D320" s="6"/>
      <c r="E320" s="6"/>
      <c r="F320" s="11"/>
      <c r="G320" s="7"/>
      <c r="H320" s="7"/>
      <c r="I320" s="7"/>
      <c r="J320" s="7"/>
    </row>
    <row r="321" spans="1:10" x14ac:dyDescent="0.2">
      <c r="A321" s="9" t="s">
        <v>142</v>
      </c>
      <c r="B321" s="9" t="s">
        <v>44</v>
      </c>
      <c r="C321" s="5" t="s">
        <v>12</v>
      </c>
      <c r="D321" s="6">
        <v>7.1</v>
      </c>
      <c r="E321" s="6">
        <v>1</v>
      </c>
      <c r="F321" s="11" t="s">
        <v>13</v>
      </c>
      <c r="G321" s="10">
        <f>D321*1.02</f>
        <v>7.242</v>
      </c>
      <c r="H321" s="10">
        <f>D321*1.03</f>
        <v>7.3129999999999997</v>
      </c>
      <c r="I321" s="10" t="s">
        <v>13</v>
      </c>
      <c r="J321" s="10">
        <f>H321*1.5</f>
        <v>10.9695</v>
      </c>
    </row>
    <row r="322" spans="1:10" x14ac:dyDescent="0.2">
      <c r="A322" s="9" t="s">
        <v>142</v>
      </c>
      <c r="B322" s="9" t="s">
        <v>44</v>
      </c>
      <c r="C322" s="5" t="s">
        <v>14</v>
      </c>
      <c r="D322" s="6">
        <v>220.74</v>
      </c>
      <c r="E322" s="6">
        <v>1.2</v>
      </c>
      <c r="F322" s="11">
        <v>0.91900000000000004</v>
      </c>
      <c r="G322" s="10">
        <f>(E322*(0.3+(0.7*F322)))*D322*1.02</f>
        <v>254.86622740800001</v>
      </c>
      <c r="H322" s="10">
        <f>(E322*(0.3+(0.7*F322)))*D322*1.03</f>
        <v>257.36491591200001</v>
      </c>
      <c r="I322" s="10">
        <f>H322*22.6%+H322</f>
        <v>315.52938690811203</v>
      </c>
      <c r="J322" s="10" t="s">
        <v>13</v>
      </c>
    </row>
    <row r="323" spans="1:10" x14ac:dyDescent="0.2">
      <c r="A323" s="9" t="s">
        <v>142</v>
      </c>
      <c r="B323" s="9" t="s">
        <v>44</v>
      </c>
      <c r="C323" s="5" t="s">
        <v>15</v>
      </c>
      <c r="D323" s="6">
        <v>220.74</v>
      </c>
      <c r="E323" s="6">
        <v>1.9</v>
      </c>
      <c r="F323" s="11">
        <v>0.91900000000000004</v>
      </c>
      <c r="G323" s="10">
        <f>(E323*(0.3+(0.7*F323)))*D323*1.02</f>
        <v>403.538193396</v>
      </c>
      <c r="H323" s="10">
        <f>(E323*(0.3+(0.7*F323)))*D323*1.03</f>
        <v>407.49445019400002</v>
      </c>
      <c r="I323" s="10">
        <f>H323*22.6%+H323</f>
        <v>499.58819593784403</v>
      </c>
      <c r="J323" s="10" t="s">
        <v>13</v>
      </c>
    </row>
    <row r="324" spans="1:10" x14ac:dyDescent="0.2">
      <c r="A324" s="9" t="s">
        <v>142</v>
      </c>
      <c r="B324" s="9" t="s">
        <v>44</v>
      </c>
      <c r="C324" s="5" t="s">
        <v>16</v>
      </c>
      <c r="D324" s="6">
        <v>220.74</v>
      </c>
      <c r="E324" s="6">
        <v>1</v>
      </c>
      <c r="F324" s="11">
        <v>0.91900000000000004</v>
      </c>
      <c r="G324" s="10">
        <f>(E324*(0.3+(0.7*F324)))*D324*1.02</f>
        <v>212.38852284000004</v>
      </c>
      <c r="H324" s="10">
        <f>(E324*(0.3+(0.7*F324)))*D324*1.03</f>
        <v>214.47076326000004</v>
      </c>
      <c r="I324" s="10">
        <f>H324*22.6%+H324</f>
        <v>262.94115575676005</v>
      </c>
      <c r="J324" s="10" t="s">
        <v>13</v>
      </c>
    </row>
    <row r="325" spans="1:10" x14ac:dyDescent="0.2">
      <c r="A325" s="9" t="s">
        <v>142</v>
      </c>
      <c r="B325" s="9" t="s">
        <v>44</v>
      </c>
      <c r="C325" s="5" t="s">
        <v>17</v>
      </c>
      <c r="D325" s="6">
        <v>220.74</v>
      </c>
      <c r="E325" s="6">
        <v>1.6</v>
      </c>
      <c r="F325" s="11">
        <v>0.91900000000000004</v>
      </c>
      <c r="G325" s="10">
        <f>(E325*(0.3+(0.7*F325)))*D325*1.02</f>
        <v>339.82163654400006</v>
      </c>
      <c r="H325" s="10">
        <f>(E325*(0.3+(0.7*F325)))*D325*1.03</f>
        <v>343.15322121600008</v>
      </c>
      <c r="I325" s="10">
        <f>H325*22.6%+H325</f>
        <v>420.7058492108161</v>
      </c>
      <c r="J325" s="10" t="s">
        <v>13</v>
      </c>
    </row>
    <row r="326" spans="1:10" x14ac:dyDescent="0.2">
      <c r="A326" s="9" t="s">
        <v>142</v>
      </c>
      <c r="B326" s="9" t="s">
        <v>44</v>
      </c>
      <c r="C326" s="5" t="s">
        <v>18</v>
      </c>
      <c r="D326" s="6">
        <v>2995.54</v>
      </c>
      <c r="E326" s="6">
        <v>1</v>
      </c>
      <c r="F326" s="11">
        <v>0.91900000000000004</v>
      </c>
      <c r="G326" s="10">
        <f>((D326*0.5)+(D326*0.5*F326))*E326</f>
        <v>2874.2206299999998</v>
      </c>
      <c r="H326" s="10">
        <f>((D326*0.5)+(D326*0.5*F326))*E326*1.5</f>
        <v>4311.3309449999997</v>
      </c>
      <c r="I326" s="10" t="s">
        <v>13</v>
      </c>
      <c r="J326" s="10">
        <f>((D326*0.5)+(D326*0.5*F326))*E326*1.5</f>
        <v>4311.3309449999997</v>
      </c>
    </row>
    <row r="327" spans="1:10" x14ac:dyDescent="0.2">
      <c r="A327" s="9" t="s">
        <v>142</v>
      </c>
      <c r="B327" s="9" t="s">
        <v>44</v>
      </c>
      <c r="C327" s="5" t="s">
        <v>19</v>
      </c>
      <c r="D327" s="6">
        <v>3482.76</v>
      </c>
      <c r="E327" s="6">
        <v>1</v>
      </c>
      <c r="F327" s="11">
        <v>0.91900000000000004</v>
      </c>
      <c r="G327" s="10">
        <f>((D327*0.5)+(D327*0.5*F327))*E327</f>
        <v>3341.7082200000004</v>
      </c>
      <c r="H327" s="10">
        <f t="shared" ref="H327" si="99">((D327*0.5)+(D327*0.5*F327))*E327*1.5</f>
        <v>5012.5623300000007</v>
      </c>
      <c r="I327" s="10" t="s">
        <v>13</v>
      </c>
      <c r="J327" s="10">
        <f>((D327*0.5)+(D327*0.5*F327))*E327*1.5</f>
        <v>5012.5623300000007</v>
      </c>
    </row>
    <row r="328" spans="1:10" x14ac:dyDescent="0.2">
      <c r="A328" s="9" t="s">
        <v>142</v>
      </c>
      <c r="B328" s="9" t="s">
        <v>44</v>
      </c>
      <c r="C328" s="5" t="s">
        <v>20</v>
      </c>
      <c r="D328" s="6">
        <v>220.74</v>
      </c>
      <c r="E328" s="6">
        <v>1.75</v>
      </c>
      <c r="F328" s="11">
        <v>0.91900000000000004</v>
      </c>
      <c r="G328" s="10">
        <f>(E328*(0.3+(0.7*F328)))*D328*1.02</f>
        <v>371.67991497000003</v>
      </c>
      <c r="H328" s="10">
        <f>(E328*(0.3+(0.7*F328)))*D328*1.03</f>
        <v>375.32383570500002</v>
      </c>
      <c r="I328" s="10" t="s">
        <v>13</v>
      </c>
      <c r="J328" s="10" t="s">
        <v>13</v>
      </c>
    </row>
    <row r="329" spans="1:10" x14ac:dyDescent="0.2">
      <c r="A329" s="9" t="s">
        <v>142</v>
      </c>
      <c r="B329" s="9" t="s">
        <v>44</v>
      </c>
      <c r="C329" s="5" t="s">
        <v>21</v>
      </c>
      <c r="D329" s="6">
        <v>220.74</v>
      </c>
      <c r="E329" s="6">
        <v>2.75</v>
      </c>
      <c r="F329" s="11">
        <v>0.91900000000000004</v>
      </c>
      <c r="G329" s="10">
        <f>(E329*(0.3+(0.7*F329)))*D329*1.02</f>
        <v>584.06843781000009</v>
      </c>
      <c r="H329" s="10">
        <f>(E329*(0.3+(0.7*F329)))*D329*1.03</f>
        <v>589.79459896500009</v>
      </c>
      <c r="I329" s="10">
        <f>H329*22.6%+H329</f>
        <v>723.08817833109015</v>
      </c>
      <c r="J329" s="10" t="s">
        <v>13</v>
      </c>
    </row>
    <row r="330" spans="1:10" x14ac:dyDescent="0.2">
      <c r="A330" s="9" t="s">
        <v>142</v>
      </c>
      <c r="B330" s="9" t="s">
        <v>44</v>
      </c>
      <c r="C330" s="5" t="s">
        <v>22</v>
      </c>
      <c r="D330" s="6">
        <v>220.74</v>
      </c>
      <c r="E330" s="6">
        <v>3.25</v>
      </c>
      <c r="F330" s="11">
        <v>0.91900000000000004</v>
      </c>
      <c r="G330" s="10">
        <f>(E330*(0.3+(0.7*F330)))*D330*1.02</f>
        <v>690.26269923000007</v>
      </c>
      <c r="H330" s="10">
        <f>(E330*(0.3+(0.7*F330)))*D330*1.03</f>
        <v>697.02998059499998</v>
      </c>
      <c r="I330" s="10">
        <f>H330*22.6%+H330</f>
        <v>854.55875620946995</v>
      </c>
      <c r="J330" s="10" t="s">
        <v>13</v>
      </c>
    </row>
    <row r="331" spans="1:10" x14ac:dyDescent="0.2">
      <c r="A331" s="9" t="s">
        <v>142</v>
      </c>
      <c r="B331" s="9" t="s">
        <v>44</v>
      </c>
      <c r="C331" s="5" t="s">
        <v>23</v>
      </c>
      <c r="D331" s="6">
        <v>8.5</v>
      </c>
      <c r="E331" s="6">
        <v>1</v>
      </c>
      <c r="F331" s="11" t="s">
        <v>13</v>
      </c>
      <c r="G331" s="10">
        <f>D331*1</f>
        <v>8.5</v>
      </c>
      <c r="H331" s="10">
        <f t="shared" ref="H331:H332" si="100">D331*1.5</f>
        <v>12.75</v>
      </c>
      <c r="I331" s="10" t="s">
        <v>13</v>
      </c>
      <c r="J331" s="10">
        <f>H331*1</f>
        <v>12.75</v>
      </c>
    </row>
    <row r="332" spans="1:10" x14ac:dyDescent="0.2">
      <c r="A332" s="9" t="s">
        <v>142</v>
      </c>
      <c r="B332" s="9" t="s">
        <v>44</v>
      </c>
      <c r="C332" s="5" t="s">
        <v>24</v>
      </c>
      <c r="D332" s="6">
        <v>22.68</v>
      </c>
      <c r="E332" s="6">
        <v>1</v>
      </c>
      <c r="F332" s="11" t="s">
        <v>13</v>
      </c>
      <c r="G332" s="10">
        <f t="shared" ref="G332" si="101">D332*1</f>
        <v>22.68</v>
      </c>
      <c r="H332" s="10">
        <f t="shared" si="100"/>
        <v>34.019999999999996</v>
      </c>
      <c r="I332" s="10" t="s">
        <v>13</v>
      </c>
      <c r="J332" s="10">
        <f>H332*1</f>
        <v>34.019999999999996</v>
      </c>
    </row>
    <row r="333" spans="1:10" ht="15.75" x14ac:dyDescent="0.25">
      <c r="A333" s="4" t="s">
        <v>69</v>
      </c>
      <c r="B333" s="9"/>
      <c r="D333" s="6"/>
      <c r="E333" s="6"/>
      <c r="F333" s="11"/>
      <c r="G333" s="7"/>
      <c r="H333" s="7"/>
      <c r="I333" s="7"/>
      <c r="J333" s="7"/>
    </row>
    <row r="334" spans="1:10" x14ac:dyDescent="0.2">
      <c r="A334" s="9" t="s">
        <v>143</v>
      </c>
      <c r="B334" s="9" t="s">
        <v>11</v>
      </c>
      <c r="C334" s="5" t="s">
        <v>12</v>
      </c>
      <c r="D334" s="6">
        <v>7.1</v>
      </c>
      <c r="E334" s="6">
        <v>1</v>
      </c>
      <c r="F334" s="11" t="s">
        <v>13</v>
      </c>
      <c r="G334" s="10">
        <f>D334*1.02</f>
        <v>7.242</v>
      </c>
      <c r="H334" s="10">
        <f>D334*1.03</f>
        <v>7.3129999999999997</v>
      </c>
      <c r="I334" s="10" t="s">
        <v>13</v>
      </c>
      <c r="J334" s="10">
        <f>H334*1.5</f>
        <v>10.9695</v>
      </c>
    </row>
    <row r="335" spans="1:10" x14ac:dyDescent="0.2">
      <c r="A335" s="9" t="s">
        <v>143</v>
      </c>
      <c r="B335" s="9" t="s">
        <v>11</v>
      </c>
      <c r="C335" s="5" t="s">
        <v>14</v>
      </c>
      <c r="D335" s="6">
        <v>220.74</v>
      </c>
      <c r="E335" s="6">
        <v>1.2</v>
      </c>
      <c r="F335" s="11">
        <v>0.872</v>
      </c>
      <c r="G335" s="10">
        <f>(E335*(0.3+(0.7*F335)))*D335*1.02</f>
        <v>245.97711590399999</v>
      </c>
      <c r="H335" s="10">
        <f>(E335*(0.3+(0.7*F335)))*D335*1.03</f>
        <v>248.38865625599999</v>
      </c>
      <c r="I335" s="10">
        <f>H335*22.6%+H335</f>
        <v>304.52449256985597</v>
      </c>
      <c r="J335" s="10" t="s">
        <v>13</v>
      </c>
    </row>
    <row r="336" spans="1:10" x14ac:dyDescent="0.2">
      <c r="A336" s="9" t="s">
        <v>143</v>
      </c>
      <c r="B336" s="9" t="s">
        <v>11</v>
      </c>
      <c r="C336" s="5" t="s">
        <v>15</v>
      </c>
      <c r="D336" s="6">
        <v>220.74</v>
      </c>
      <c r="E336" s="6">
        <v>1.9</v>
      </c>
      <c r="F336" s="11">
        <v>0.872</v>
      </c>
      <c r="G336" s="10">
        <f>(E336*(0.3+(0.7*F336)))*D336*1.02</f>
        <v>389.46376684799998</v>
      </c>
      <c r="H336" s="10">
        <f>(E336*(0.3+(0.7*F336)))*D336*1.03</f>
        <v>393.28203907199998</v>
      </c>
      <c r="I336" s="10">
        <f>H336*22.6%+H336</f>
        <v>482.16377990227198</v>
      </c>
      <c r="J336" s="10" t="s">
        <v>13</v>
      </c>
    </row>
    <row r="337" spans="1:10" x14ac:dyDescent="0.2">
      <c r="A337" s="9" t="s">
        <v>143</v>
      </c>
      <c r="B337" s="9" t="s">
        <v>11</v>
      </c>
      <c r="C337" s="5" t="s">
        <v>16</v>
      </c>
      <c r="D337" s="6">
        <v>220.74</v>
      </c>
      <c r="E337" s="6">
        <v>1</v>
      </c>
      <c r="F337" s="11">
        <v>0.872</v>
      </c>
      <c r="G337" s="10">
        <f>(E337*(0.3+(0.7*F337)))*D337*1.02</f>
        <v>204.98092991999999</v>
      </c>
      <c r="H337" s="10">
        <f>(E337*(0.3+(0.7*F337)))*D337*1.03</f>
        <v>206.99054687999998</v>
      </c>
      <c r="I337" s="10">
        <f>H337*22.6%+H337</f>
        <v>253.77041047487998</v>
      </c>
      <c r="J337" s="10" t="s">
        <v>13</v>
      </c>
    </row>
    <row r="338" spans="1:10" x14ac:dyDescent="0.2">
      <c r="A338" s="9" t="s">
        <v>143</v>
      </c>
      <c r="B338" s="9" t="s">
        <v>11</v>
      </c>
      <c r="C338" s="5" t="s">
        <v>17</v>
      </c>
      <c r="D338" s="6">
        <v>220.74</v>
      </c>
      <c r="E338" s="6">
        <v>1.6</v>
      </c>
      <c r="F338" s="11">
        <v>0.872</v>
      </c>
      <c r="G338" s="10">
        <f>(E338*(0.3+(0.7*F338)))*D338*1.02</f>
        <v>327.969487872</v>
      </c>
      <c r="H338" s="10">
        <f>(E338*(0.3+(0.7*F338)))*D338*1.03</f>
        <v>331.18487500800001</v>
      </c>
      <c r="I338" s="10">
        <f>H338*22.6%+H338</f>
        <v>406.03265675980799</v>
      </c>
      <c r="J338" s="10" t="s">
        <v>13</v>
      </c>
    </row>
    <row r="339" spans="1:10" x14ac:dyDescent="0.2">
      <c r="A339" s="9" t="s">
        <v>143</v>
      </c>
      <c r="B339" s="9" t="s">
        <v>11</v>
      </c>
      <c r="C339" s="5" t="s">
        <v>18</v>
      </c>
      <c r="D339" s="6">
        <v>2995.54</v>
      </c>
      <c r="E339" s="6">
        <v>1</v>
      </c>
      <c r="F339" s="11">
        <v>0.872</v>
      </c>
      <c r="G339" s="10">
        <f>((D339*0.5)+(D339*0.5*F339))*E339</f>
        <v>2803.8254400000001</v>
      </c>
      <c r="H339" s="10">
        <f>((D339*0.5)+(D339*0.5*F339))*E339*1.5</f>
        <v>4205.7381599999999</v>
      </c>
      <c r="I339" s="10" t="s">
        <v>13</v>
      </c>
      <c r="J339" s="10">
        <f>((D339*0.5)+(D339*0.5*F339))*E339*1.5</f>
        <v>4205.7381599999999</v>
      </c>
    </row>
    <row r="340" spans="1:10" x14ac:dyDescent="0.2">
      <c r="A340" s="9" t="s">
        <v>143</v>
      </c>
      <c r="B340" s="9" t="s">
        <v>11</v>
      </c>
      <c r="C340" s="5" t="s">
        <v>19</v>
      </c>
      <c r="D340" s="6">
        <v>3482.76</v>
      </c>
      <c r="E340" s="6">
        <v>1</v>
      </c>
      <c r="F340" s="11">
        <v>0.872</v>
      </c>
      <c r="G340" s="10">
        <f>((D340*0.5)+(D340*0.5*F340))*E340</f>
        <v>3259.8633600000003</v>
      </c>
      <c r="H340" s="10">
        <f t="shared" ref="H340" si="102">((D340*0.5)+(D340*0.5*F340))*E340*1.5</f>
        <v>4889.7950400000009</v>
      </c>
      <c r="I340" s="10" t="s">
        <v>13</v>
      </c>
      <c r="J340" s="10">
        <f>((D340*0.5)+(D340*0.5*F340))*E340*1.5</f>
        <v>4889.7950400000009</v>
      </c>
    </row>
    <row r="341" spans="1:10" x14ac:dyDescent="0.2">
      <c r="A341" s="9" t="s">
        <v>143</v>
      </c>
      <c r="B341" s="9" t="s">
        <v>11</v>
      </c>
      <c r="C341" s="5" t="s">
        <v>20</v>
      </c>
      <c r="D341" s="6">
        <v>220.74</v>
      </c>
      <c r="E341" s="6">
        <v>1.75</v>
      </c>
      <c r="F341" s="11">
        <v>0.872</v>
      </c>
      <c r="G341" s="10">
        <f>(E341*(0.3+(0.7*F341)))*D341*1.02</f>
        <v>358.71662735999996</v>
      </c>
      <c r="H341" s="10">
        <f>(E341*(0.3+(0.7*F341)))*D341*1.03</f>
        <v>362.23345703999996</v>
      </c>
      <c r="I341" s="10" t="s">
        <v>13</v>
      </c>
      <c r="J341" s="10" t="s">
        <v>13</v>
      </c>
    </row>
    <row r="342" spans="1:10" x14ac:dyDescent="0.2">
      <c r="A342" s="9" t="s">
        <v>143</v>
      </c>
      <c r="B342" s="9" t="s">
        <v>11</v>
      </c>
      <c r="C342" s="5" t="s">
        <v>21</v>
      </c>
      <c r="D342" s="6">
        <v>220.74</v>
      </c>
      <c r="E342" s="6">
        <v>2.75</v>
      </c>
      <c r="F342" s="11">
        <v>0.872</v>
      </c>
      <c r="G342" s="10">
        <f>(E342*(0.3+(0.7*F342)))*D342*1.02</f>
        <v>563.69755727999996</v>
      </c>
      <c r="H342" s="10">
        <f>(E342*(0.3+(0.7*F342)))*D342*1.03</f>
        <v>569.22400391999997</v>
      </c>
      <c r="I342" s="10">
        <f>H342*22.6%+H342</f>
        <v>697.86862880592003</v>
      </c>
      <c r="J342" s="10" t="s">
        <v>13</v>
      </c>
    </row>
    <row r="343" spans="1:10" x14ac:dyDescent="0.2">
      <c r="A343" s="9" t="s">
        <v>143</v>
      </c>
      <c r="B343" s="9" t="s">
        <v>11</v>
      </c>
      <c r="C343" s="5" t="s">
        <v>22</v>
      </c>
      <c r="D343" s="6">
        <v>220.74</v>
      </c>
      <c r="E343" s="6">
        <v>3.25</v>
      </c>
      <c r="F343" s="11">
        <v>0.872</v>
      </c>
      <c r="G343" s="10">
        <f>(E343*(0.3+(0.7*F343)))*D343*1.02</f>
        <v>666.18802224000001</v>
      </c>
      <c r="H343" s="10">
        <f>(E343*(0.3+(0.7*F343)))*D343*1.03</f>
        <v>672.71927735999998</v>
      </c>
      <c r="I343" s="10">
        <f>H343*22.6%+H343</f>
        <v>824.75383404336003</v>
      </c>
      <c r="J343" s="10" t="s">
        <v>13</v>
      </c>
    </row>
    <row r="344" spans="1:10" x14ac:dyDescent="0.2">
      <c r="A344" s="9" t="s">
        <v>143</v>
      </c>
      <c r="B344" s="9" t="s">
        <v>11</v>
      </c>
      <c r="C344" s="5" t="s">
        <v>23</v>
      </c>
      <c r="D344" s="6">
        <v>8.5</v>
      </c>
      <c r="E344" s="6">
        <v>1</v>
      </c>
      <c r="F344" s="11" t="s">
        <v>13</v>
      </c>
      <c r="G344" s="10">
        <f>D344*1</f>
        <v>8.5</v>
      </c>
      <c r="H344" s="10">
        <f t="shared" ref="H344:H345" si="103">D344*1.5</f>
        <v>12.75</v>
      </c>
      <c r="I344" s="10" t="s">
        <v>13</v>
      </c>
      <c r="J344" s="10">
        <f>H344*1</f>
        <v>12.75</v>
      </c>
    </row>
    <row r="345" spans="1:10" x14ac:dyDescent="0.2">
      <c r="A345" s="9" t="s">
        <v>143</v>
      </c>
      <c r="B345" s="9" t="s">
        <v>11</v>
      </c>
      <c r="C345" s="5" t="s">
        <v>24</v>
      </c>
      <c r="D345" s="6">
        <v>22.68</v>
      </c>
      <c r="E345" s="6">
        <v>1</v>
      </c>
      <c r="F345" s="11" t="s">
        <v>13</v>
      </c>
      <c r="G345" s="10">
        <f t="shared" ref="G345" si="104">D345*1</f>
        <v>22.68</v>
      </c>
      <c r="H345" s="10">
        <f t="shared" si="103"/>
        <v>34.019999999999996</v>
      </c>
      <c r="I345" s="10" t="s">
        <v>13</v>
      </c>
      <c r="J345" s="10">
        <f>H345*1</f>
        <v>34.019999999999996</v>
      </c>
    </row>
    <row r="346" spans="1:10" ht="15.75" x14ac:dyDescent="0.25">
      <c r="A346" s="4" t="s">
        <v>70</v>
      </c>
      <c r="B346" s="9"/>
      <c r="D346" s="6"/>
      <c r="E346" s="6"/>
      <c r="F346" s="11"/>
      <c r="G346" s="7"/>
      <c r="H346" s="7"/>
      <c r="I346" s="7"/>
      <c r="J346" s="7"/>
    </row>
    <row r="347" spans="1:10" x14ac:dyDescent="0.2">
      <c r="A347" s="9" t="s">
        <v>144</v>
      </c>
      <c r="B347" s="9" t="s">
        <v>47</v>
      </c>
      <c r="C347" s="5" t="s">
        <v>12</v>
      </c>
      <c r="D347" s="6">
        <v>7.1</v>
      </c>
      <c r="E347" s="6">
        <v>1</v>
      </c>
      <c r="F347" s="11" t="s">
        <v>13</v>
      </c>
      <c r="G347" s="10">
        <f t="shared" ref="G347" si="105">D347*1.02</f>
        <v>7.242</v>
      </c>
      <c r="H347" s="10">
        <f>D347*1.03</f>
        <v>7.3129999999999997</v>
      </c>
      <c r="I347" s="10" t="s">
        <v>13</v>
      </c>
      <c r="J347" s="10">
        <f>H347*1.5</f>
        <v>10.9695</v>
      </c>
    </row>
    <row r="348" spans="1:10" x14ac:dyDescent="0.2">
      <c r="A348" s="9" t="s">
        <v>144</v>
      </c>
      <c r="B348" s="9" t="s">
        <v>47</v>
      </c>
      <c r="C348" s="5" t="s">
        <v>14</v>
      </c>
      <c r="D348" s="6">
        <v>220.74</v>
      </c>
      <c r="E348" s="6">
        <v>1.2</v>
      </c>
      <c r="F348" s="11">
        <v>0.99</v>
      </c>
      <c r="G348" s="10">
        <f t="shared" ref="G348:G351" si="106">(E348*(0.3+(0.7*F348)))*D348*1.02</f>
        <v>268.29445967999999</v>
      </c>
      <c r="H348" s="10">
        <f>(E348*(0.3+(0.7*F348)))*D348*1.03</f>
        <v>270.92479751999997</v>
      </c>
      <c r="I348" s="10">
        <f t="shared" ref="I348:I351" si="107">H348*22.6%+H348</f>
        <v>332.15380175951998</v>
      </c>
      <c r="J348" s="10" t="s">
        <v>13</v>
      </c>
    </row>
    <row r="349" spans="1:10" x14ac:dyDescent="0.2">
      <c r="A349" s="9" t="s">
        <v>144</v>
      </c>
      <c r="B349" s="9" t="s">
        <v>47</v>
      </c>
      <c r="C349" s="5" t="s">
        <v>15</v>
      </c>
      <c r="D349" s="6">
        <v>220.74</v>
      </c>
      <c r="E349" s="6">
        <v>1.9</v>
      </c>
      <c r="F349" s="11">
        <v>0.99</v>
      </c>
      <c r="G349" s="10">
        <f t="shared" si="106"/>
        <v>424.79956115999994</v>
      </c>
      <c r="H349" s="10">
        <f>(E349*(0.3+(0.7*F349)))*D349*1.03</f>
        <v>428.96426273999992</v>
      </c>
      <c r="I349" s="10">
        <f t="shared" si="107"/>
        <v>525.91018611923994</v>
      </c>
      <c r="J349" s="10" t="s">
        <v>13</v>
      </c>
    </row>
    <row r="350" spans="1:10" x14ac:dyDescent="0.2">
      <c r="A350" s="9" t="s">
        <v>144</v>
      </c>
      <c r="B350" s="9" t="s">
        <v>47</v>
      </c>
      <c r="C350" s="5" t="s">
        <v>16</v>
      </c>
      <c r="D350" s="6">
        <v>220.74</v>
      </c>
      <c r="E350" s="6">
        <v>1</v>
      </c>
      <c r="F350" s="11">
        <v>0.99</v>
      </c>
      <c r="G350" s="10">
        <f t="shared" si="106"/>
        <v>223.57871639999999</v>
      </c>
      <c r="H350" s="10">
        <f>(E350*(0.3+(0.7*F350)))*D350*1.03</f>
        <v>225.7706646</v>
      </c>
      <c r="I350" s="10">
        <f t="shared" si="107"/>
        <v>276.79483479959998</v>
      </c>
      <c r="J350" s="10" t="s">
        <v>13</v>
      </c>
    </row>
    <row r="351" spans="1:10" x14ac:dyDescent="0.2">
      <c r="A351" s="9" t="s">
        <v>144</v>
      </c>
      <c r="B351" s="9" t="s">
        <v>47</v>
      </c>
      <c r="C351" s="5" t="s">
        <v>17</v>
      </c>
      <c r="D351" s="6">
        <v>220.74</v>
      </c>
      <c r="E351" s="6">
        <v>1.6</v>
      </c>
      <c r="F351" s="11">
        <v>0.99</v>
      </c>
      <c r="G351" s="10">
        <f t="shared" si="106"/>
        <v>357.72594624000004</v>
      </c>
      <c r="H351" s="10">
        <f>(E351*(0.3+(0.7*F351)))*D351*1.03</f>
        <v>361.23306336000002</v>
      </c>
      <c r="I351" s="10">
        <f t="shared" si="107"/>
        <v>442.87173567936003</v>
      </c>
      <c r="J351" s="10" t="s">
        <v>13</v>
      </c>
    </row>
    <row r="352" spans="1:10" x14ac:dyDescent="0.2">
      <c r="A352" s="9" t="s">
        <v>144</v>
      </c>
      <c r="B352" s="9" t="s">
        <v>47</v>
      </c>
      <c r="C352" s="5" t="s">
        <v>18</v>
      </c>
      <c r="D352" s="6">
        <v>2995.54</v>
      </c>
      <c r="E352" s="6">
        <v>1</v>
      </c>
      <c r="F352" s="11">
        <v>0.99</v>
      </c>
      <c r="G352" s="10">
        <f t="shared" ref="G352:G353" si="108">((D352*0.5)+(D352*0.5*F352))*E352</f>
        <v>2980.5623000000001</v>
      </c>
      <c r="H352" s="10">
        <f>((D352*0.5)+(D352*0.5*F352))*E352*1.5</f>
        <v>4470.8434500000003</v>
      </c>
      <c r="I352" s="10" t="s">
        <v>13</v>
      </c>
      <c r="J352" s="10">
        <f>((D352*0.5)+(D352*0.5*F352))*E352*1.5</f>
        <v>4470.8434500000003</v>
      </c>
    </row>
    <row r="353" spans="1:10" x14ac:dyDescent="0.2">
      <c r="A353" s="9" t="s">
        <v>144</v>
      </c>
      <c r="B353" s="9" t="s">
        <v>47</v>
      </c>
      <c r="C353" s="5" t="s">
        <v>19</v>
      </c>
      <c r="D353" s="6">
        <v>3482.76</v>
      </c>
      <c r="E353" s="6">
        <v>1</v>
      </c>
      <c r="F353" s="11">
        <v>0.99</v>
      </c>
      <c r="G353" s="10">
        <f t="shared" si="108"/>
        <v>3465.3462</v>
      </c>
      <c r="H353" s="10">
        <f t="shared" ref="H353" si="109">((D353*0.5)+(D353*0.5*F353))*E353*1.5</f>
        <v>5198.0192999999999</v>
      </c>
      <c r="I353" s="10" t="s">
        <v>13</v>
      </c>
      <c r="J353" s="10">
        <f>((D353*0.5)+(D353*0.5*F353))*E353*1.5</f>
        <v>5198.0192999999999</v>
      </c>
    </row>
    <row r="354" spans="1:10" x14ac:dyDescent="0.2">
      <c r="A354" s="9" t="s">
        <v>144</v>
      </c>
      <c r="B354" s="9" t="s">
        <v>47</v>
      </c>
      <c r="C354" s="5" t="s">
        <v>20</v>
      </c>
      <c r="D354" s="6">
        <v>220.74</v>
      </c>
      <c r="E354" s="6">
        <v>1.75</v>
      </c>
      <c r="F354" s="11">
        <v>0.99</v>
      </c>
      <c r="G354" s="10">
        <f t="shared" ref="G354:G356" si="110">(E354*(0.3+(0.7*F354)))*D354*1.02</f>
        <v>391.26275369999996</v>
      </c>
      <c r="H354" s="10">
        <f>(E354*(0.3+(0.7*F354)))*D354*1.03</f>
        <v>395.09866304999997</v>
      </c>
      <c r="I354" s="10" t="s">
        <v>13</v>
      </c>
      <c r="J354" s="10" t="s">
        <v>13</v>
      </c>
    </row>
    <row r="355" spans="1:10" x14ac:dyDescent="0.2">
      <c r="A355" s="9" t="s">
        <v>144</v>
      </c>
      <c r="B355" s="9" t="s">
        <v>47</v>
      </c>
      <c r="C355" s="5" t="s">
        <v>21</v>
      </c>
      <c r="D355" s="6">
        <v>220.74</v>
      </c>
      <c r="E355" s="6">
        <v>2.75</v>
      </c>
      <c r="F355" s="11">
        <v>0.99</v>
      </c>
      <c r="G355" s="10">
        <f t="shared" si="110"/>
        <v>614.84147009999992</v>
      </c>
      <c r="H355" s="10">
        <f>(E355*(0.3+(0.7*F355)))*D355*1.03</f>
        <v>620.86932764999995</v>
      </c>
      <c r="I355" s="10">
        <f t="shared" ref="I355:I356" si="111">H355*22.6%+H355</f>
        <v>761.18579569889994</v>
      </c>
      <c r="J355" s="10" t="s">
        <v>13</v>
      </c>
    </row>
    <row r="356" spans="1:10" x14ac:dyDescent="0.2">
      <c r="A356" s="9" t="s">
        <v>144</v>
      </c>
      <c r="B356" s="9" t="s">
        <v>47</v>
      </c>
      <c r="C356" s="5" t="s">
        <v>22</v>
      </c>
      <c r="D356" s="6">
        <v>220.74</v>
      </c>
      <c r="E356" s="6">
        <v>3.25</v>
      </c>
      <c r="F356" s="11">
        <v>0.99</v>
      </c>
      <c r="G356" s="10">
        <f t="shared" si="110"/>
        <v>726.63082829999996</v>
      </c>
      <c r="H356" s="10">
        <f>(E356*(0.3+(0.7*F356)))*D356*1.03</f>
        <v>733.75465995000002</v>
      </c>
      <c r="I356" s="10">
        <f t="shared" si="111"/>
        <v>899.58321309870007</v>
      </c>
      <c r="J356" s="10" t="s">
        <v>13</v>
      </c>
    </row>
    <row r="357" spans="1:10" x14ac:dyDescent="0.2">
      <c r="A357" s="9" t="s">
        <v>144</v>
      </c>
      <c r="B357" s="9" t="s">
        <v>47</v>
      </c>
      <c r="C357" s="5" t="s">
        <v>23</v>
      </c>
      <c r="D357" s="6">
        <v>8.5</v>
      </c>
      <c r="E357" s="6">
        <v>1</v>
      </c>
      <c r="F357" s="11" t="s">
        <v>13</v>
      </c>
      <c r="G357" s="10">
        <f t="shared" ref="G357:G370" si="112">D357*1</f>
        <v>8.5</v>
      </c>
      <c r="H357" s="10">
        <f t="shared" ref="H357:H358" si="113">D357*1.5</f>
        <v>12.75</v>
      </c>
      <c r="I357" s="10" t="s">
        <v>13</v>
      </c>
      <c r="J357" s="10">
        <f>H357*1</f>
        <v>12.75</v>
      </c>
    </row>
    <row r="358" spans="1:10" x14ac:dyDescent="0.2">
      <c r="A358" s="9" t="s">
        <v>144</v>
      </c>
      <c r="B358" s="9" t="s">
        <v>47</v>
      </c>
      <c r="C358" s="5" t="s">
        <v>24</v>
      </c>
      <c r="D358" s="6">
        <v>22.68</v>
      </c>
      <c r="E358" s="6">
        <v>1</v>
      </c>
      <c r="F358" s="11" t="s">
        <v>13</v>
      </c>
      <c r="G358" s="10">
        <f t="shared" si="112"/>
        <v>22.68</v>
      </c>
      <c r="H358" s="10">
        <f t="shared" si="113"/>
        <v>34.019999999999996</v>
      </c>
      <c r="I358" s="10" t="s">
        <v>13</v>
      </c>
      <c r="J358" s="10">
        <f>H358*1</f>
        <v>34.019999999999996</v>
      </c>
    </row>
    <row r="359" spans="1:10" x14ac:dyDescent="0.2">
      <c r="A359" s="9" t="s">
        <v>144</v>
      </c>
      <c r="B359" s="9" t="s">
        <v>71</v>
      </c>
      <c r="C359" s="5" t="s">
        <v>12</v>
      </c>
      <c r="D359" s="6">
        <v>7.1</v>
      </c>
      <c r="E359" s="6">
        <v>1</v>
      </c>
      <c r="F359" s="11" t="s">
        <v>13</v>
      </c>
      <c r="G359" s="10">
        <f t="shared" ref="G359" si="114">D359*1.02</f>
        <v>7.242</v>
      </c>
      <c r="H359" s="10">
        <f>D359*1.03</f>
        <v>7.3129999999999997</v>
      </c>
      <c r="I359" s="10" t="s">
        <v>13</v>
      </c>
      <c r="J359" s="10">
        <f>H359*1.5</f>
        <v>10.9695</v>
      </c>
    </row>
    <row r="360" spans="1:10" x14ac:dyDescent="0.2">
      <c r="A360" s="9" t="s">
        <v>144</v>
      </c>
      <c r="B360" s="9" t="s">
        <v>71</v>
      </c>
      <c r="C360" s="5" t="s">
        <v>14</v>
      </c>
      <c r="D360" s="6">
        <v>220.74</v>
      </c>
      <c r="E360" s="6">
        <v>1.2</v>
      </c>
      <c r="F360" s="11">
        <v>1.0089999999999999</v>
      </c>
      <c r="G360" s="10">
        <f t="shared" ref="G360:G363" si="115">(E360*(0.3+(0.7*F360)))*D360*1.02</f>
        <v>271.88793028800001</v>
      </c>
      <c r="H360" s="10">
        <f>(E360*(0.3+(0.7*F360)))*D360*1.03</f>
        <v>274.55349823199998</v>
      </c>
      <c r="I360" s="10">
        <f t="shared" ref="I360:I363" si="116">H360*22.6%+H360</f>
        <v>336.60258883243199</v>
      </c>
      <c r="J360" s="10" t="s">
        <v>13</v>
      </c>
    </row>
    <row r="361" spans="1:10" x14ac:dyDescent="0.2">
      <c r="A361" s="9" t="s">
        <v>144</v>
      </c>
      <c r="B361" s="9" t="s">
        <v>71</v>
      </c>
      <c r="C361" s="5" t="s">
        <v>15</v>
      </c>
      <c r="D361" s="6">
        <v>220.74</v>
      </c>
      <c r="E361" s="6">
        <v>1.9</v>
      </c>
      <c r="F361" s="11">
        <v>1.0089999999999999</v>
      </c>
      <c r="G361" s="10">
        <f t="shared" si="115"/>
        <v>430.48922295599999</v>
      </c>
      <c r="H361" s="10">
        <f>(E361*(0.3+(0.7*F361)))*D361*1.03</f>
        <v>434.70970553400002</v>
      </c>
      <c r="I361" s="10">
        <f t="shared" si="116"/>
        <v>532.95409898468404</v>
      </c>
      <c r="J361" s="10" t="s">
        <v>13</v>
      </c>
    </row>
    <row r="362" spans="1:10" x14ac:dyDescent="0.2">
      <c r="A362" s="9" t="s">
        <v>144</v>
      </c>
      <c r="B362" s="9" t="s">
        <v>71</v>
      </c>
      <c r="C362" s="5" t="s">
        <v>16</v>
      </c>
      <c r="D362" s="6">
        <v>220.74</v>
      </c>
      <c r="E362" s="6">
        <v>1</v>
      </c>
      <c r="F362" s="11">
        <v>1.0089999999999999</v>
      </c>
      <c r="G362" s="10">
        <f t="shared" si="115"/>
        <v>226.57327524000002</v>
      </c>
      <c r="H362" s="10">
        <f>(E362*(0.3+(0.7*F362)))*D362*1.03</f>
        <v>228.79458185999999</v>
      </c>
      <c r="I362" s="10">
        <f t="shared" si="116"/>
        <v>280.50215736036</v>
      </c>
      <c r="J362" s="10" t="s">
        <v>13</v>
      </c>
    </row>
    <row r="363" spans="1:10" x14ac:dyDescent="0.2">
      <c r="A363" s="9" t="s">
        <v>144</v>
      </c>
      <c r="B363" s="9" t="s">
        <v>71</v>
      </c>
      <c r="C363" s="5" t="s">
        <v>17</v>
      </c>
      <c r="D363" s="6">
        <v>220.74</v>
      </c>
      <c r="E363" s="6">
        <v>1.6</v>
      </c>
      <c r="F363" s="11">
        <v>1.0089999999999999</v>
      </c>
      <c r="G363" s="10">
        <f t="shared" si="115"/>
        <v>362.51724038399999</v>
      </c>
      <c r="H363" s="10">
        <f>(E363*(0.3+(0.7*F363)))*D363*1.03</f>
        <v>366.07133097600001</v>
      </c>
      <c r="I363" s="10">
        <f t="shared" si="116"/>
        <v>448.80345177657603</v>
      </c>
      <c r="J363" s="10" t="s">
        <v>13</v>
      </c>
    </row>
    <row r="364" spans="1:10" x14ac:dyDescent="0.2">
      <c r="A364" s="9" t="s">
        <v>144</v>
      </c>
      <c r="B364" s="9" t="s">
        <v>71</v>
      </c>
      <c r="C364" s="5" t="s">
        <v>18</v>
      </c>
      <c r="D364" s="6">
        <v>2995.54</v>
      </c>
      <c r="E364" s="6">
        <v>1</v>
      </c>
      <c r="F364" s="11">
        <v>1.0089999999999999</v>
      </c>
      <c r="G364" s="10">
        <f t="shared" ref="G364:G365" si="117">((D364*0.5)+(D364*0.5*F364))*E364</f>
        <v>3009.0199299999995</v>
      </c>
      <c r="H364" s="10">
        <f>((D364*0.5)+(D364*0.5*F364))*E364*1.5</f>
        <v>4513.5298949999997</v>
      </c>
      <c r="I364" s="10" t="s">
        <v>13</v>
      </c>
      <c r="J364" s="10">
        <f>((D364*0.5)+(D364*0.5*F364))*E364*1.5</f>
        <v>4513.5298949999997</v>
      </c>
    </row>
    <row r="365" spans="1:10" x14ac:dyDescent="0.2">
      <c r="A365" s="9" t="s">
        <v>144</v>
      </c>
      <c r="B365" s="9" t="s">
        <v>71</v>
      </c>
      <c r="C365" s="5" t="s">
        <v>19</v>
      </c>
      <c r="D365" s="6">
        <v>3482.76</v>
      </c>
      <c r="E365" s="6">
        <v>1</v>
      </c>
      <c r="F365" s="11">
        <v>1.0089999999999999</v>
      </c>
      <c r="G365" s="10">
        <f t="shared" si="117"/>
        <v>3498.4324200000001</v>
      </c>
      <c r="H365" s="10">
        <f t="shared" ref="H365" si="118">((D365*0.5)+(D365*0.5*F365))*E365*1.5</f>
        <v>5247.6486299999997</v>
      </c>
      <c r="I365" s="10" t="s">
        <v>13</v>
      </c>
      <c r="J365" s="10">
        <f>((D365*0.5)+(D365*0.5*F365))*E365*1.5</f>
        <v>5247.6486299999997</v>
      </c>
    </row>
    <row r="366" spans="1:10" x14ac:dyDescent="0.2">
      <c r="A366" s="9" t="s">
        <v>144</v>
      </c>
      <c r="B366" s="9" t="s">
        <v>71</v>
      </c>
      <c r="C366" s="5" t="s">
        <v>20</v>
      </c>
      <c r="D366" s="6">
        <v>220.74</v>
      </c>
      <c r="E366" s="6">
        <v>1.75</v>
      </c>
      <c r="F366" s="11">
        <v>1.0089999999999999</v>
      </c>
      <c r="G366" s="10">
        <f t="shared" ref="G366:G368" si="119">(E366*(0.3+(0.7*F366)))*D366*1.02</f>
        <v>396.50323167000005</v>
      </c>
      <c r="H366" s="10">
        <f>(E366*(0.3+(0.7*F366)))*D366*1.03</f>
        <v>400.39051825500007</v>
      </c>
      <c r="I366" s="10" t="s">
        <v>13</v>
      </c>
      <c r="J366" s="10" t="s">
        <v>13</v>
      </c>
    </row>
    <row r="367" spans="1:10" x14ac:dyDescent="0.2">
      <c r="A367" s="9" t="s">
        <v>144</v>
      </c>
      <c r="B367" s="9" t="s">
        <v>71</v>
      </c>
      <c r="C367" s="5" t="s">
        <v>21</v>
      </c>
      <c r="D367" s="6">
        <v>220.74</v>
      </c>
      <c r="E367" s="6">
        <v>2.75</v>
      </c>
      <c r="F367" s="11">
        <v>1.0089999999999999</v>
      </c>
      <c r="G367" s="10">
        <f t="shared" si="119"/>
        <v>623.07650691000015</v>
      </c>
      <c r="H367" s="10">
        <f>(E367*(0.3+(0.7*F367)))*D367*1.03</f>
        <v>629.18510011500007</v>
      </c>
      <c r="I367" s="10">
        <f t="shared" ref="I367:I368" si="120">H367*22.6%+H367</f>
        <v>771.38093274099015</v>
      </c>
      <c r="J367" s="10" t="s">
        <v>13</v>
      </c>
    </row>
    <row r="368" spans="1:10" x14ac:dyDescent="0.2">
      <c r="A368" s="9" t="s">
        <v>144</v>
      </c>
      <c r="B368" s="9" t="s">
        <v>71</v>
      </c>
      <c r="C368" s="5" t="s">
        <v>22</v>
      </c>
      <c r="D368" s="6">
        <v>220.74</v>
      </c>
      <c r="E368" s="6">
        <v>3.25</v>
      </c>
      <c r="F368" s="11">
        <v>1.0089999999999999</v>
      </c>
      <c r="G368" s="10">
        <f t="shared" si="119"/>
        <v>736.36314453</v>
      </c>
      <c r="H368" s="10">
        <f>(E368*(0.3+(0.7*F368)))*D368*1.03</f>
        <v>743.58239104500001</v>
      </c>
      <c r="I368" s="10">
        <f t="shared" si="120"/>
        <v>911.63201142116998</v>
      </c>
      <c r="J368" s="10" t="s">
        <v>13</v>
      </c>
    </row>
    <row r="369" spans="1:10" x14ac:dyDescent="0.2">
      <c r="A369" s="9" t="s">
        <v>144</v>
      </c>
      <c r="B369" s="9" t="s">
        <v>71</v>
      </c>
      <c r="C369" s="5" t="s">
        <v>23</v>
      </c>
      <c r="D369" s="6">
        <v>8.5</v>
      </c>
      <c r="E369" s="6">
        <v>1</v>
      </c>
      <c r="F369" s="11" t="s">
        <v>13</v>
      </c>
      <c r="G369" s="10">
        <f t="shared" ref="G369" si="121">D369*1</f>
        <v>8.5</v>
      </c>
      <c r="H369" s="10">
        <f t="shared" ref="H369:H370" si="122">D369*1.5</f>
        <v>12.75</v>
      </c>
      <c r="I369" s="10" t="s">
        <v>13</v>
      </c>
      <c r="J369" s="10">
        <f>H369*1</f>
        <v>12.75</v>
      </c>
    </row>
    <row r="370" spans="1:10" x14ac:dyDescent="0.2">
      <c r="A370" s="9" t="s">
        <v>144</v>
      </c>
      <c r="B370" s="9" t="s">
        <v>71</v>
      </c>
      <c r="C370" s="5" t="s">
        <v>24</v>
      </c>
      <c r="D370" s="6">
        <v>22.68</v>
      </c>
      <c r="E370" s="6">
        <v>1</v>
      </c>
      <c r="F370" s="11" t="s">
        <v>13</v>
      </c>
      <c r="G370" s="10">
        <f t="shared" si="112"/>
        <v>22.68</v>
      </c>
      <c r="H370" s="10">
        <f t="shared" si="122"/>
        <v>34.019999999999996</v>
      </c>
      <c r="I370" s="10" t="s">
        <v>13</v>
      </c>
      <c r="J370" s="10">
        <f>H370*1</f>
        <v>34.019999999999996</v>
      </c>
    </row>
    <row r="371" spans="1:10" ht="15.75" x14ac:dyDescent="0.25">
      <c r="A371" s="4" t="s">
        <v>133</v>
      </c>
      <c r="B371" s="9"/>
      <c r="D371" s="6"/>
      <c r="E371" s="6"/>
      <c r="F371" s="11"/>
      <c r="G371" s="7"/>
      <c r="H371" s="7"/>
      <c r="I371" s="7"/>
      <c r="J371" s="7"/>
    </row>
    <row r="372" spans="1:10" x14ac:dyDescent="0.2">
      <c r="A372" s="9" t="s">
        <v>144</v>
      </c>
      <c r="B372" s="9" t="s">
        <v>38</v>
      </c>
      <c r="C372" s="5" t="s">
        <v>12</v>
      </c>
      <c r="D372" s="6">
        <v>7.1</v>
      </c>
      <c r="E372" s="6">
        <v>1</v>
      </c>
      <c r="F372" s="11" t="s">
        <v>13</v>
      </c>
      <c r="G372" s="10">
        <f t="shared" ref="G372" si="123">D372*1.02</f>
        <v>7.242</v>
      </c>
      <c r="H372" s="10">
        <f>D372*1.03</f>
        <v>7.3129999999999997</v>
      </c>
      <c r="I372" s="10" t="s">
        <v>13</v>
      </c>
      <c r="J372" s="10">
        <f>H372*1.5</f>
        <v>10.9695</v>
      </c>
    </row>
    <row r="373" spans="1:10" x14ac:dyDescent="0.2">
      <c r="A373" s="9" t="s">
        <v>144</v>
      </c>
      <c r="B373" s="9" t="s">
        <v>38</v>
      </c>
      <c r="C373" s="5" t="s">
        <v>14</v>
      </c>
      <c r="D373" s="6">
        <v>220.74</v>
      </c>
      <c r="E373" s="6">
        <v>1.2</v>
      </c>
      <c r="F373" s="11">
        <v>1.0129999999999999</v>
      </c>
      <c r="G373" s="10">
        <f t="shared" ref="G373:G376" si="124">(E373*(0.3+(0.7*F373)))*D373*1.02</f>
        <v>272.64445041599993</v>
      </c>
      <c r="H373" s="10">
        <f>(E373*(0.3+(0.7*F373)))*D373*1.03</f>
        <v>275.31743522399995</v>
      </c>
      <c r="I373" s="10">
        <f t="shared" ref="I373:I376" si="125">H373*22.6%+H373</f>
        <v>337.53917558462393</v>
      </c>
      <c r="J373" s="10" t="s">
        <v>13</v>
      </c>
    </row>
    <row r="374" spans="1:10" x14ac:dyDescent="0.2">
      <c r="A374" s="9" t="s">
        <v>144</v>
      </c>
      <c r="B374" s="9" t="s">
        <v>38</v>
      </c>
      <c r="C374" s="5" t="s">
        <v>15</v>
      </c>
      <c r="D374" s="6">
        <v>220.74</v>
      </c>
      <c r="E374" s="6">
        <v>1.9</v>
      </c>
      <c r="F374" s="11">
        <v>1.0129999999999999</v>
      </c>
      <c r="G374" s="10">
        <f t="shared" si="124"/>
        <v>431.68704649199998</v>
      </c>
      <c r="H374" s="10">
        <f>(E374*(0.3+(0.7*F374)))*D374*1.03</f>
        <v>435.91927243800001</v>
      </c>
      <c r="I374" s="10">
        <f t="shared" si="125"/>
        <v>534.43702800898802</v>
      </c>
      <c r="J374" s="10" t="s">
        <v>13</v>
      </c>
    </row>
    <row r="375" spans="1:10" x14ac:dyDescent="0.2">
      <c r="A375" s="9" t="s">
        <v>144</v>
      </c>
      <c r="B375" s="9" t="s">
        <v>38</v>
      </c>
      <c r="C375" s="5" t="s">
        <v>16</v>
      </c>
      <c r="D375" s="6">
        <v>220.74</v>
      </c>
      <c r="E375" s="6">
        <v>1</v>
      </c>
      <c r="F375" s="11">
        <v>1.0129999999999999</v>
      </c>
      <c r="G375" s="10">
        <f t="shared" si="124"/>
        <v>227.20370867999998</v>
      </c>
      <c r="H375" s="10">
        <f>(E375*(0.3+(0.7*F375)))*D375*1.03</f>
        <v>229.43119601999999</v>
      </c>
      <c r="I375" s="10">
        <f t="shared" si="125"/>
        <v>281.28264632051997</v>
      </c>
      <c r="J375" s="10" t="s">
        <v>13</v>
      </c>
    </row>
    <row r="376" spans="1:10" x14ac:dyDescent="0.2">
      <c r="A376" s="9" t="s">
        <v>144</v>
      </c>
      <c r="B376" s="9" t="s">
        <v>38</v>
      </c>
      <c r="C376" s="5" t="s">
        <v>17</v>
      </c>
      <c r="D376" s="6">
        <v>220.74</v>
      </c>
      <c r="E376" s="6">
        <v>1.6</v>
      </c>
      <c r="F376" s="11">
        <v>1.0129999999999999</v>
      </c>
      <c r="G376" s="10">
        <f t="shared" si="124"/>
        <v>363.525933888</v>
      </c>
      <c r="H376" s="10">
        <f>(E376*(0.3+(0.7*F376)))*D376*1.03</f>
        <v>367.08991363199999</v>
      </c>
      <c r="I376" s="10">
        <f t="shared" si="125"/>
        <v>450.05223411283202</v>
      </c>
      <c r="J376" s="10" t="s">
        <v>13</v>
      </c>
    </row>
    <row r="377" spans="1:10" x14ac:dyDescent="0.2">
      <c r="A377" s="9" t="s">
        <v>144</v>
      </c>
      <c r="B377" s="9" t="s">
        <v>38</v>
      </c>
      <c r="C377" s="5" t="s">
        <v>18</v>
      </c>
      <c r="D377" s="6">
        <v>2995.54</v>
      </c>
      <c r="E377" s="6">
        <v>1</v>
      </c>
      <c r="F377" s="11">
        <v>1.0129999999999999</v>
      </c>
      <c r="G377" s="10">
        <f t="shared" ref="G377:G378" si="126">((D377*0.5)+(D377*0.5*F377))*E377</f>
        <v>3015.0110099999997</v>
      </c>
      <c r="H377" s="10">
        <f>((D377*0.5)+(D377*0.5*F377))*E377*1.5</f>
        <v>4522.5165149999993</v>
      </c>
      <c r="I377" s="10" t="s">
        <v>13</v>
      </c>
      <c r="J377" s="10">
        <f>((D377*0.5)+(D377*0.5*F377))*E377*1.5</f>
        <v>4522.5165149999993</v>
      </c>
    </row>
    <row r="378" spans="1:10" x14ac:dyDescent="0.2">
      <c r="A378" s="9" t="s">
        <v>144</v>
      </c>
      <c r="B378" s="9" t="s">
        <v>38</v>
      </c>
      <c r="C378" s="5" t="s">
        <v>19</v>
      </c>
      <c r="D378" s="6">
        <v>3482.76</v>
      </c>
      <c r="E378" s="6">
        <v>1</v>
      </c>
      <c r="F378" s="11">
        <v>1.0129999999999999</v>
      </c>
      <c r="G378" s="10">
        <f t="shared" si="126"/>
        <v>3505.3979399999998</v>
      </c>
      <c r="H378" s="10">
        <f t="shared" ref="H378" si="127">((D378*0.5)+(D378*0.5*F378))*E378*1.5</f>
        <v>5258.0969100000002</v>
      </c>
      <c r="I378" s="10" t="s">
        <v>13</v>
      </c>
      <c r="J378" s="10">
        <f>((D378*0.5)+(D378*0.5*F378))*E378*1.5</f>
        <v>5258.0969100000002</v>
      </c>
    </row>
    <row r="379" spans="1:10" x14ac:dyDescent="0.2">
      <c r="A379" s="9" t="s">
        <v>144</v>
      </c>
      <c r="B379" s="9" t="s">
        <v>38</v>
      </c>
      <c r="C379" s="5" t="s">
        <v>20</v>
      </c>
      <c r="D379" s="6">
        <v>220.74</v>
      </c>
      <c r="E379" s="6">
        <v>1.75</v>
      </c>
      <c r="F379" s="11">
        <v>1.0129999999999999</v>
      </c>
      <c r="G379" s="10">
        <f t="shared" ref="G379:G381" si="128">(E379*(0.3+(0.7*F379)))*D379*1.02</f>
        <v>397.60649018999999</v>
      </c>
      <c r="H379" s="10">
        <f>(E379*(0.3+(0.7*F379)))*D379*1.03</f>
        <v>401.50459303499997</v>
      </c>
      <c r="I379" s="10" t="s">
        <v>13</v>
      </c>
      <c r="J379" s="10" t="s">
        <v>13</v>
      </c>
    </row>
    <row r="380" spans="1:10" x14ac:dyDescent="0.2">
      <c r="A380" s="9" t="s">
        <v>144</v>
      </c>
      <c r="B380" s="9" t="s">
        <v>38</v>
      </c>
      <c r="C380" s="5" t="s">
        <v>21</v>
      </c>
      <c r="D380" s="6">
        <v>220.74</v>
      </c>
      <c r="E380" s="6">
        <v>2.75</v>
      </c>
      <c r="F380" s="11">
        <v>1.0129999999999999</v>
      </c>
      <c r="G380" s="10">
        <f t="shared" si="128"/>
        <v>624.81019887000002</v>
      </c>
      <c r="H380" s="10">
        <f>(E380*(0.3+(0.7*F380)))*D380*1.03</f>
        <v>630.93578905499999</v>
      </c>
      <c r="I380" s="10">
        <f t="shared" ref="I380:I381" si="129">H380*22.6%+H380</f>
        <v>773.52727738142994</v>
      </c>
      <c r="J380" s="10" t="s">
        <v>13</v>
      </c>
    </row>
    <row r="381" spans="1:10" x14ac:dyDescent="0.2">
      <c r="A381" s="9" t="s">
        <v>144</v>
      </c>
      <c r="B381" s="9" t="s">
        <v>38</v>
      </c>
      <c r="C381" s="5" t="s">
        <v>22</v>
      </c>
      <c r="D381" s="6">
        <v>220.74</v>
      </c>
      <c r="E381" s="6">
        <v>3.25</v>
      </c>
      <c r="F381" s="11">
        <v>1.0129999999999999</v>
      </c>
      <c r="G381" s="10">
        <f t="shared" si="128"/>
        <v>738.41205320999984</v>
      </c>
      <c r="H381" s="10">
        <f>(E381*(0.3+(0.7*F381)))*D381*1.03</f>
        <v>745.65138706499988</v>
      </c>
      <c r="I381" s="10">
        <f t="shared" si="129"/>
        <v>914.1686005416899</v>
      </c>
      <c r="J381" s="10" t="s">
        <v>13</v>
      </c>
    </row>
    <row r="382" spans="1:10" x14ac:dyDescent="0.2">
      <c r="A382" s="9" t="s">
        <v>144</v>
      </c>
      <c r="B382" s="9" t="s">
        <v>38</v>
      </c>
      <c r="C382" s="5" t="s">
        <v>23</v>
      </c>
      <c r="D382" s="6">
        <v>8.5</v>
      </c>
      <c r="E382" s="6">
        <v>1</v>
      </c>
      <c r="F382" s="11" t="s">
        <v>13</v>
      </c>
      <c r="G382" s="10">
        <f t="shared" ref="G382:G395" si="130">D382*1</f>
        <v>8.5</v>
      </c>
      <c r="H382" s="10">
        <f>D382*1.5</f>
        <v>12.75</v>
      </c>
      <c r="I382" s="10" t="s">
        <v>13</v>
      </c>
      <c r="J382" s="10">
        <f>H382*1</f>
        <v>12.75</v>
      </c>
    </row>
    <row r="383" spans="1:10" x14ac:dyDescent="0.2">
      <c r="A383" s="9" t="s">
        <v>144</v>
      </c>
      <c r="B383" s="9" t="s">
        <v>38</v>
      </c>
      <c r="C383" s="5" t="s">
        <v>24</v>
      </c>
      <c r="D383" s="6">
        <v>22.68</v>
      </c>
      <c r="E383" s="6">
        <v>1</v>
      </c>
      <c r="F383" s="11" t="s">
        <v>13</v>
      </c>
      <c r="G383" s="10">
        <f t="shared" si="130"/>
        <v>22.68</v>
      </c>
      <c r="H383" s="10">
        <f t="shared" ref="H383" si="131">D383*1.5</f>
        <v>34.019999999999996</v>
      </c>
      <c r="I383" s="10" t="s">
        <v>13</v>
      </c>
      <c r="J383" s="10">
        <f>H383*1</f>
        <v>34.019999999999996</v>
      </c>
    </row>
    <row r="384" spans="1:10" x14ac:dyDescent="0.2">
      <c r="A384" s="9" t="s">
        <v>144</v>
      </c>
      <c r="B384" s="9" t="s">
        <v>50</v>
      </c>
      <c r="C384" s="5" t="s">
        <v>12</v>
      </c>
      <c r="D384" s="6">
        <v>7.1</v>
      </c>
      <c r="E384" s="6">
        <v>1</v>
      </c>
      <c r="F384" s="11" t="s">
        <v>13</v>
      </c>
      <c r="G384" s="10">
        <f t="shared" ref="G384" si="132">D384*1.02</f>
        <v>7.242</v>
      </c>
      <c r="H384" s="10">
        <f>D384*1.03</f>
        <v>7.3129999999999997</v>
      </c>
      <c r="I384" s="10" t="s">
        <v>13</v>
      </c>
      <c r="J384" s="10">
        <f>H384*1.5</f>
        <v>10.9695</v>
      </c>
    </row>
    <row r="385" spans="1:10" x14ac:dyDescent="0.2">
      <c r="A385" s="9" t="s">
        <v>144</v>
      </c>
      <c r="B385" s="9" t="s">
        <v>50</v>
      </c>
      <c r="C385" s="5" t="s">
        <v>14</v>
      </c>
      <c r="D385" s="6">
        <v>220.74</v>
      </c>
      <c r="E385" s="6">
        <v>1.2</v>
      </c>
      <c r="F385" s="11">
        <v>1.006</v>
      </c>
      <c r="G385" s="10">
        <f t="shared" ref="G385:G388" si="133">(E385*(0.3+(0.7*F385)))*D385*1.02</f>
        <v>271.32054019200001</v>
      </c>
      <c r="H385" s="10">
        <f>(E385*(0.3+(0.7*F385)))*D385*1.03</f>
        <v>273.98054548800002</v>
      </c>
      <c r="I385" s="10">
        <f t="shared" ref="I385:I388" si="134">H385*22.6%+H385</f>
        <v>335.90014876828803</v>
      </c>
      <c r="J385" s="10" t="s">
        <v>13</v>
      </c>
    </row>
    <row r="386" spans="1:10" x14ac:dyDescent="0.2">
      <c r="A386" s="9" t="s">
        <v>144</v>
      </c>
      <c r="B386" s="9" t="s">
        <v>50</v>
      </c>
      <c r="C386" s="5" t="s">
        <v>15</v>
      </c>
      <c r="D386" s="6">
        <v>220.74</v>
      </c>
      <c r="E386" s="6">
        <v>1.9</v>
      </c>
      <c r="F386" s="11">
        <v>1.006</v>
      </c>
      <c r="G386" s="10">
        <f t="shared" si="133"/>
        <v>429.590855304</v>
      </c>
      <c r="H386" s="10">
        <f>(E386*(0.3+(0.7*F386)))*D386*1.03</f>
        <v>433.80253035599998</v>
      </c>
      <c r="I386" s="10">
        <f t="shared" si="134"/>
        <v>531.84190221645599</v>
      </c>
      <c r="J386" s="10" t="s">
        <v>13</v>
      </c>
    </row>
    <row r="387" spans="1:10" x14ac:dyDescent="0.2">
      <c r="A387" s="9" t="s">
        <v>144</v>
      </c>
      <c r="B387" s="9" t="s">
        <v>50</v>
      </c>
      <c r="C387" s="5" t="s">
        <v>16</v>
      </c>
      <c r="D387" s="6">
        <v>220.74</v>
      </c>
      <c r="E387" s="6">
        <v>1</v>
      </c>
      <c r="F387" s="11">
        <v>1.006</v>
      </c>
      <c r="G387" s="10">
        <f t="shared" si="133"/>
        <v>226.10045016000001</v>
      </c>
      <c r="H387" s="10">
        <f>(E387*(0.3+(0.7*F387)))*D387*1.03</f>
        <v>228.31712124000001</v>
      </c>
      <c r="I387" s="10">
        <f t="shared" si="134"/>
        <v>279.91679064024004</v>
      </c>
      <c r="J387" s="10" t="s">
        <v>13</v>
      </c>
    </row>
    <row r="388" spans="1:10" x14ac:dyDescent="0.2">
      <c r="A388" s="9" t="s">
        <v>144</v>
      </c>
      <c r="B388" s="9" t="s">
        <v>50</v>
      </c>
      <c r="C388" s="5" t="s">
        <v>17</v>
      </c>
      <c r="D388" s="6">
        <v>220.74</v>
      </c>
      <c r="E388" s="6">
        <v>1.6</v>
      </c>
      <c r="F388" s="11">
        <v>1.006</v>
      </c>
      <c r="G388" s="10">
        <f t="shared" si="133"/>
        <v>361.76072025600007</v>
      </c>
      <c r="H388" s="10">
        <f>(E388*(0.3+(0.7*F388)))*D388*1.03</f>
        <v>365.3073939840001</v>
      </c>
      <c r="I388" s="10">
        <f t="shared" si="134"/>
        <v>447.86686502438414</v>
      </c>
      <c r="J388" s="10" t="s">
        <v>13</v>
      </c>
    </row>
    <row r="389" spans="1:10" x14ac:dyDescent="0.2">
      <c r="A389" s="9" t="s">
        <v>144</v>
      </c>
      <c r="B389" s="9" t="s">
        <v>50</v>
      </c>
      <c r="C389" s="5" t="s">
        <v>18</v>
      </c>
      <c r="D389" s="6">
        <v>2995.54</v>
      </c>
      <c r="E389" s="6">
        <v>1</v>
      </c>
      <c r="F389" s="11">
        <v>1.006</v>
      </c>
      <c r="G389" s="10">
        <f t="shared" ref="G389:G390" si="135">((D389*0.5)+(D389*0.5*F389))*E389</f>
        <v>3004.5266199999996</v>
      </c>
      <c r="H389" s="10">
        <f>((D389*0.5)+(D389*0.5*F389))*E389*1.5</f>
        <v>4506.789929999999</v>
      </c>
      <c r="I389" s="10" t="s">
        <v>13</v>
      </c>
      <c r="J389" s="10">
        <f>((D389*0.5)+(D389*0.5*F389))*E389*1.5</f>
        <v>4506.789929999999</v>
      </c>
    </row>
    <row r="390" spans="1:10" x14ac:dyDescent="0.2">
      <c r="A390" s="9" t="s">
        <v>144</v>
      </c>
      <c r="B390" s="9" t="s">
        <v>50</v>
      </c>
      <c r="C390" s="5" t="s">
        <v>19</v>
      </c>
      <c r="D390" s="6">
        <v>3482.76</v>
      </c>
      <c r="E390" s="6">
        <v>1</v>
      </c>
      <c r="F390" s="11">
        <v>1.006</v>
      </c>
      <c r="G390" s="10">
        <f t="shared" si="135"/>
        <v>3493.2082800000003</v>
      </c>
      <c r="H390" s="10">
        <f t="shared" ref="H390" si="136">((D390*0.5)+(D390*0.5*F390))*E390*1.5</f>
        <v>5239.8124200000002</v>
      </c>
      <c r="I390" s="10" t="s">
        <v>13</v>
      </c>
      <c r="J390" s="10">
        <f>((D390*0.5)+(D390*0.5*F390))*E390*1.5</f>
        <v>5239.8124200000002</v>
      </c>
    </row>
    <row r="391" spans="1:10" x14ac:dyDescent="0.2">
      <c r="A391" s="9" t="s">
        <v>144</v>
      </c>
      <c r="B391" s="9" t="s">
        <v>50</v>
      </c>
      <c r="C391" s="5" t="s">
        <v>20</v>
      </c>
      <c r="D391" s="6">
        <v>220.74</v>
      </c>
      <c r="E391" s="6">
        <v>1.75</v>
      </c>
      <c r="F391" s="11">
        <v>1.006</v>
      </c>
      <c r="G391" s="10">
        <f t="shared" ref="G391:G393" si="137">(E391*(0.3+(0.7*F391)))*D391*1.02</f>
        <v>395.67578778000001</v>
      </c>
      <c r="H391" s="10">
        <f>(E391*(0.3+(0.7*F391)))*D391*1.03</f>
        <v>399.55496217000001</v>
      </c>
      <c r="I391" s="10" t="s">
        <v>13</v>
      </c>
      <c r="J391" s="10" t="s">
        <v>13</v>
      </c>
    </row>
    <row r="392" spans="1:10" x14ac:dyDescent="0.2">
      <c r="A392" s="9" t="s">
        <v>144</v>
      </c>
      <c r="B392" s="9" t="s">
        <v>50</v>
      </c>
      <c r="C392" s="5" t="s">
        <v>21</v>
      </c>
      <c r="D392" s="6">
        <v>220.74</v>
      </c>
      <c r="E392" s="6">
        <v>2.75</v>
      </c>
      <c r="F392" s="11">
        <v>1.006</v>
      </c>
      <c r="G392" s="10">
        <f t="shared" si="137"/>
        <v>621.77623793999999</v>
      </c>
      <c r="H392" s="10">
        <f>(E392*(0.3+(0.7*F392)))*D392*1.03</f>
        <v>627.87208340999996</v>
      </c>
      <c r="I392" s="10">
        <f t="shared" ref="I392:I393" si="138">H392*22.6%+H392</f>
        <v>769.77117426066002</v>
      </c>
      <c r="J392" s="10" t="s">
        <v>13</v>
      </c>
    </row>
    <row r="393" spans="1:10" x14ac:dyDescent="0.2">
      <c r="A393" s="9" t="s">
        <v>144</v>
      </c>
      <c r="B393" s="9" t="s">
        <v>50</v>
      </c>
      <c r="C393" s="5" t="s">
        <v>22</v>
      </c>
      <c r="D393" s="6">
        <v>220.74</v>
      </c>
      <c r="E393" s="6">
        <v>3.25</v>
      </c>
      <c r="F393" s="11">
        <v>1.006</v>
      </c>
      <c r="G393" s="10">
        <f t="shared" si="137"/>
        <v>734.82646302000012</v>
      </c>
      <c r="H393" s="10">
        <f>(E393*(0.3+(0.7*F393)))*D393*1.03</f>
        <v>742.03064403000008</v>
      </c>
      <c r="I393" s="10">
        <f t="shared" si="138"/>
        <v>909.72956958078009</v>
      </c>
      <c r="J393" s="10" t="s">
        <v>13</v>
      </c>
    </row>
    <row r="394" spans="1:10" x14ac:dyDescent="0.2">
      <c r="A394" s="9" t="s">
        <v>144</v>
      </c>
      <c r="B394" s="9" t="s">
        <v>50</v>
      </c>
      <c r="C394" s="5" t="s">
        <v>23</v>
      </c>
      <c r="D394" s="6">
        <v>8.5</v>
      </c>
      <c r="E394" s="6">
        <v>1</v>
      </c>
      <c r="F394" s="11" t="s">
        <v>13</v>
      </c>
      <c r="G394" s="10">
        <f t="shared" ref="G394" si="139">D394*1</f>
        <v>8.5</v>
      </c>
      <c r="H394" s="10">
        <f t="shared" ref="H394:H395" si="140">D394*1.5</f>
        <v>12.75</v>
      </c>
      <c r="I394" s="10" t="s">
        <v>13</v>
      </c>
      <c r="J394" s="10">
        <f>H394*1</f>
        <v>12.75</v>
      </c>
    </row>
    <row r="395" spans="1:10" x14ac:dyDescent="0.2">
      <c r="A395" s="9" t="s">
        <v>144</v>
      </c>
      <c r="B395" s="9" t="s">
        <v>50</v>
      </c>
      <c r="C395" s="5" t="s">
        <v>24</v>
      </c>
      <c r="D395" s="6">
        <v>22.68</v>
      </c>
      <c r="E395" s="6">
        <v>1</v>
      </c>
      <c r="F395" s="11" t="s">
        <v>13</v>
      </c>
      <c r="G395" s="10">
        <f t="shared" si="130"/>
        <v>22.68</v>
      </c>
      <c r="H395" s="10">
        <f t="shared" si="140"/>
        <v>34.019999999999996</v>
      </c>
      <c r="I395" s="10" t="s">
        <v>13</v>
      </c>
      <c r="J395" s="10">
        <f>H395*1</f>
        <v>34.019999999999996</v>
      </c>
    </row>
    <row r="396" spans="1:10" ht="15.75" x14ac:dyDescent="0.25">
      <c r="A396" s="4" t="s">
        <v>133</v>
      </c>
      <c r="B396" s="9"/>
      <c r="D396" s="6"/>
      <c r="E396" s="6"/>
      <c r="F396" s="11"/>
      <c r="G396" s="7"/>
      <c r="H396" s="7"/>
      <c r="I396" s="7"/>
      <c r="J396" s="7"/>
    </row>
    <row r="397" spans="1:10" x14ac:dyDescent="0.2">
      <c r="A397" s="9" t="s">
        <v>144</v>
      </c>
      <c r="B397" s="9" t="s">
        <v>72</v>
      </c>
      <c r="C397" s="5" t="s">
        <v>12</v>
      </c>
      <c r="D397" s="6">
        <v>7.1</v>
      </c>
      <c r="E397" s="6">
        <v>1</v>
      </c>
      <c r="F397" s="11" t="s">
        <v>13</v>
      </c>
      <c r="G397" s="10">
        <f t="shared" ref="G397" si="141">D397*1.02</f>
        <v>7.242</v>
      </c>
      <c r="H397" s="10">
        <f>D397*1.03</f>
        <v>7.3129999999999997</v>
      </c>
      <c r="I397" s="10" t="s">
        <v>13</v>
      </c>
      <c r="J397" s="10">
        <f>H397*1.5</f>
        <v>10.9695</v>
      </c>
    </row>
    <row r="398" spans="1:10" x14ac:dyDescent="0.2">
      <c r="A398" s="9" t="s">
        <v>144</v>
      </c>
      <c r="B398" s="9" t="s">
        <v>72</v>
      </c>
      <c r="C398" s="5" t="s">
        <v>14</v>
      </c>
      <c r="D398" s="6">
        <v>220.74</v>
      </c>
      <c r="E398" s="6">
        <v>1.2</v>
      </c>
      <c r="F398" s="11">
        <v>0.90200000000000002</v>
      </c>
      <c r="G398" s="10">
        <f t="shared" ref="G398:G401" si="142">(E398*(0.3+(0.7*F398)))*D398*1.02</f>
        <v>251.65101686400001</v>
      </c>
      <c r="H398" s="10">
        <f>(E398*(0.3+(0.7*F398)))*D398*1.03</f>
        <v>254.11818369600002</v>
      </c>
      <c r="I398" s="10">
        <f t="shared" ref="I398:I401" si="143">H398*22.6%+H398</f>
        <v>311.54889321129605</v>
      </c>
      <c r="J398" s="10" t="s">
        <v>13</v>
      </c>
    </row>
    <row r="399" spans="1:10" x14ac:dyDescent="0.2">
      <c r="A399" s="9" t="s">
        <v>144</v>
      </c>
      <c r="B399" s="9" t="s">
        <v>72</v>
      </c>
      <c r="C399" s="5" t="s">
        <v>15</v>
      </c>
      <c r="D399" s="6">
        <v>220.74</v>
      </c>
      <c r="E399" s="6">
        <v>1.9</v>
      </c>
      <c r="F399" s="11">
        <v>0.90200000000000002</v>
      </c>
      <c r="G399" s="10">
        <f t="shared" si="142"/>
        <v>398.44744336800005</v>
      </c>
      <c r="H399" s="10">
        <f>(E399*(0.3+(0.7*F399)))*D399*1.03</f>
        <v>402.35379085200003</v>
      </c>
      <c r="I399" s="10">
        <f t="shared" si="143"/>
        <v>493.28574758455204</v>
      </c>
      <c r="J399" s="10" t="s">
        <v>13</v>
      </c>
    </row>
    <row r="400" spans="1:10" x14ac:dyDescent="0.2">
      <c r="A400" s="9" t="s">
        <v>144</v>
      </c>
      <c r="B400" s="9" t="s">
        <v>72</v>
      </c>
      <c r="C400" s="5" t="s">
        <v>16</v>
      </c>
      <c r="D400" s="6">
        <v>220.74</v>
      </c>
      <c r="E400" s="6">
        <v>1</v>
      </c>
      <c r="F400" s="11">
        <v>0.90200000000000002</v>
      </c>
      <c r="G400" s="10">
        <f t="shared" si="142"/>
        <v>209.70918072000001</v>
      </c>
      <c r="H400" s="10">
        <f>(E400*(0.3+(0.7*F400)))*D400*1.03</f>
        <v>211.76515308</v>
      </c>
      <c r="I400" s="10">
        <f t="shared" si="143"/>
        <v>259.62407767607999</v>
      </c>
      <c r="J400" s="10" t="s">
        <v>13</v>
      </c>
    </row>
    <row r="401" spans="1:10" x14ac:dyDescent="0.2">
      <c r="A401" s="9" t="s">
        <v>144</v>
      </c>
      <c r="B401" s="9" t="s">
        <v>72</v>
      </c>
      <c r="C401" s="5" t="s">
        <v>17</v>
      </c>
      <c r="D401" s="6">
        <v>220.74</v>
      </c>
      <c r="E401" s="6">
        <v>1.6</v>
      </c>
      <c r="F401" s="11">
        <v>0.90200000000000002</v>
      </c>
      <c r="G401" s="10">
        <f t="shared" si="142"/>
        <v>335.53468915200006</v>
      </c>
      <c r="H401" s="10">
        <f>(E401*(0.3+(0.7*F401)))*D401*1.03</f>
        <v>338.82424492800004</v>
      </c>
      <c r="I401" s="10">
        <f t="shared" si="143"/>
        <v>415.39852428172804</v>
      </c>
      <c r="J401" s="10" t="s">
        <v>13</v>
      </c>
    </row>
    <row r="402" spans="1:10" x14ac:dyDescent="0.2">
      <c r="A402" s="9" t="s">
        <v>144</v>
      </c>
      <c r="B402" s="9" t="s">
        <v>72</v>
      </c>
      <c r="C402" s="5" t="s">
        <v>18</v>
      </c>
      <c r="D402" s="6">
        <v>2995.54</v>
      </c>
      <c r="E402" s="6">
        <v>1</v>
      </c>
      <c r="F402" s="11">
        <v>0.90200000000000002</v>
      </c>
      <c r="G402" s="10">
        <f t="shared" ref="G402:G403" si="144">((D402*0.5)+(D402*0.5*F402))*E402</f>
        <v>2848.7585399999998</v>
      </c>
      <c r="H402" s="10">
        <f>((D402*0.5)+(D402*0.5*F402))*E402*1.5</f>
        <v>4273.1378100000002</v>
      </c>
      <c r="I402" s="10" t="s">
        <v>13</v>
      </c>
      <c r="J402" s="10">
        <f>((D402*0.5)+(D402*0.5*F402))*E402*1.5</f>
        <v>4273.1378100000002</v>
      </c>
    </row>
    <row r="403" spans="1:10" x14ac:dyDescent="0.2">
      <c r="A403" s="9" t="s">
        <v>144</v>
      </c>
      <c r="B403" s="9" t="s">
        <v>72</v>
      </c>
      <c r="C403" s="5" t="s">
        <v>19</v>
      </c>
      <c r="D403" s="6">
        <v>3482.76</v>
      </c>
      <c r="E403" s="6">
        <v>1</v>
      </c>
      <c r="F403" s="11">
        <v>0.90200000000000002</v>
      </c>
      <c r="G403" s="10">
        <f t="shared" si="144"/>
        <v>3312.1047600000002</v>
      </c>
      <c r="H403" s="10">
        <f t="shared" ref="H403" si="145">((D403*0.5)+(D403*0.5*F403))*E403*1.5</f>
        <v>4968.1571400000003</v>
      </c>
      <c r="I403" s="10" t="s">
        <v>13</v>
      </c>
      <c r="J403" s="10">
        <f>((D403*0.5)+(D403*0.5*F403))*E403*1.5</f>
        <v>4968.1571400000003</v>
      </c>
    </row>
    <row r="404" spans="1:10" x14ac:dyDescent="0.2">
      <c r="A404" s="9" t="s">
        <v>144</v>
      </c>
      <c r="B404" s="9" t="s">
        <v>72</v>
      </c>
      <c r="C404" s="5" t="s">
        <v>20</v>
      </c>
      <c r="D404" s="6">
        <v>220.74</v>
      </c>
      <c r="E404" s="6">
        <v>1.75</v>
      </c>
      <c r="F404" s="11">
        <v>0.90200000000000002</v>
      </c>
      <c r="G404" s="10">
        <f t="shared" ref="G404:G406" si="146">(E404*(0.3+(0.7*F404)))*D404*1.02</f>
        <v>366.99106626000003</v>
      </c>
      <c r="H404" s="10">
        <f>(E404*(0.3+(0.7*F404)))*D404*1.03</f>
        <v>370.58901789000004</v>
      </c>
      <c r="I404" s="10" t="s">
        <v>13</v>
      </c>
      <c r="J404" s="10" t="s">
        <v>13</v>
      </c>
    </row>
    <row r="405" spans="1:10" x14ac:dyDescent="0.2">
      <c r="A405" s="9" t="s">
        <v>144</v>
      </c>
      <c r="B405" s="9" t="s">
        <v>72</v>
      </c>
      <c r="C405" s="5" t="s">
        <v>21</v>
      </c>
      <c r="D405" s="6">
        <v>220.74</v>
      </c>
      <c r="E405" s="6">
        <v>2.75</v>
      </c>
      <c r="F405" s="11">
        <v>0.90200000000000002</v>
      </c>
      <c r="G405" s="10">
        <f t="shared" si="146"/>
        <v>576.70024698000009</v>
      </c>
      <c r="H405" s="10">
        <f>(E405*(0.3+(0.7*F405)))*D405*1.03</f>
        <v>582.35417097000004</v>
      </c>
      <c r="I405" s="10">
        <f t="shared" ref="I405:I406" si="147">H405*22.6%+H405</f>
        <v>713.96621360922006</v>
      </c>
      <c r="J405" s="10" t="s">
        <v>13</v>
      </c>
    </row>
    <row r="406" spans="1:10" x14ac:dyDescent="0.2">
      <c r="A406" s="9" t="s">
        <v>144</v>
      </c>
      <c r="B406" s="9" t="s">
        <v>72</v>
      </c>
      <c r="C406" s="5" t="s">
        <v>22</v>
      </c>
      <c r="D406" s="6">
        <v>220.74</v>
      </c>
      <c r="E406" s="6">
        <v>3.25</v>
      </c>
      <c r="F406" s="11">
        <v>0.90200000000000002</v>
      </c>
      <c r="G406" s="10">
        <f t="shared" si="146"/>
        <v>681.55483733999995</v>
      </c>
      <c r="H406" s="10">
        <f>(E406*(0.3+(0.7*F406)))*D406*1.03</f>
        <v>688.23674750999999</v>
      </c>
      <c r="I406" s="10">
        <f t="shared" si="147"/>
        <v>843.77825244726</v>
      </c>
      <c r="J406" s="10" t="s">
        <v>13</v>
      </c>
    </row>
    <row r="407" spans="1:10" x14ac:dyDescent="0.2">
      <c r="A407" s="9" t="s">
        <v>144</v>
      </c>
      <c r="B407" s="9" t="s">
        <v>72</v>
      </c>
      <c r="C407" s="5" t="s">
        <v>23</v>
      </c>
      <c r="D407" s="6">
        <v>8.5</v>
      </c>
      <c r="E407" s="6">
        <v>1</v>
      </c>
      <c r="F407" s="11" t="s">
        <v>13</v>
      </c>
      <c r="G407" s="10">
        <f t="shared" ref="G407:G420" si="148">D407*1</f>
        <v>8.5</v>
      </c>
      <c r="H407" s="10">
        <f t="shared" ref="H407:H408" si="149">D407*1.5</f>
        <v>12.75</v>
      </c>
      <c r="I407" s="10" t="s">
        <v>13</v>
      </c>
      <c r="J407" s="10">
        <f>H407*1</f>
        <v>12.75</v>
      </c>
    </row>
    <row r="408" spans="1:10" x14ac:dyDescent="0.2">
      <c r="A408" s="9" t="s">
        <v>144</v>
      </c>
      <c r="B408" s="9" t="s">
        <v>72</v>
      </c>
      <c r="C408" s="5" t="s">
        <v>24</v>
      </c>
      <c r="D408" s="6">
        <v>22.68</v>
      </c>
      <c r="E408" s="6">
        <v>1</v>
      </c>
      <c r="F408" s="11" t="s">
        <v>13</v>
      </c>
      <c r="G408" s="10">
        <f t="shared" si="148"/>
        <v>22.68</v>
      </c>
      <c r="H408" s="10">
        <f t="shared" si="149"/>
        <v>34.019999999999996</v>
      </c>
      <c r="I408" s="10" t="s">
        <v>13</v>
      </c>
      <c r="J408" s="10">
        <f>H408*1</f>
        <v>34.019999999999996</v>
      </c>
    </row>
    <row r="409" spans="1:10" x14ac:dyDescent="0.2">
      <c r="A409" s="9" t="s">
        <v>144</v>
      </c>
      <c r="B409" s="9" t="s">
        <v>73</v>
      </c>
      <c r="C409" s="5" t="s">
        <v>12</v>
      </c>
      <c r="D409" s="6">
        <v>7.1</v>
      </c>
      <c r="E409" s="6">
        <v>1</v>
      </c>
      <c r="F409" s="11" t="s">
        <v>13</v>
      </c>
      <c r="G409" s="10">
        <f t="shared" ref="G409" si="150">D409*1.02</f>
        <v>7.242</v>
      </c>
      <c r="H409" s="10">
        <f>D409*1.03</f>
        <v>7.3129999999999997</v>
      </c>
      <c r="I409" s="10" t="s">
        <v>13</v>
      </c>
      <c r="J409" s="10">
        <f>H409*1.5</f>
        <v>10.9695</v>
      </c>
    </row>
    <row r="410" spans="1:10" x14ac:dyDescent="0.2">
      <c r="A410" s="9" t="s">
        <v>144</v>
      </c>
      <c r="B410" s="9" t="s">
        <v>73</v>
      </c>
      <c r="C410" s="5" t="s">
        <v>14</v>
      </c>
      <c r="D410" s="6">
        <v>220.74</v>
      </c>
      <c r="E410" s="6">
        <v>1.2</v>
      </c>
      <c r="F410" s="11">
        <v>0.995</v>
      </c>
      <c r="G410" s="10">
        <f t="shared" ref="G410:G413" si="151">(E410*(0.3+(0.7*F410)))*D410*1.02</f>
        <v>269.24010984</v>
      </c>
      <c r="H410" s="10">
        <f>(E410*(0.3+(0.7*F410)))*D410*1.03</f>
        <v>271.87971876</v>
      </c>
      <c r="I410" s="10">
        <f t="shared" ref="I410:I413" si="152">H410*22.6%+H410</f>
        <v>333.32453519976002</v>
      </c>
      <c r="J410" s="10" t="s">
        <v>13</v>
      </c>
    </row>
    <row r="411" spans="1:10" x14ac:dyDescent="0.2">
      <c r="A411" s="9" t="s">
        <v>144</v>
      </c>
      <c r="B411" s="9" t="s">
        <v>73</v>
      </c>
      <c r="C411" s="5" t="s">
        <v>15</v>
      </c>
      <c r="D411" s="6">
        <v>220.74</v>
      </c>
      <c r="E411" s="6">
        <v>1.9</v>
      </c>
      <c r="F411" s="11">
        <v>0.995</v>
      </c>
      <c r="G411" s="10">
        <f t="shared" si="151"/>
        <v>426.29684058000004</v>
      </c>
      <c r="H411" s="10">
        <f>(E411*(0.3+(0.7*F411)))*D411*1.03</f>
        <v>430.47622137000002</v>
      </c>
      <c r="I411" s="10">
        <f t="shared" si="152"/>
        <v>527.76384739961998</v>
      </c>
      <c r="J411" s="10" t="s">
        <v>13</v>
      </c>
    </row>
    <row r="412" spans="1:10" x14ac:dyDescent="0.2">
      <c r="A412" s="9" t="s">
        <v>144</v>
      </c>
      <c r="B412" s="9" t="s">
        <v>73</v>
      </c>
      <c r="C412" s="5" t="s">
        <v>16</v>
      </c>
      <c r="D412" s="6">
        <v>220.74</v>
      </c>
      <c r="E412" s="6">
        <v>1</v>
      </c>
      <c r="F412" s="11">
        <v>0.995</v>
      </c>
      <c r="G412" s="10">
        <f t="shared" si="151"/>
        <v>224.36675819999999</v>
      </c>
      <c r="H412" s="10">
        <f>(E412*(0.3+(0.7*F412)))*D412*1.03</f>
        <v>226.5664323</v>
      </c>
      <c r="I412" s="10">
        <f t="shared" si="152"/>
        <v>277.77044599980002</v>
      </c>
      <c r="J412" s="10" t="s">
        <v>13</v>
      </c>
    </row>
    <row r="413" spans="1:10" x14ac:dyDescent="0.2">
      <c r="A413" s="9" t="s">
        <v>144</v>
      </c>
      <c r="B413" s="9" t="s">
        <v>73</v>
      </c>
      <c r="C413" s="5" t="s">
        <v>17</v>
      </c>
      <c r="D413" s="6">
        <v>220.74</v>
      </c>
      <c r="E413" s="6">
        <v>1.6</v>
      </c>
      <c r="F413" s="11">
        <v>0.995</v>
      </c>
      <c r="G413" s="10">
        <f t="shared" si="151"/>
        <v>358.98681312000002</v>
      </c>
      <c r="H413" s="10">
        <f>(E413*(0.3+(0.7*F413)))*D413*1.03</f>
        <v>362.50629168</v>
      </c>
      <c r="I413" s="10">
        <f t="shared" si="152"/>
        <v>444.43271359968003</v>
      </c>
      <c r="J413" s="10" t="s">
        <v>13</v>
      </c>
    </row>
    <row r="414" spans="1:10" x14ac:dyDescent="0.2">
      <c r="A414" s="9" t="s">
        <v>144</v>
      </c>
      <c r="B414" s="9" t="s">
        <v>73</v>
      </c>
      <c r="C414" s="5" t="s">
        <v>18</v>
      </c>
      <c r="D414" s="6">
        <v>2995.54</v>
      </c>
      <c r="E414" s="6">
        <v>1</v>
      </c>
      <c r="F414" s="11">
        <v>0.995</v>
      </c>
      <c r="G414" s="10">
        <f t="shared" ref="G414:G415" si="153">((D414*0.5)+(D414*0.5*F414))*E414</f>
        <v>2988.0511500000002</v>
      </c>
      <c r="H414" s="10">
        <f>((D414*0.5)+(D414*0.5*F414))*E414*1.5</f>
        <v>4482.0767250000008</v>
      </c>
      <c r="I414" s="10" t="s">
        <v>13</v>
      </c>
      <c r="J414" s="10">
        <f>((D414*0.5)+(D414*0.5*F414))*E414*1.5</f>
        <v>4482.0767250000008</v>
      </c>
    </row>
    <row r="415" spans="1:10" x14ac:dyDescent="0.2">
      <c r="A415" s="9" t="s">
        <v>144</v>
      </c>
      <c r="B415" s="9" t="s">
        <v>73</v>
      </c>
      <c r="C415" s="5" t="s">
        <v>19</v>
      </c>
      <c r="D415" s="6">
        <v>3482.76</v>
      </c>
      <c r="E415" s="6">
        <v>1</v>
      </c>
      <c r="F415" s="11">
        <v>0.995</v>
      </c>
      <c r="G415" s="10">
        <f t="shared" si="153"/>
        <v>3474.0531000000001</v>
      </c>
      <c r="H415" s="10">
        <f t="shared" ref="H415" si="154">((D415*0.5)+(D415*0.5*F415))*E415*1.5</f>
        <v>5211.0796499999997</v>
      </c>
      <c r="I415" s="10" t="s">
        <v>13</v>
      </c>
      <c r="J415" s="10">
        <f>((D415*0.5)+(D415*0.5*F415))*E415*1.5</f>
        <v>5211.0796499999997</v>
      </c>
    </row>
    <row r="416" spans="1:10" x14ac:dyDescent="0.2">
      <c r="A416" s="9" t="s">
        <v>144</v>
      </c>
      <c r="B416" s="9" t="s">
        <v>73</v>
      </c>
      <c r="C416" s="5" t="s">
        <v>20</v>
      </c>
      <c r="D416" s="6">
        <v>220.74</v>
      </c>
      <c r="E416" s="6">
        <v>1.75</v>
      </c>
      <c r="F416" s="11">
        <v>0.995</v>
      </c>
      <c r="G416" s="10">
        <f t="shared" ref="G416:G418" si="155">(E416*(0.3+(0.7*F416)))*D416*1.02</f>
        <v>392.64182685000003</v>
      </c>
      <c r="H416" s="10">
        <f>(E416*(0.3+(0.7*F416)))*D416*1.03</f>
        <v>396.49125652500004</v>
      </c>
      <c r="I416" s="10" t="s">
        <v>13</v>
      </c>
      <c r="J416" s="10" t="s">
        <v>13</v>
      </c>
    </row>
    <row r="417" spans="1:10" x14ac:dyDescent="0.2">
      <c r="A417" s="9" t="s">
        <v>144</v>
      </c>
      <c r="B417" s="9" t="s">
        <v>73</v>
      </c>
      <c r="C417" s="5" t="s">
        <v>21</v>
      </c>
      <c r="D417" s="6">
        <v>220.74</v>
      </c>
      <c r="E417" s="6">
        <v>2.75</v>
      </c>
      <c r="F417" s="11">
        <v>0.995</v>
      </c>
      <c r="G417" s="10">
        <f t="shared" si="155"/>
        <v>617.00858504999997</v>
      </c>
      <c r="H417" s="10">
        <f>(E417*(0.3+(0.7*F417)))*D417*1.03</f>
        <v>623.05768882500001</v>
      </c>
      <c r="I417" s="10">
        <f t="shared" ref="I417:I418" si="156">H417*22.6%+H417</f>
        <v>763.86872649945008</v>
      </c>
      <c r="J417" s="10" t="s">
        <v>13</v>
      </c>
    </row>
    <row r="418" spans="1:10" x14ac:dyDescent="0.2">
      <c r="A418" s="9" t="s">
        <v>144</v>
      </c>
      <c r="B418" s="9" t="s">
        <v>73</v>
      </c>
      <c r="C418" s="5" t="s">
        <v>22</v>
      </c>
      <c r="D418" s="6">
        <v>220.74</v>
      </c>
      <c r="E418" s="6">
        <v>3.25</v>
      </c>
      <c r="F418" s="11">
        <v>0.995</v>
      </c>
      <c r="G418" s="10">
        <f t="shared" si="155"/>
        <v>729.19196414999999</v>
      </c>
      <c r="H418" s="10">
        <f>(E418*(0.3+(0.7*F418)))*D418*1.03</f>
        <v>736.34090497499994</v>
      </c>
      <c r="I418" s="10">
        <f t="shared" si="156"/>
        <v>902.75394949934991</v>
      </c>
      <c r="J418" s="10" t="s">
        <v>13</v>
      </c>
    </row>
    <row r="419" spans="1:10" x14ac:dyDescent="0.2">
      <c r="A419" s="9" t="s">
        <v>144</v>
      </c>
      <c r="B419" s="9" t="s">
        <v>73</v>
      </c>
      <c r="C419" s="5" t="s">
        <v>23</v>
      </c>
      <c r="D419" s="6">
        <v>8.5</v>
      </c>
      <c r="E419" s="6">
        <v>1</v>
      </c>
      <c r="F419" s="11" t="s">
        <v>13</v>
      </c>
      <c r="G419" s="10">
        <f t="shared" ref="G419" si="157">D419*1</f>
        <v>8.5</v>
      </c>
      <c r="H419" s="10">
        <f t="shared" ref="H419:H420" si="158">D419*1.5</f>
        <v>12.75</v>
      </c>
      <c r="I419" s="10" t="s">
        <v>13</v>
      </c>
      <c r="J419" s="10">
        <f>H419*1</f>
        <v>12.75</v>
      </c>
    </row>
    <row r="420" spans="1:10" x14ac:dyDescent="0.2">
      <c r="A420" s="9" t="s">
        <v>144</v>
      </c>
      <c r="B420" s="9" t="s">
        <v>73</v>
      </c>
      <c r="C420" s="5" t="s">
        <v>24</v>
      </c>
      <c r="D420" s="6">
        <v>22.68</v>
      </c>
      <c r="E420" s="6">
        <v>1</v>
      </c>
      <c r="F420" s="11" t="s">
        <v>13</v>
      </c>
      <c r="G420" s="10">
        <f t="shared" si="148"/>
        <v>22.68</v>
      </c>
      <c r="H420" s="10">
        <f t="shared" si="158"/>
        <v>34.019999999999996</v>
      </c>
      <c r="I420" s="10" t="s">
        <v>13</v>
      </c>
      <c r="J420" s="10">
        <f>H420*1</f>
        <v>34.019999999999996</v>
      </c>
    </row>
    <row r="421" spans="1:10" ht="15.75" x14ac:dyDescent="0.25">
      <c r="A421" s="4" t="s">
        <v>133</v>
      </c>
      <c r="B421" s="9"/>
      <c r="D421" s="6"/>
      <c r="E421" s="6"/>
      <c r="F421" s="11"/>
      <c r="G421" s="7"/>
      <c r="H421" s="7"/>
      <c r="I421" s="7"/>
      <c r="J421" s="7"/>
    </row>
    <row r="422" spans="1:10" x14ac:dyDescent="0.2">
      <c r="A422" s="9" t="s">
        <v>144</v>
      </c>
      <c r="B422" s="9" t="s">
        <v>74</v>
      </c>
      <c r="C422" s="5" t="s">
        <v>12</v>
      </c>
      <c r="D422" s="6">
        <v>7.1</v>
      </c>
      <c r="E422" s="6">
        <v>1</v>
      </c>
      <c r="F422" s="11" t="s">
        <v>13</v>
      </c>
      <c r="G422" s="10">
        <f t="shared" ref="G422" si="159">D422*1.02</f>
        <v>7.242</v>
      </c>
      <c r="H422" s="10">
        <f>D422*1.03</f>
        <v>7.3129999999999997</v>
      </c>
      <c r="I422" s="10" t="s">
        <v>13</v>
      </c>
      <c r="J422" s="10">
        <f>H422*1.5</f>
        <v>10.9695</v>
      </c>
    </row>
    <row r="423" spans="1:10" x14ac:dyDescent="0.2">
      <c r="A423" s="9" t="s">
        <v>144</v>
      </c>
      <c r="B423" s="9" t="s">
        <v>74</v>
      </c>
      <c r="C423" s="5" t="s">
        <v>14</v>
      </c>
      <c r="D423" s="6">
        <v>220.74</v>
      </c>
      <c r="E423" s="6">
        <v>1.2</v>
      </c>
      <c r="F423" s="11">
        <v>1.0189999999999999</v>
      </c>
      <c r="G423" s="10">
        <f t="shared" ref="G423:G426" si="160">(E423*(0.3+(0.7*F423)))*D423*1.02</f>
        <v>273.77923060799998</v>
      </c>
      <c r="H423" s="10">
        <f>(E423*(0.3+(0.7*F423)))*D423*1.03</f>
        <v>276.46334071199993</v>
      </c>
      <c r="I423" s="10">
        <f t="shared" ref="I423:I426" si="161">H423*22.6%+H423</f>
        <v>338.9440557129119</v>
      </c>
      <c r="J423" s="10" t="s">
        <v>13</v>
      </c>
    </row>
    <row r="424" spans="1:10" x14ac:dyDescent="0.2">
      <c r="A424" s="9" t="s">
        <v>144</v>
      </c>
      <c r="B424" s="9" t="s">
        <v>74</v>
      </c>
      <c r="C424" s="5" t="s">
        <v>15</v>
      </c>
      <c r="D424" s="6">
        <v>220.74</v>
      </c>
      <c r="E424" s="6">
        <v>1.9</v>
      </c>
      <c r="F424" s="11">
        <v>1.0189999999999999</v>
      </c>
      <c r="G424" s="10">
        <f t="shared" si="160"/>
        <v>433.4837817959999</v>
      </c>
      <c r="H424" s="10">
        <f>(E424*(0.3+(0.7*F424)))*D424*1.03</f>
        <v>437.73362279399993</v>
      </c>
      <c r="I424" s="10">
        <f t="shared" si="161"/>
        <v>536.66142154544389</v>
      </c>
      <c r="J424" s="10" t="s">
        <v>13</v>
      </c>
    </row>
    <row r="425" spans="1:10" x14ac:dyDescent="0.2">
      <c r="A425" s="9" t="s">
        <v>144</v>
      </c>
      <c r="B425" s="9" t="s">
        <v>74</v>
      </c>
      <c r="C425" s="5" t="s">
        <v>16</v>
      </c>
      <c r="D425" s="6">
        <v>220.74</v>
      </c>
      <c r="E425" s="6">
        <v>1</v>
      </c>
      <c r="F425" s="11">
        <v>1.0189999999999999</v>
      </c>
      <c r="G425" s="10">
        <f t="shared" si="160"/>
        <v>228.14935883999999</v>
      </c>
      <c r="H425" s="10">
        <f>(E425*(0.3+(0.7*F425)))*D425*1.03</f>
        <v>230.38611725999999</v>
      </c>
      <c r="I425" s="10">
        <f t="shared" si="161"/>
        <v>282.45337976076001</v>
      </c>
      <c r="J425" s="10" t="s">
        <v>13</v>
      </c>
    </row>
    <row r="426" spans="1:10" x14ac:dyDescent="0.2">
      <c r="A426" s="9" t="s">
        <v>144</v>
      </c>
      <c r="B426" s="9" t="s">
        <v>74</v>
      </c>
      <c r="C426" s="5" t="s">
        <v>17</v>
      </c>
      <c r="D426" s="6">
        <v>220.74</v>
      </c>
      <c r="E426" s="6">
        <v>1.6</v>
      </c>
      <c r="F426" s="11">
        <v>1.0189999999999999</v>
      </c>
      <c r="G426" s="10">
        <f t="shared" si="160"/>
        <v>365.03897414400001</v>
      </c>
      <c r="H426" s="10">
        <f>(E426*(0.3+(0.7*F426)))*D426*1.03</f>
        <v>368.61778761599999</v>
      </c>
      <c r="I426" s="10">
        <f t="shared" si="161"/>
        <v>451.92540761721597</v>
      </c>
      <c r="J426" s="10" t="s">
        <v>13</v>
      </c>
    </row>
    <row r="427" spans="1:10" x14ac:dyDescent="0.2">
      <c r="A427" s="9" t="s">
        <v>144</v>
      </c>
      <c r="B427" s="9" t="s">
        <v>74</v>
      </c>
      <c r="C427" s="5" t="s">
        <v>18</v>
      </c>
      <c r="D427" s="6">
        <v>2995.54</v>
      </c>
      <c r="E427" s="6">
        <v>1</v>
      </c>
      <c r="F427" s="11">
        <v>1.0189999999999999</v>
      </c>
      <c r="G427" s="10">
        <f t="shared" ref="G427:G428" si="162">((D427*0.5)+(D427*0.5*F427))*E427</f>
        <v>3023.9976299999998</v>
      </c>
      <c r="H427" s="10">
        <f>((D427*0.5)+(D427*0.5*F427))*E427*1.5</f>
        <v>4535.9964449999998</v>
      </c>
      <c r="I427" s="10" t="s">
        <v>13</v>
      </c>
      <c r="J427" s="10">
        <f>((D427*0.5)+(D427*0.5*F427))*E427*1.5</f>
        <v>4535.9964449999998</v>
      </c>
    </row>
    <row r="428" spans="1:10" x14ac:dyDescent="0.2">
      <c r="A428" s="9" t="s">
        <v>144</v>
      </c>
      <c r="B428" s="9" t="s">
        <v>74</v>
      </c>
      <c r="C428" s="5" t="s">
        <v>19</v>
      </c>
      <c r="D428" s="6">
        <v>3482.76</v>
      </c>
      <c r="E428" s="6">
        <v>1</v>
      </c>
      <c r="F428" s="11">
        <v>1.0189999999999999</v>
      </c>
      <c r="G428" s="10">
        <f t="shared" si="162"/>
        <v>3515.8462200000004</v>
      </c>
      <c r="H428" s="10">
        <f t="shared" ref="H428" si="163">((D428*0.5)+(D428*0.5*F428))*E428*1.5</f>
        <v>5273.769330000001</v>
      </c>
      <c r="I428" s="10" t="s">
        <v>13</v>
      </c>
      <c r="J428" s="10">
        <f>((D428*0.5)+(D428*0.5*F428))*E428*1.5</f>
        <v>5273.769330000001</v>
      </c>
    </row>
    <row r="429" spans="1:10" x14ac:dyDescent="0.2">
      <c r="A429" s="9" t="s">
        <v>144</v>
      </c>
      <c r="B429" s="9" t="s">
        <v>74</v>
      </c>
      <c r="C429" s="5" t="s">
        <v>20</v>
      </c>
      <c r="D429" s="6">
        <v>220.74</v>
      </c>
      <c r="E429" s="6">
        <v>1.75</v>
      </c>
      <c r="F429" s="11">
        <v>1.0189999999999999</v>
      </c>
      <c r="G429" s="10">
        <f t="shared" ref="G429:G431" si="164">(E429*(0.3+(0.7*F429)))*D429*1.02</f>
        <v>399.26137796999996</v>
      </c>
      <c r="H429" s="10">
        <f>(E429*(0.3+(0.7*F429)))*D429*1.03</f>
        <v>403.17570520499999</v>
      </c>
      <c r="I429" s="10" t="s">
        <v>13</v>
      </c>
      <c r="J429" s="10" t="s">
        <v>13</v>
      </c>
    </row>
    <row r="430" spans="1:10" x14ac:dyDescent="0.2">
      <c r="A430" s="9" t="s">
        <v>144</v>
      </c>
      <c r="B430" s="9" t="s">
        <v>74</v>
      </c>
      <c r="C430" s="5" t="s">
        <v>21</v>
      </c>
      <c r="D430" s="6">
        <v>220.74</v>
      </c>
      <c r="E430" s="6">
        <v>2.75</v>
      </c>
      <c r="F430" s="11">
        <v>1.0189999999999999</v>
      </c>
      <c r="G430" s="10">
        <f t="shared" si="164"/>
        <v>627.41073681</v>
      </c>
      <c r="H430" s="10">
        <f>(E430*(0.3+(0.7*F430)))*D430*1.03</f>
        <v>633.56182246499998</v>
      </c>
      <c r="I430" s="10">
        <f t="shared" ref="I430:I431" si="165">H430*22.6%+H430</f>
        <v>776.74679434208997</v>
      </c>
      <c r="J430" s="10" t="s">
        <v>13</v>
      </c>
    </row>
    <row r="431" spans="1:10" x14ac:dyDescent="0.2">
      <c r="A431" s="9" t="s">
        <v>144</v>
      </c>
      <c r="B431" s="9" t="s">
        <v>74</v>
      </c>
      <c r="C431" s="5" t="s">
        <v>22</v>
      </c>
      <c r="D431" s="6">
        <v>220.74</v>
      </c>
      <c r="E431" s="6">
        <v>3.25</v>
      </c>
      <c r="F431" s="11">
        <v>1.0189999999999999</v>
      </c>
      <c r="G431" s="10">
        <f t="shared" si="164"/>
        <v>741.48541623000006</v>
      </c>
      <c r="H431" s="10">
        <f>(E431*(0.3+(0.7*F431)))*D431*1.03</f>
        <v>748.75488109499997</v>
      </c>
      <c r="I431" s="10">
        <f t="shared" si="165"/>
        <v>917.97348422247001</v>
      </c>
      <c r="J431" s="10" t="s">
        <v>13</v>
      </c>
    </row>
    <row r="432" spans="1:10" x14ac:dyDescent="0.2">
      <c r="A432" s="9" t="s">
        <v>144</v>
      </c>
      <c r="B432" s="9" t="s">
        <v>74</v>
      </c>
      <c r="C432" s="5" t="s">
        <v>23</v>
      </c>
      <c r="D432" s="6">
        <v>8.5</v>
      </c>
      <c r="E432" s="6">
        <v>1</v>
      </c>
      <c r="F432" s="11" t="s">
        <v>13</v>
      </c>
      <c r="G432" s="10">
        <f t="shared" ref="G432:G445" si="166">D432*1</f>
        <v>8.5</v>
      </c>
      <c r="H432" s="10">
        <f t="shared" ref="H432:H433" si="167">D432*1.5</f>
        <v>12.75</v>
      </c>
      <c r="I432" s="10" t="s">
        <v>13</v>
      </c>
      <c r="J432" s="10">
        <f>H432*1</f>
        <v>12.75</v>
      </c>
    </row>
    <row r="433" spans="1:10" x14ac:dyDescent="0.2">
      <c r="A433" s="9" t="s">
        <v>144</v>
      </c>
      <c r="B433" s="9" t="s">
        <v>74</v>
      </c>
      <c r="C433" s="5" t="s">
        <v>24</v>
      </c>
      <c r="D433" s="6">
        <v>22.68</v>
      </c>
      <c r="E433" s="6">
        <v>1</v>
      </c>
      <c r="F433" s="11" t="s">
        <v>13</v>
      </c>
      <c r="G433" s="10">
        <f t="shared" si="166"/>
        <v>22.68</v>
      </c>
      <c r="H433" s="10">
        <f t="shared" si="167"/>
        <v>34.019999999999996</v>
      </c>
      <c r="I433" s="10" t="s">
        <v>13</v>
      </c>
      <c r="J433" s="10">
        <f>H433*1</f>
        <v>34.019999999999996</v>
      </c>
    </row>
    <row r="434" spans="1:10" x14ac:dyDescent="0.2">
      <c r="A434" s="9" t="s">
        <v>144</v>
      </c>
      <c r="B434" s="9" t="s">
        <v>29</v>
      </c>
      <c r="C434" s="5" t="s">
        <v>12</v>
      </c>
      <c r="D434" s="6">
        <v>7.1</v>
      </c>
      <c r="E434" s="6">
        <v>1</v>
      </c>
      <c r="F434" s="11" t="s">
        <v>13</v>
      </c>
      <c r="G434" s="10">
        <f t="shared" ref="G434" si="168">D434*1.02</f>
        <v>7.242</v>
      </c>
      <c r="H434" s="10">
        <f>D434*1.03</f>
        <v>7.3129999999999997</v>
      </c>
      <c r="I434" s="10" t="s">
        <v>13</v>
      </c>
      <c r="J434" s="10">
        <f>H434*1.5</f>
        <v>10.9695</v>
      </c>
    </row>
    <row r="435" spans="1:10" x14ac:dyDescent="0.2">
      <c r="A435" s="9" t="s">
        <v>144</v>
      </c>
      <c r="B435" s="9" t="s">
        <v>29</v>
      </c>
      <c r="C435" s="5" t="s">
        <v>14</v>
      </c>
      <c r="D435" s="6">
        <v>220.74</v>
      </c>
      <c r="E435" s="6">
        <v>1.2</v>
      </c>
      <c r="F435" s="11">
        <v>0.92</v>
      </c>
      <c r="G435" s="10">
        <f t="shared" ref="G435:G438" si="169">(E435*(0.3+(0.7*F435)))*D435*1.02</f>
        <v>255.05535743999997</v>
      </c>
      <c r="H435" s="10">
        <f>(E435*(0.3+(0.7*F435)))*D435*1.03</f>
        <v>257.55590015999996</v>
      </c>
      <c r="I435" s="10">
        <f t="shared" ref="I435:I438" si="170">H435*22.6%+H435</f>
        <v>315.76353359615996</v>
      </c>
      <c r="J435" s="10" t="s">
        <v>13</v>
      </c>
    </row>
    <row r="436" spans="1:10" x14ac:dyDescent="0.2">
      <c r="A436" s="9" t="s">
        <v>144</v>
      </c>
      <c r="B436" s="9" t="s">
        <v>29</v>
      </c>
      <c r="C436" s="5" t="s">
        <v>15</v>
      </c>
      <c r="D436" s="6">
        <v>220.74</v>
      </c>
      <c r="E436" s="6">
        <v>1.9</v>
      </c>
      <c r="F436" s="11">
        <v>0.92</v>
      </c>
      <c r="G436" s="10">
        <f t="shared" si="169"/>
        <v>403.83764927999999</v>
      </c>
      <c r="H436" s="10">
        <f>(E436*(0.3+(0.7*F436)))*D436*1.03</f>
        <v>407.79684192000002</v>
      </c>
      <c r="I436" s="10">
        <f t="shared" si="170"/>
        <v>499.95892819392003</v>
      </c>
      <c r="J436" s="10" t="s">
        <v>13</v>
      </c>
    </row>
    <row r="437" spans="1:10" x14ac:dyDescent="0.2">
      <c r="A437" s="9" t="s">
        <v>144</v>
      </c>
      <c r="B437" s="9" t="s">
        <v>29</v>
      </c>
      <c r="C437" s="5" t="s">
        <v>16</v>
      </c>
      <c r="D437" s="6">
        <v>220.74</v>
      </c>
      <c r="E437" s="6">
        <v>1</v>
      </c>
      <c r="F437" s="11">
        <v>0.92</v>
      </c>
      <c r="G437" s="10">
        <f t="shared" si="169"/>
        <v>212.54613119999999</v>
      </c>
      <c r="H437" s="10">
        <f>(E437*(0.3+(0.7*F437)))*D437*1.03</f>
        <v>214.62991679999999</v>
      </c>
      <c r="I437" s="10">
        <f t="shared" si="170"/>
        <v>263.1362779968</v>
      </c>
      <c r="J437" s="10" t="s">
        <v>13</v>
      </c>
    </row>
    <row r="438" spans="1:10" x14ac:dyDescent="0.2">
      <c r="A438" s="9" t="s">
        <v>144</v>
      </c>
      <c r="B438" s="9" t="s">
        <v>29</v>
      </c>
      <c r="C438" s="5" t="s">
        <v>17</v>
      </c>
      <c r="D438" s="6">
        <v>220.74</v>
      </c>
      <c r="E438" s="6">
        <v>1.6</v>
      </c>
      <c r="F438" s="11">
        <v>0.92</v>
      </c>
      <c r="G438" s="10">
        <f t="shared" si="169"/>
        <v>340.07380991999997</v>
      </c>
      <c r="H438" s="10">
        <f>(E438*(0.3+(0.7*F438)))*D438*1.03</f>
        <v>343.40786687999997</v>
      </c>
      <c r="I438" s="10">
        <f t="shared" si="170"/>
        <v>421.01804479487998</v>
      </c>
      <c r="J438" s="10" t="s">
        <v>13</v>
      </c>
    </row>
    <row r="439" spans="1:10" x14ac:dyDescent="0.2">
      <c r="A439" s="9" t="s">
        <v>144</v>
      </c>
      <c r="B439" s="9" t="s">
        <v>29</v>
      </c>
      <c r="C439" s="5" t="s">
        <v>18</v>
      </c>
      <c r="D439" s="6">
        <v>2995.54</v>
      </c>
      <c r="E439" s="6">
        <v>1</v>
      </c>
      <c r="F439" s="11">
        <v>0.92</v>
      </c>
      <c r="G439" s="10">
        <f t="shared" ref="G439:G440" si="171">((D439*0.5)+(D439*0.5*F439))*E439</f>
        <v>2875.7183999999997</v>
      </c>
      <c r="H439" s="10">
        <f>((D439*0.5)+(D439*0.5*F439))*E439*1.5</f>
        <v>4313.5775999999996</v>
      </c>
      <c r="I439" s="10" t="s">
        <v>13</v>
      </c>
      <c r="J439" s="10">
        <f>((D439*0.5)+(D439*0.5*F439))*E439*1.5</f>
        <v>4313.5775999999996</v>
      </c>
    </row>
    <row r="440" spans="1:10" x14ac:dyDescent="0.2">
      <c r="A440" s="9" t="s">
        <v>144</v>
      </c>
      <c r="B440" s="9" t="s">
        <v>29</v>
      </c>
      <c r="C440" s="5" t="s">
        <v>19</v>
      </c>
      <c r="D440" s="6">
        <v>3482.76</v>
      </c>
      <c r="E440" s="6">
        <v>1</v>
      </c>
      <c r="F440" s="11">
        <v>0.92</v>
      </c>
      <c r="G440" s="10">
        <f t="shared" si="171"/>
        <v>3343.4496000000004</v>
      </c>
      <c r="H440" s="10">
        <f t="shared" ref="H440" si="172">((D440*0.5)+(D440*0.5*F440))*E440*1.5</f>
        <v>5015.1744000000008</v>
      </c>
      <c r="I440" s="10" t="s">
        <v>13</v>
      </c>
      <c r="J440" s="10">
        <f>((D440*0.5)+(D440*0.5*F440))*E440*1.5</f>
        <v>5015.1744000000008</v>
      </c>
    </row>
    <row r="441" spans="1:10" x14ac:dyDescent="0.2">
      <c r="A441" s="9" t="s">
        <v>144</v>
      </c>
      <c r="B441" s="9" t="s">
        <v>29</v>
      </c>
      <c r="C441" s="5" t="s">
        <v>20</v>
      </c>
      <c r="D441" s="6">
        <v>220.74</v>
      </c>
      <c r="E441" s="6">
        <v>1.75</v>
      </c>
      <c r="F441" s="11">
        <v>0.92</v>
      </c>
      <c r="G441" s="10">
        <f t="shared" ref="G441:G443" si="173">(E441*(0.3+(0.7*F441)))*D441*1.02</f>
        <v>371.95572960000004</v>
      </c>
      <c r="H441" s="10">
        <f>(E441*(0.3+(0.7*F441)))*D441*1.03</f>
        <v>375.60235440000002</v>
      </c>
      <c r="I441" s="10" t="s">
        <v>13</v>
      </c>
      <c r="J441" s="10" t="s">
        <v>13</v>
      </c>
    </row>
    <row r="442" spans="1:10" x14ac:dyDescent="0.2">
      <c r="A442" s="9" t="s">
        <v>144</v>
      </c>
      <c r="B442" s="9" t="s">
        <v>29</v>
      </c>
      <c r="C442" s="5" t="s">
        <v>21</v>
      </c>
      <c r="D442" s="6">
        <v>220.74</v>
      </c>
      <c r="E442" s="6">
        <v>2.75</v>
      </c>
      <c r="F442" s="11">
        <v>0.92</v>
      </c>
      <c r="G442" s="10">
        <f t="shared" si="173"/>
        <v>584.50186080000003</v>
      </c>
      <c r="H442" s="10">
        <f>(E442*(0.3+(0.7*F442)))*D442*1.03</f>
        <v>590.23227120000013</v>
      </c>
      <c r="I442" s="10">
        <f t="shared" ref="I442:I443" si="174">H442*22.6%+H442</f>
        <v>723.62476449120015</v>
      </c>
      <c r="J442" s="10" t="s">
        <v>13</v>
      </c>
    </row>
    <row r="443" spans="1:10" x14ac:dyDescent="0.2">
      <c r="A443" s="9" t="s">
        <v>144</v>
      </c>
      <c r="B443" s="9" t="s">
        <v>29</v>
      </c>
      <c r="C443" s="5" t="s">
        <v>22</v>
      </c>
      <c r="D443" s="6">
        <v>220.74</v>
      </c>
      <c r="E443" s="6">
        <v>3.25</v>
      </c>
      <c r="F443" s="11">
        <v>0.92</v>
      </c>
      <c r="G443" s="10">
        <f t="shared" si="173"/>
        <v>690.77492639999991</v>
      </c>
      <c r="H443" s="10">
        <f>(E443*(0.3+(0.7*F443)))*D443*1.03</f>
        <v>697.54722959999992</v>
      </c>
      <c r="I443" s="10">
        <f t="shared" si="174"/>
        <v>855.19290348959987</v>
      </c>
      <c r="J443" s="10" t="s">
        <v>13</v>
      </c>
    </row>
    <row r="444" spans="1:10" x14ac:dyDescent="0.2">
      <c r="A444" s="9" t="s">
        <v>144</v>
      </c>
      <c r="B444" s="9" t="s">
        <v>29</v>
      </c>
      <c r="C444" s="5" t="s">
        <v>23</v>
      </c>
      <c r="D444" s="6">
        <v>8.5</v>
      </c>
      <c r="E444" s="6">
        <v>1</v>
      </c>
      <c r="F444" s="11" t="s">
        <v>13</v>
      </c>
      <c r="G444" s="10">
        <f t="shared" ref="G444" si="175">D444*1</f>
        <v>8.5</v>
      </c>
      <c r="H444" s="10">
        <f t="shared" ref="H444:H445" si="176">D444*1.5</f>
        <v>12.75</v>
      </c>
      <c r="I444" s="10" t="s">
        <v>13</v>
      </c>
      <c r="J444" s="10">
        <f>H444*1</f>
        <v>12.75</v>
      </c>
    </row>
    <row r="445" spans="1:10" x14ac:dyDescent="0.2">
      <c r="A445" s="9" t="s">
        <v>144</v>
      </c>
      <c r="B445" s="9" t="s">
        <v>29</v>
      </c>
      <c r="C445" s="5" t="s">
        <v>24</v>
      </c>
      <c r="D445" s="6">
        <v>22.68</v>
      </c>
      <c r="E445" s="6">
        <v>1</v>
      </c>
      <c r="F445" s="11" t="s">
        <v>13</v>
      </c>
      <c r="G445" s="10">
        <f t="shared" si="166"/>
        <v>22.68</v>
      </c>
      <c r="H445" s="10">
        <f t="shared" si="176"/>
        <v>34.019999999999996</v>
      </c>
      <c r="I445" s="10" t="s">
        <v>13</v>
      </c>
      <c r="J445" s="10">
        <f>H445*1</f>
        <v>34.019999999999996</v>
      </c>
    </row>
    <row r="446" spans="1:10" ht="15.75" x14ac:dyDescent="0.25">
      <c r="A446" s="4" t="s">
        <v>75</v>
      </c>
      <c r="B446" s="9"/>
      <c r="D446" s="6"/>
      <c r="E446" s="6"/>
      <c r="F446" s="11"/>
      <c r="G446" s="7"/>
      <c r="H446" s="7"/>
      <c r="I446" s="7"/>
      <c r="J446" s="7"/>
    </row>
    <row r="447" spans="1:10" x14ac:dyDescent="0.2">
      <c r="A447" s="9" t="s">
        <v>76</v>
      </c>
      <c r="B447" s="9" t="s">
        <v>11</v>
      </c>
      <c r="C447" s="5" t="s">
        <v>12</v>
      </c>
      <c r="D447" s="6">
        <v>7.1</v>
      </c>
      <c r="E447" s="6">
        <v>1</v>
      </c>
      <c r="F447" s="11" t="s">
        <v>13</v>
      </c>
      <c r="G447" s="10">
        <f>D447*1.02</f>
        <v>7.242</v>
      </c>
      <c r="H447" s="10">
        <f>D447*1.03</f>
        <v>7.3129999999999997</v>
      </c>
      <c r="I447" s="10" t="s">
        <v>13</v>
      </c>
      <c r="J447" s="10">
        <f>H447*1.5</f>
        <v>10.9695</v>
      </c>
    </row>
    <row r="448" spans="1:10" x14ac:dyDescent="0.2">
      <c r="A448" s="9" t="s">
        <v>76</v>
      </c>
      <c r="B448" s="9" t="s">
        <v>11</v>
      </c>
      <c r="C448" s="5" t="s">
        <v>14</v>
      </c>
      <c r="D448" s="6">
        <v>220.74</v>
      </c>
      <c r="E448" s="6">
        <v>1.2</v>
      </c>
      <c r="F448" s="11">
        <v>0.89600000000000002</v>
      </c>
      <c r="G448" s="10">
        <f>(E448*(0.3+(0.7*F448)))*D448*1.02</f>
        <v>250.51623667200002</v>
      </c>
      <c r="H448" s="10">
        <f>(E448*(0.3+(0.7*F448)))*D448*1.03</f>
        <v>252.97227820800003</v>
      </c>
      <c r="I448" s="10">
        <f>H448*22.6%+H448</f>
        <v>310.14401308300802</v>
      </c>
      <c r="J448" s="10" t="s">
        <v>13</v>
      </c>
    </row>
    <row r="449" spans="1:10" x14ac:dyDescent="0.2">
      <c r="A449" s="9" t="s">
        <v>76</v>
      </c>
      <c r="B449" s="9" t="s">
        <v>11</v>
      </c>
      <c r="C449" s="5" t="s">
        <v>15</v>
      </c>
      <c r="D449" s="6">
        <v>220.74</v>
      </c>
      <c r="E449" s="6">
        <v>1.9</v>
      </c>
      <c r="F449" s="11">
        <v>0.89600000000000002</v>
      </c>
      <c r="G449" s="10">
        <f>(E449*(0.3+(0.7*F449)))*D449*1.02</f>
        <v>396.65070806400001</v>
      </c>
      <c r="H449" s="10">
        <f>(E449*(0.3+(0.7*F449)))*D449*1.03</f>
        <v>400.539440496</v>
      </c>
      <c r="I449" s="10">
        <f>H449*22.6%+H449</f>
        <v>491.06135404809601</v>
      </c>
      <c r="J449" s="10" t="s">
        <v>13</v>
      </c>
    </row>
    <row r="450" spans="1:10" x14ac:dyDescent="0.2">
      <c r="A450" s="9" t="s">
        <v>76</v>
      </c>
      <c r="B450" s="9" t="s">
        <v>11</v>
      </c>
      <c r="C450" s="5" t="s">
        <v>16</v>
      </c>
      <c r="D450" s="6">
        <v>220.74</v>
      </c>
      <c r="E450" s="6">
        <v>1</v>
      </c>
      <c r="F450" s="11">
        <v>0.89600000000000002</v>
      </c>
      <c r="G450" s="10">
        <f>(E450*(0.3+(0.7*F450)))*D450*1.02</f>
        <v>208.76353056000002</v>
      </c>
      <c r="H450" s="10">
        <f>(E450*(0.3+(0.7*F450)))*D450*1.03</f>
        <v>210.81023184</v>
      </c>
      <c r="I450" s="10">
        <f>H450*22.6%+H450</f>
        <v>258.45334423584001</v>
      </c>
      <c r="J450" s="10" t="s">
        <v>13</v>
      </c>
    </row>
    <row r="451" spans="1:10" x14ac:dyDescent="0.2">
      <c r="A451" s="9" t="s">
        <v>76</v>
      </c>
      <c r="B451" s="9" t="s">
        <v>11</v>
      </c>
      <c r="C451" s="5" t="s">
        <v>17</v>
      </c>
      <c r="D451" s="6">
        <v>220.74</v>
      </c>
      <c r="E451" s="6">
        <v>1.6</v>
      </c>
      <c r="F451" s="11">
        <v>0.89600000000000002</v>
      </c>
      <c r="G451" s="10">
        <f>(E451*(0.3+(0.7*F451)))*D451*1.02</f>
        <v>334.02164889600004</v>
      </c>
      <c r="H451" s="10">
        <f>(E451*(0.3+(0.7*F451)))*D451*1.03</f>
        <v>337.29637094400005</v>
      </c>
      <c r="I451" s="10">
        <f>H451*22.6%+H451</f>
        <v>413.52535077734404</v>
      </c>
      <c r="J451" s="10" t="s">
        <v>13</v>
      </c>
    </row>
    <row r="452" spans="1:10" x14ac:dyDescent="0.2">
      <c r="A452" s="9" t="s">
        <v>76</v>
      </c>
      <c r="B452" s="9" t="s">
        <v>11</v>
      </c>
      <c r="C452" s="5" t="s">
        <v>18</v>
      </c>
      <c r="D452" s="6">
        <v>2995.54</v>
      </c>
      <c r="E452" s="6">
        <v>1</v>
      </c>
      <c r="F452" s="11">
        <v>0.89600000000000002</v>
      </c>
      <c r="G452" s="10">
        <f>((D452*0.5)+(D452*0.5*F452))*E452</f>
        <v>2839.7719200000001</v>
      </c>
      <c r="H452" s="10">
        <f>((D452*0.5)+(D452*0.5*F452))*E452*1.5</f>
        <v>4259.6578800000007</v>
      </c>
      <c r="I452" s="10" t="s">
        <v>13</v>
      </c>
      <c r="J452" s="10">
        <f>((D452*0.5)+(D452*0.5*F452))*E452*1.5</f>
        <v>4259.6578800000007</v>
      </c>
    </row>
    <row r="453" spans="1:10" x14ac:dyDescent="0.2">
      <c r="A453" s="9" t="s">
        <v>76</v>
      </c>
      <c r="B453" s="9" t="s">
        <v>11</v>
      </c>
      <c r="C453" s="5" t="s">
        <v>19</v>
      </c>
      <c r="D453" s="6">
        <v>3482.76</v>
      </c>
      <c r="E453" s="6">
        <v>1</v>
      </c>
      <c r="F453" s="11">
        <v>0.89600000000000002</v>
      </c>
      <c r="G453" s="10">
        <f>((D453*0.5)+(D453*0.5*F453))*E453</f>
        <v>3301.6564800000006</v>
      </c>
      <c r="H453" s="10">
        <f t="shared" ref="H453" si="177">((D453*0.5)+(D453*0.5*F453))*E453*1.5</f>
        <v>4952.4847200000004</v>
      </c>
      <c r="I453" s="10" t="s">
        <v>13</v>
      </c>
      <c r="J453" s="10">
        <f>((D453*0.5)+(D453*0.5*F453))*E453*1.5</f>
        <v>4952.4847200000004</v>
      </c>
    </row>
    <row r="454" spans="1:10" x14ac:dyDescent="0.2">
      <c r="A454" s="9" t="s">
        <v>76</v>
      </c>
      <c r="B454" s="9" t="s">
        <v>11</v>
      </c>
      <c r="C454" s="5" t="s">
        <v>20</v>
      </c>
      <c r="D454" s="6">
        <v>220.74</v>
      </c>
      <c r="E454" s="6">
        <v>1.75</v>
      </c>
      <c r="F454" s="11">
        <v>0.89600000000000002</v>
      </c>
      <c r="G454" s="10">
        <f>(E454*(0.3+(0.7*F454)))*D454*1.02</f>
        <v>365.33617848</v>
      </c>
      <c r="H454" s="10">
        <f>(E454*(0.3+(0.7*F454)))*D454*1.03</f>
        <v>368.91790572000002</v>
      </c>
      <c r="I454" s="10" t="s">
        <v>13</v>
      </c>
      <c r="J454" s="10" t="s">
        <v>13</v>
      </c>
    </row>
    <row r="455" spans="1:10" x14ac:dyDescent="0.2">
      <c r="A455" s="9" t="s">
        <v>76</v>
      </c>
      <c r="B455" s="9" t="s">
        <v>11</v>
      </c>
      <c r="C455" s="5" t="s">
        <v>21</v>
      </c>
      <c r="D455" s="6">
        <v>220.74</v>
      </c>
      <c r="E455" s="6">
        <v>2.75</v>
      </c>
      <c r="F455" s="11">
        <v>0.89600000000000002</v>
      </c>
      <c r="G455" s="10">
        <f>(E455*(0.3+(0.7*F455)))*D455*1.02</f>
        <v>574.09970904000011</v>
      </c>
      <c r="H455" s="10">
        <f>(E455*(0.3+(0.7*F455)))*D455*1.03</f>
        <v>579.72813756000016</v>
      </c>
      <c r="I455" s="10">
        <f>H455*22.6%+H455</f>
        <v>710.74669664856015</v>
      </c>
      <c r="J455" s="10" t="s">
        <v>13</v>
      </c>
    </row>
    <row r="456" spans="1:10" x14ac:dyDescent="0.2">
      <c r="A456" s="9" t="s">
        <v>76</v>
      </c>
      <c r="B456" s="9" t="s">
        <v>11</v>
      </c>
      <c r="C456" s="5" t="s">
        <v>22</v>
      </c>
      <c r="D456" s="6">
        <v>220.74</v>
      </c>
      <c r="E456" s="6">
        <v>3.25</v>
      </c>
      <c r="F456" s="11">
        <v>0.89600000000000002</v>
      </c>
      <c r="G456" s="10">
        <f>(E456*(0.3+(0.7*F456)))*D456*1.02</f>
        <v>678.48147431999996</v>
      </c>
      <c r="H456" s="10">
        <f>(E456*(0.3+(0.7*F456)))*D456*1.03</f>
        <v>685.13325348000001</v>
      </c>
      <c r="I456" s="10">
        <f>H456*22.6%+H456</f>
        <v>839.97336876648001</v>
      </c>
      <c r="J456" s="10" t="s">
        <v>13</v>
      </c>
    </row>
    <row r="457" spans="1:10" x14ac:dyDescent="0.2">
      <c r="A457" s="9" t="s">
        <v>76</v>
      </c>
      <c r="B457" s="9" t="s">
        <v>11</v>
      </c>
      <c r="C457" s="5" t="s">
        <v>23</v>
      </c>
      <c r="D457" s="6">
        <v>8.5</v>
      </c>
      <c r="E457" s="6">
        <v>1</v>
      </c>
      <c r="F457" s="11" t="s">
        <v>13</v>
      </c>
      <c r="G457" s="10">
        <f>D457*1</f>
        <v>8.5</v>
      </c>
      <c r="H457" s="10">
        <f t="shared" ref="H457:H458" si="178">D457*1.5</f>
        <v>12.75</v>
      </c>
      <c r="I457" s="10" t="s">
        <v>13</v>
      </c>
      <c r="J457" s="10">
        <f>H457*1</f>
        <v>12.75</v>
      </c>
    </row>
    <row r="458" spans="1:10" x14ac:dyDescent="0.2">
      <c r="A458" s="9" t="s">
        <v>76</v>
      </c>
      <c r="B458" s="9" t="s">
        <v>11</v>
      </c>
      <c r="C458" s="5" t="s">
        <v>24</v>
      </c>
      <c r="D458" s="6">
        <v>22.68</v>
      </c>
      <c r="E458" s="6">
        <v>1</v>
      </c>
      <c r="F458" s="11" t="s">
        <v>13</v>
      </c>
      <c r="G458" s="10">
        <f t="shared" ref="G458" si="179">D458*1</f>
        <v>22.68</v>
      </c>
      <c r="H458" s="10">
        <f t="shared" si="178"/>
        <v>34.019999999999996</v>
      </c>
      <c r="I458" s="10" t="s">
        <v>13</v>
      </c>
      <c r="J458" s="10">
        <f>H458*1</f>
        <v>34.019999999999996</v>
      </c>
    </row>
    <row r="459" spans="1:10" ht="15.75" x14ac:dyDescent="0.25">
      <c r="A459" s="4" t="s">
        <v>78</v>
      </c>
      <c r="B459" s="9"/>
      <c r="D459" s="6"/>
      <c r="E459" s="6"/>
      <c r="F459" s="11"/>
      <c r="G459" s="7"/>
      <c r="H459" s="7"/>
      <c r="I459" s="7"/>
      <c r="J459" s="7"/>
    </row>
    <row r="460" spans="1:10" x14ac:dyDescent="0.2">
      <c r="A460" s="9" t="s">
        <v>79</v>
      </c>
      <c r="B460" s="9" t="s">
        <v>11</v>
      </c>
      <c r="C460" s="5" t="s">
        <v>12</v>
      </c>
      <c r="D460" s="6">
        <v>7.1</v>
      </c>
      <c r="E460" s="6">
        <v>1</v>
      </c>
      <c r="F460" s="11" t="s">
        <v>13</v>
      </c>
      <c r="G460" s="10">
        <f>D460*1.02</f>
        <v>7.242</v>
      </c>
      <c r="H460" s="10">
        <f>D460*1.03</f>
        <v>7.3129999999999997</v>
      </c>
      <c r="I460" s="10" t="s">
        <v>13</v>
      </c>
      <c r="J460" s="10">
        <f>H460*1.5</f>
        <v>10.9695</v>
      </c>
    </row>
    <row r="461" spans="1:10" x14ac:dyDescent="0.2">
      <c r="A461" s="9" t="s">
        <v>79</v>
      </c>
      <c r="B461" s="9" t="s">
        <v>11</v>
      </c>
      <c r="C461" s="5" t="s">
        <v>14</v>
      </c>
      <c r="D461" s="6">
        <v>220.74</v>
      </c>
      <c r="E461" s="6">
        <v>1.2</v>
      </c>
      <c r="F461" s="11">
        <v>0.90300000000000002</v>
      </c>
      <c r="G461" s="10">
        <f>(E461*(0.3+(0.7*F461)))*D461*1.02</f>
        <v>251.84014689599999</v>
      </c>
      <c r="H461" s="10">
        <f>(E461*(0.3+(0.7*F461)))*D461*1.03</f>
        <v>254.309167944</v>
      </c>
      <c r="I461" s="10">
        <f>H461*22.6%+H461</f>
        <v>311.78303989934398</v>
      </c>
      <c r="J461" s="10" t="s">
        <v>13</v>
      </c>
    </row>
    <row r="462" spans="1:10" x14ac:dyDescent="0.2">
      <c r="A462" s="9" t="s">
        <v>79</v>
      </c>
      <c r="B462" s="9" t="s">
        <v>11</v>
      </c>
      <c r="C462" s="5" t="s">
        <v>15</v>
      </c>
      <c r="D462" s="6">
        <v>220.74</v>
      </c>
      <c r="E462" s="6">
        <v>1.9</v>
      </c>
      <c r="F462" s="11">
        <v>0.90300000000000002</v>
      </c>
      <c r="G462" s="10">
        <f>(E462*(0.3+(0.7*F462)))*D462*1.02</f>
        <v>398.74689925199999</v>
      </c>
      <c r="H462" s="10">
        <f>(E462*(0.3+(0.7*F462)))*D462*1.03</f>
        <v>402.65618257799997</v>
      </c>
      <c r="I462" s="10">
        <f>H462*22.6%+H462</f>
        <v>493.65647984062798</v>
      </c>
      <c r="J462" s="10" t="s">
        <v>13</v>
      </c>
    </row>
    <row r="463" spans="1:10" x14ac:dyDescent="0.2">
      <c r="A463" s="9" t="s">
        <v>79</v>
      </c>
      <c r="B463" s="9" t="s">
        <v>11</v>
      </c>
      <c r="C463" s="5" t="s">
        <v>16</v>
      </c>
      <c r="D463" s="6">
        <v>220.74</v>
      </c>
      <c r="E463" s="6">
        <v>1</v>
      </c>
      <c r="F463" s="11">
        <v>0.90300000000000002</v>
      </c>
      <c r="G463" s="10">
        <f>(E463*(0.3+(0.7*F463)))*D463*1.02</f>
        <v>209.86678908000002</v>
      </c>
      <c r="H463" s="10">
        <f>(E463*(0.3+(0.7*F463)))*D463*1.03</f>
        <v>211.92430662000001</v>
      </c>
      <c r="I463" s="10">
        <f>H463*22.6%+H463</f>
        <v>259.81919991612</v>
      </c>
      <c r="J463" s="10" t="s">
        <v>13</v>
      </c>
    </row>
    <row r="464" spans="1:10" x14ac:dyDescent="0.2">
      <c r="A464" s="9" t="s">
        <v>79</v>
      </c>
      <c r="B464" s="9" t="s">
        <v>11</v>
      </c>
      <c r="C464" s="5" t="s">
        <v>17</v>
      </c>
      <c r="D464" s="6">
        <v>220.74</v>
      </c>
      <c r="E464" s="6">
        <v>1.6</v>
      </c>
      <c r="F464" s="11">
        <v>0.90300000000000002</v>
      </c>
      <c r="G464" s="10">
        <f>(E464*(0.3+(0.7*F464)))*D464*1.02</f>
        <v>335.78686252800003</v>
      </c>
      <c r="H464" s="10">
        <f>(E464*(0.3+(0.7*F464)))*D464*1.03</f>
        <v>339.07889059200005</v>
      </c>
      <c r="I464" s="10">
        <f>H464*22.6%+H464</f>
        <v>415.71071986579204</v>
      </c>
      <c r="J464" s="10" t="s">
        <v>13</v>
      </c>
    </row>
    <row r="465" spans="1:10" x14ac:dyDescent="0.2">
      <c r="A465" s="9" t="s">
        <v>79</v>
      </c>
      <c r="B465" s="9" t="s">
        <v>11</v>
      </c>
      <c r="C465" s="5" t="s">
        <v>18</v>
      </c>
      <c r="D465" s="6">
        <v>2995.54</v>
      </c>
      <c r="E465" s="6">
        <v>1</v>
      </c>
      <c r="F465" s="11">
        <v>0.90300000000000002</v>
      </c>
      <c r="G465" s="10">
        <f>((D465*0.5)+(D465*0.5*F465))*E465</f>
        <v>2850.2563099999998</v>
      </c>
      <c r="H465" s="10">
        <f>((D465*0.5)+(D465*0.5*F465))*E465*1.5</f>
        <v>4275.3844649999992</v>
      </c>
      <c r="I465" s="10" t="s">
        <v>13</v>
      </c>
      <c r="J465" s="10">
        <f>((D465*0.5)+(D465*0.5*F465))*E465*1.5</f>
        <v>4275.3844649999992</v>
      </c>
    </row>
    <row r="466" spans="1:10" x14ac:dyDescent="0.2">
      <c r="A466" s="9" t="s">
        <v>79</v>
      </c>
      <c r="B466" s="9" t="s">
        <v>11</v>
      </c>
      <c r="C466" s="5" t="s">
        <v>19</v>
      </c>
      <c r="D466" s="6">
        <v>3482.76</v>
      </c>
      <c r="E466" s="6">
        <v>1</v>
      </c>
      <c r="F466" s="11">
        <v>0.90300000000000002</v>
      </c>
      <c r="G466" s="10">
        <f>((D466*0.5)+(D466*0.5*F466))*E466</f>
        <v>3313.8461400000006</v>
      </c>
      <c r="H466" s="10">
        <f t="shared" ref="H466" si="180">((D466*0.5)+(D466*0.5*F466))*E466*1.5</f>
        <v>4970.7692100000004</v>
      </c>
      <c r="I466" s="10" t="s">
        <v>13</v>
      </c>
      <c r="J466" s="10">
        <f>((D466*0.5)+(D466*0.5*F466))*E466*1.5</f>
        <v>4970.7692100000004</v>
      </c>
    </row>
    <row r="467" spans="1:10" x14ac:dyDescent="0.2">
      <c r="A467" s="9" t="s">
        <v>79</v>
      </c>
      <c r="B467" s="9" t="s">
        <v>11</v>
      </c>
      <c r="C467" s="5" t="s">
        <v>20</v>
      </c>
      <c r="D467" s="6">
        <v>220.74</v>
      </c>
      <c r="E467" s="6">
        <v>1.75</v>
      </c>
      <c r="F467" s="11">
        <v>0.90300000000000002</v>
      </c>
      <c r="G467" s="10">
        <f>(E467*(0.3+(0.7*F467)))*D467*1.02</f>
        <v>367.26688088999998</v>
      </c>
      <c r="H467" s="10">
        <f>(E467*(0.3+(0.7*F467)))*D467*1.03</f>
        <v>370.86753658499998</v>
      </c>
      <c r="I467" s="10" t="s">
        <v>13</v>
      </c>
      <c r="J467" s="10" t="s">
        <v>13</v>
      </c>
    </row>
    <row r="468" spans="1:10" x14ac:dyDescent="0.2">
      <c r="A468" s="9" t="s">
        <v>79</v>
      </c>
      <c r="B468" s="9" t="s">
        <v>11</v>
      </c>
      <c r="C468" s="5" t="s">
        <v>21</v>
      </c>
      <c r="D468" s="6">
        <v>220.74</v>
      </c>
      <c r="E468" s="6">
        <v>2.75</v>
      </c>
      <c r="F468" s="11">
        <v>0.90300000000000002</v>
      </c>
      <c r="G468" s="10">
        <f>(E468*(0.3+(0.7*F468)))*D468*1.02</f>
        <v>577.13366997000003</v>
      </c>
      <c r="H468" s="10">
        <f>(E468*(0.3+(0.7*F468)))*D468*1.03</f>
        <v>582.79184320500008</v>
      </c>
      <c r="I468" s="10">
        <f>H468*22.6%+H468</f>
        <v>714.50279976933007</v>
      </c>
      <c r="J468" s="10" t="s">
        <v>13</v>
      </c>
    </row>
    <row r="469" spans="1:10" x14ac:dyDescent="0.2">
      <c r="A469" s="9" t="s">
        <v>79</v>
      </c>
      <c r="B469" s="9" t="s">
        <v>11</v>
      </c>
      <c r="C469" s="5" t="s">
        <v>22</v>
      </c>
      <c r="D469" s="6">
        <v>220.74</v>
      </c>
      <c r="E469" s="6">
        <v>3.25</v>
      </c>
      <c r="F469" s="11">
        <v>0.90300000000000002</v>
      </c>
      <c r="G469" s="10">
        <f>(E469*(0.3+(0.7*F469)))*D469*1.02</f>
        <v>682.06706451000002</v>
      </c>
      <c r="H469" s="10">
        <f>(E469*(0.3+(0.7*F469)))*D469*1.03</f>
        <v>688.75399651500004</v>
      </c>
      <c r="I469" s="10">
        <f>H469*22.6%+H469</f>
        <v>844.41239972739004</v>
      </c>
      <c r="J469" s="10" t="s">
        <v>13</v>
      </c>
    </row>
    <row r="470" spans="1:10" x14ac:dyDescent="0.2">
      <c r="A470" s="9" t="s">
        <v>79</v>
      </c>
      <c r="B470" s="9" t="s">
        <v>11</v>
      </c>
      <c r="C470" s="5" t="s">
        <v>23</v>
      </c>
      <c r="D470" s="6">
        <v>8.5</v>
      </c>
      <c r="E470" s="6">
        <v>1</v>
      </c>
      <c r="F470" s="11" t="s">
        <v>13</v>
      </c>
      <c r="G470" s="10">
        <f>D470*1</f>
        <v>8.5</v>
      </c>
      <c r="H470" s="10">
        <f t="shared" ref="H470:H471" si="181">D470*1.5</f>
        <v>12.75</v>
      </c>
      <c r="I470" s="10" t="s">
        <v>13</v>
      </c>
      <c r="J470" s="10">
        <f>H470*1</f>
        <v>12.75</v>
      </c>
    </row>
    <row r="471" spans="1:10" x14ac:dyDescent="0.2">
      <c r="A471" s="9" t="s">
        <v>79</v>
      </c>
      <c r="B471" s="9" t="s">
        <v>11</v>
      </c>
      <c r="C471" s="5" t="s">
        <v>24</v>
      </c>
      <c r="D471" s="6">
        <v>22.68</v>
      </c>
      <c r="E471" s="6">
        <v>1</v>
      </c>
      <c r="F471" s="11" t="s">
        <v>13</v>
      </c>
      <c r="G471" s="10">
        <f t="shared" ref="G471" si="182">D471*1</f>
        <v>22.68</v>
      </c>
      <c r="H471" s="10">
        <f t="shared" si="181"/>
        <v>34.019999999999996</v>
      </c>
      <c r="I471" s="10" t="s">
        <v>13</v>
      </c>
      <c r="J471" s="10">
        <f>H471*1</f>
        <v>34.019999999999996</v>
      </c>
    </row>
    <row r="472" spans="1:10" ht="15.75" x14ac:dyDescent="0.25">
      <c r="A472" s="4" t="s">
        <v>80</v>
      </c>
      <c r="B472" s="9"/>
      <c r="D472" s="6"/>
      <c r="E472" s="6"/>
      <c r="F472" s="11"/>
      <c r="G472" s="7"/>
      <c r="H472" s="7"/>
      <c r="I472" s="7"/>
      <c r="J472" s="7"/>
    </row>
    <row r="473" spans="1:10" x14ac:dyDescent="0.2">
      <c r="A473" s="9" t="s">
        <v>81</v>
      </c>
      <c r="B473" s="9" t="s">
        <v>28</v>
      </c>
      <c r="C473" s="5" t="s">
        <v>12</v>
      </c>
      <c r="D473" s="6">
        <v>7.1</v>
      </c>
      <c r="E473" s="6">
        <v>1</v>
      </c>
      <c r="F473" s="11" t="s">
        <v>13</v>
      </c>
      <c r="G473" s="10">
        <f t="shared" ref="G473" si="183">D473*1.02</f>
        <v>7.242</v>
      </c>
      <c r="H473" s="10">
        <f>D473*1.03</f>
        <v>7.3129999999999997</v>
      </c>
      <c r="I473" s="10" t="s">
        <v>13</v>
      </c>
      <c r="J473" s="10">
        <f>H473*1.5</f>
        <v>10.9695</v>
      </c>
    </row>
    <row r="474" spans="1:10" x14ac:dyDescent="0.2">
      <c r="A474" s="9" t="s">
        <v>81</v>
      </c>
      <c r="B474" s="9" t="s">
        <v>28</v>
      </c>
      <c r="C474" s="5" t="s">
        <v>14</v>
      </c>
      <c r="D474" s="6">
        <v>220.74</v>
      </c>
      <c r="E474" s="6">
        <v>1.2</v>
      </c>
      <c r="F474" s="11">
        <v>0.95499999999999996</v>
      </c>
      <c r="G474" s="10">
        <f t="shared" ref="G474:G477" si="184">(E474*(0.3+(0.7*F474)))*D474*1.02</f>
        <v>261.67490855999995</v>
      </c>
      <c r="H474" s="10">
        <f>(E474*(0.3+(0.7*F474)))*D474*1.03</f>
        <v>264.24034883999997</v>
      </c>
      <c r="I474" s="10">
        <f t="shared" ref="I474:I477" si="185">H474*22.6%+H474</f>
        <v>323.95866767783997</v>
      </c>
      <c r="J474" s="10" t="s">
        <v>13</v>
      </c>
    </row>
    <row r="475" spans="1:10" x14ac:dyDescent="0.2">
      <c r="A475" s="9" t="s">
        <v>81</v>
      </c>
      <c r="B475" s="9" t="s">
        <v>28</v>
      </c>
      <c r="C475" s="5" t="s">
        <v>15</v>
      </c>
      <c r="D475" s="6">
        <v>220.74</v>
      </c>
      <c r="E475" s="6">
        <v>1.9</v>
      </c>
      <c r="F475" s="11">
        <v>0.95499999999999996</v>
      </c>
      <c r="G475" s="10">
        <f t="shared" si="184"/>
        <v>414.31860521999999</v>
      </c>
      <c r="H475" s="10">
        <f>(E475*(0.3+(0.7*F475)))*D475*1.03</f>
        <v>418.38055233</v>
      </c>
      <c r="I475" s="10">
        <f t="shared" si="185"/>
        <v>512.93455715658001</v>
      </c>
      <c r="J475" s="10" t="s">
        <v>13</v>
      </c>
    </row>
    <row r="476" spans="1:10" x14ac:dyDescent="0.2">
      <c r="A476" s="9" t="s">
        <v>81</v>
      </c>
      <c r="B476" s="9" t="s">
        <v>28</v>
      </c>
      <c r="C476" s="5" t="s">
        <v>16</v>
      </c>
      <c r="D476" s="6">
        <v>220.74</v>
      </c>
      <c r="E476" s="6">
        <v>1</v>
      </c>
      <c r="F476" s="11">
        <v>0.95499999999999996</v>
      </c>
      <c r="G476" s="10">
        <f t="shared" si="184"/>
        <v>218.0624238</v>
      </c>
      <c r="H476" s="10">
        <f>(E476*(0.3+(0.7*F476)))*D476*1.03</f>
        <v>220.20029070000001</v>
      </c>
      <c r="I476" s="10">
        <f t="shared" si="185"/>
        <v>269.96555639820002</v>
      </c>
      <c r="J476" s="10" t="s">
        <v>13</v>
      </c>
    </row>
    <row r="477" spans="1:10" x14ac:dyDescent="0.2">
      <c r="A477" s="9" t="s">
        <v>81</v>
      </c>
      <c r="B477" s="9" t="s">
        <v>28</v>
      </c>
      <c r="C477" s="5" t="s">
        <v>17</v>
      </c>
      <c r="D477" s="6">
        <v>220.74</v>
      </c>
      <c r="E477" s="6">
        <v>1.6</v>
      </c>
      <c r="F477" s="11">
        <v>0.95499999999999996</v>
      </c>
      <c r="G477" s="10">
        <f t="shared" si="184"/>
        <v>348.89987808000001</v>
      </c>
      <c r="H477" s="10">
        <f>(E477*(0.3+(0.7*F477)))*D477*1.03</f>
        <v>352.32046511999999</v>
      </c>
      <c r="I477" s="10">
        <f t="shared" si="185"/>
        <v>431.94489023711998</v>
      </c>
      <c r="J477" s="10" t="s">
        <v>13</v>
      </c>
    </row>
    <row r="478" spans="1:10" x14ac:dyDescent="0.2">
      <c r="A478" s="9" t="s">
        <v>81</v>
      </c>
      <c r="B478" s="9" t="s">
        <v>28</v>
      </c>
      <c r="C478" s="5" t="s">
        <v>18</v>
      </c>
      <c r="D478" s="6">
        <v>2995.54</v>
      </c>
      <c r="E478" s="6">
        <v>1</v>
      </c>
      <c r="F478" s="11">
        <v>0.95499999999999996</v>
      </c>
      <c r="G478" s="10">
        <f t="shared" ref="G478:G479" si="186">((D478*0.5)+(D478*0.5*F478))*E478</f>
        <v>2928.1403499999997</v>
      </c>
      <c r="H478" s="10">
        <f>((D478*0.5)+(D478*0.5*F478))*E478*1.5</f>
        <v>4392.2105249999995</v>
      </c>
      <c r="I478" s="10" t="s">
        <v>13</v>
      </c>
      <c r="J478" s="10">
        <f>((D478*0.5)+(D478*0.5*F478))*E478*1.5</f>
        <v>4392.2105249999995</v>
      </c>
    </row>
    <row r="479" spans="1:10" x14ac:dyDescent="0.2">
      <c r="A479" s="9" t="s">
        <v>81</v>
      </c>
      <c r="B479" s="9" t="s">
        <v>28</v>
      </c>
      <c r="C479" s="5" t="s">
        <v>19</v>
      </c>
      <c r="D479" s="6">
        <v>3482.76</v>
      </c>
      <c r="E479" s="6">
        <v>1</v>
      </c>
      <c r="F479" s="11">
        <v>0.95499999999999996</v>
      </c>
      <c r="G479" s="10">
        <f t="shared" si="186"/>
        <v>3404.3978999999999</v>
      </c>
      <c r="H479" s="10">
        <f t="shared" ref="H479" si="187">((D479*0.5)+(D479*0.5*F479))*E479*1.5</f>
        <v>5106.5968499999999</v>
      </c>
      <c r="I479" s="10" t="s">
        <v>13</v>
      </c>
      <c r="J479" s="10">
        <f>((D479*0.5)+(D479*0.5*F479))*E479*1.5</f>
        <v>5106.5968499999999</v>
      </c>
    </row>
    <row r="480" spans="1:10" x14ac:dyDescent="0.2">
      <c r="A480" s="9" t="s">
        <v>81</v>
      </c>
      <c r="B480" s="9" t="s">
        <v>28</v>
      </c>
      <c r="C480" s="5" t="s">
        <v>20</v>
      </c>
      <c r="D480" s="6">
        <v>220.74</v>
      </c>
      <c r="E480" s="6">
        <v>1.75</v>
      </c>
      <c r="F480" s="11">
        <v>0.95499999999999996</v>
      </c>
      <c r="G480" s="10">
        <f t="shared" ref="G480:G482" si="188">(E480*(0.3+(0.7*F480)))*D480*1.02</f>
        <v>381.60924165</v>
      </c>
      <c r="H480" s="10">
        <f>(E480*(0.3+(0.7*F480)))*D480*1.03</f>
        <v>385.350508725</v>
      </c>
      <c r="I480" s="10" t="s">
        <v>13</v>
      </c>
      <c r="J480" s="10" t="s">
        <v>13</v>
      </c>
    </row>
    <row r="481" spans="1:10" x14ac:dyDescent="0.2">
      <c r="A481" s="9" t="s">
        <v>81</v>
      </c>
      <c r="B481" s="9" t="s">
        <v>28</v>
      </c>
      <c r="C481" s="5" t="s">
        <v>21</v>
      </c>
      <c r="D481" s="6">
        <v>220.74</v>
      </c>
      <c r="E481" s="6">
        <v>2.75</v>
      </c>
      <c r="F481" s="11">
        <v>0.95499999999999996</v>
      </c>
      <c r="G481" s="10">
        <f t="shared" si="188"/>
        <v>599.67166544999998</v>
      </c>
      <c r="H481" s="10">
        <f>(E481*(0.3+(0.7*F481)))*D481*1.03</f>
        <v>605.55079942500004</v>
      </c>
      <c r="I481" s="10">
        <f t="shared" ref="I481:I482" si="189">H481*22.6%+H481</f>
        <v>742.4052800950501</v>
      </c>
      <c r="J481" s="10" t="s">
        <v>13</v>
      </c>
    </row>
    <row r="482" spans="1:10" x14ac:dyDescent="0.2">
      <c r="A482" s="9" t="s">
        <v>81</v>
      </c>
      <c r="B482" s="9" t="s">
        <v>28</v>
      </c>
      <c r="C482" s="5" t="s">
        <v>22</v>
      </c>
      <c r="D482" s="6">
        <v>220.74</v>
      </c>
      <c r="E482" s="6">
        <v>3.25</v>
      </c>
      <c r="F482" s="11">
        <v>0.95499999999999996</v>
      </c>
      <c r="G482" s="10">
        <f t="shared" si="188"/>
        <v>708.70287734999999</v>
      </c>
      <c r="H482" s="10">
        <f>(E482*(0.3+(0.7*F482)))*D482*1.03</f>
        <v>715.65094477499997</v>
      </c>
      <c r="I482" s="10">
        <f t="shared" si="189"/>
        <v>877.38805829414991</v>
      </c>
      <c r="J482" s="10" t="s">
        <v>13</v>
      </c>
    </row>
    <row r="483" spans="1:10" x14ac:dyDescent="0.2">
      <c r="A483" s="9" t="s">
        <v>81</v>
      </c>
      <c r="B483" s="9" t="s">
        <v>28</v>
      </c>
      <c r="C483" s="5" t="s">
        <v>23</v>
      </c>
      <c r="D483" s="6">
        <v>8.5</v>
      </c>
      <c r="E483" s="6">
        <v>1</v>
      </c>
      <c r="F483" s="11" t="s">
        <v>13</v>
      </c>
      <c r="G483" s="10">
        <f t="shared" ref="G483:G496" si="190">D483*1</f>
        <v>8.5</v>
      </c>
      <c r="H483" s="10">
        <f t="shared" ref="H483:H484" si="191">D483*1.5</f>
        <v>12.75</v>
      </c>
      <c r="I483" s="10" t="s">
        <v>13</v>
      </c>
      <c r="J483" s="10">
        <f>H483*1</f>
        <v>12.75</v>
      </c>
    </row>
    <row r="484" spans="1:10" x14ac:dyDescent="0.2">
      <c r="A484" s="9" t="s">
        <v>81</v>
      </c>
      <c r="B484" s="9" t="s">
        <v>28</v>
      </c>
      <c r="C484" s="5" t="s">
        <v>24</v>
      </c>
      <c r="D484" s="6">
        <v>22.68</v>
      </c>
      <c r="E484" s="6">
        <v>1</v>
      </c>
      <c r="F484" s="11" t="s">
        <v>13</v>
      </c>
      <c r="G484" s="10">
        <f t="shared" si="190"/>
        <v>22.68</v>
      </c>
      <c r="H484" s="10">
        <f t="shared" si="191"/>
        <v>34.019999999999996</v>
      </c>
      <c r="I484" s="10" t="s">
        <v>13</v>
      </c>
      <c r="J484" s="10">
        <f>H484*1</f>
        <v>34.019999999999996</v>
      </c>
    </row>
    <row r="485" spans="1:10" x14ac:dyDescent="0.2">
      <c r="A485" s="9" t="s">
        <v>81</v>
      </c>
      <c r="B485" s="9" t="s">
        <v>34</v>
      </c>
      <c r="C485" s="5" t="s">
        <v>12</v>
      </c>
      <c r="D485" s="6">
        <v>7.1</v>
      </c>
      <c r="E485" s="6">
        <v>1</v>
      </c>
      <c r="F485" s="11" t="s">
        <v>13</v>
      </c>
      <c r="G485" s="10">
        <f t="shared" ref="G485" si="192">D485*1.02</f>
        <v>7.242</v>
      </c>
      <c r="H485" s="10">
        <f>D485*1.03</f>
        <v>7.3129999999999997</v>
      </c>
      <c r="I485" s="10" t="s">
        <v>13</v>
      </c>
      <c r="J485" s="10">
        <f>H485*1.5</f>
        <v>10.9695</v>
      </c>
    </row>
    <row r="486" spans="1:10" x14ac:dyDescent="0.2">
      <c r="A486" s="9" t="s">
        <v>81</v>
      </c>
      <c r="B486" s="9" t="s">
        <v>34</v>
      </c>
      <c r="C486" s="5" t="s">
        <v>14</v>
      </c>
      <c r="D486" s="6">
        <v>220.74</v>
      </c>
      <c r="E486" s="6">
        <v>1.2</v>
      </c>
      <c r="F486" s="11">
        <v>0.95199999999999996</v>
      </c>
      <c r="G486" s="10">
        <f t="shared" ref="G486:G489" si="193">(E486*(0.3+(0.7*F486)))*D486*1.02</f>
        <v>261.10751846399995</v>
      </c>
      <c r="H486" s="10">
        <f>(E486*(0.3+(0.7*F486)))*D486*1.03</f>
        <v>263.66739609599995</v>
      </c>
      <c r="I486" s="10">
        <f t="shared" ref="I486:I489" si="194">H486*22.6%+H486</f>
        <v>323.25622761369596</v>
      </c>
      <c r="J486" s="10" t="s">
        <v>13</v>
      </c>
    </row>
    <row r="487" spans="1:10" x14ac:dyDescent="0.2">
      <c r="A487" s="9" t="s">
        <v>81</v>
      </c>
      <c r="B487" s="9" t="s">
        <v>34</v>
      </c>
      <c r="C487" s="5" t="s">
        <v>15</v>
      </c>
      <c r="D487" s="6">
        <v>220.74</v>
      </c>
      <c r="E487" s="6">
        <v>1.9</v>
      </c>
      <c r="F487" s="11">
        <v>0.95199999999999996</v>
      </c>
      <c r="G487" s="10">
        <f t="shared" si="193"/>
        <v>413.420237568</v>
      </c>
      <c r="H487" s="10">
        <f>(E487*(0.3+(0.7*F487)))*D487*1.03</f>
        <v>417.47337715200001</v>
      </c>
      <c r="I487" s="10">
        <f t="shared" si="194"/>
        <v>511.82236038835202</v>
      </c>
      <c r="J487" s="10" t="s">
        <v>13</v>
      </c>
    </row>
    <row r="488" spans="1:10" x14ac:dyDescent="0.2">
      <c r="A488" s="9" t="s">
        <v>81</v>
      </c>
      <c r="B488" s="9" t="s">
        <v>34</v>
      </c>
      <c r="C488" s="5" t="s">
        <v>16</v>
      </c>
      <c r="D488" s="6">
        <v>220.74</v>
      </c>
      <c r="E488" s="6">
        <v>1</v>
      </c>
      <c r="F488" s="11">
        <v>0.95199999999999996</v>
      </c>
      <c r="G488" s="10">
        <f t="shared" si="193"/>
        <v>217.58959872</v>
      </c>
      <c r="H488" s="10">
        <f>(E488*(0.3+(0.7*F488)))*D488*1.03</f>
        <v>219.72283008000002</v>
      </c>
      <c r="I488" s="10">
        <f t="shared" si="194"/>
        <v>269.38018967808</v>
      </c>
      <c r="J488" s="10" t="s">
        <v>13</v>
      </c>
    </row>
    <row r="489" spans="1:10" x14ac:dyDescent="0.2">
      <c r="A489" s="9" t="s">
        <v>81</v>
      </c>
      <c r="B489" s="9" t="s">
        <v>34</v>
      </c>
      <c r="C489" s="5" t="s">
        <v>17</v>
      </c>
      <c r="D489" s="6">
        <v>220.74</v>
      </c>
      <c r="E489" s="6">
        <v>1.6</v>
      </c>
      <c r="F489" s="11">
        <v>0.95199999999999996</v>
      </c>
      <c r="G489" s="10">
        <f t="shared" si="193"/>
        <v>348.14335795200003</v>
      </c>
      <c r="H489" s="10">
        <f>(E489*(0.3+(0.7*F489)))*D489*1.03</f>
        <v>351.55652812800002</v>
      </c>
      <c r="I489" s="10">
        <f t="shared" si="194"/>
        <v>431.00830348492804</v>
      </c>
      <c r="J489" s="10" t="s">
        <v>13</v>
      </c>
    </row>
    <row r="490" spans="1:10" x14ac:dyDescent="0.2">
      <c r="A490" s="9" t="s">
        <v>81</v>
      </c>
      <c r="B490" s="9" t="s">
        <v>34</v>
      </c>
      <c r="C490" s="5" t="s">
        <v>18</v>
      </c>
      <c r="D490" s="6">
        <v>2995.54</v>
      </c>
      <c r="E490" s="6">
        <v>1</v>
      </c>
      <c r="F490" s="11">
        <v>0.95199999999999996</v>
      </c>
      <c r="G490" s="10">
        <f t="shared" ref="G490:G491" si="195">((D490*0.5)+(D490*0.5*F490))*E490</f>
        <v>2923.6470399999998</v>
      </c>
      <c r="H490" s="10">
        <f>((D490*0.5)+(D490*0.5*F490))*E490*1.5</f>
        <v>4385.4705599999998</v>
      </c>
      <c r="I490" s="10" t="s">
        <v>13</v>
      </c>
      <c r="J490" s="10">
        <f>((D490*0.5)+(D490*0.5*F490))*E490*1.5</f>
        <v>4385.4705599999998</v>
      </c>
    </row>
    <row r="491" spans="1:10" x14ac:dyDescent="0.2">
      <c r="A491" s="9" t="s">
        <v>81</v>
      </c>
      <c r="B491" s="9" t="s">
        <v>34</v>
      </c>
      <c r="C491" s="5" t="s">
        <v>19</v>
      </c>
      <c r="D491" s="6">
        <v>3482.76</v>
      </c>
      <c r="E491" s="6">
        <v>1</v>
      </c>
      <c r="F491" s="11">
        <v>0.95199999999999996</v>
      </c>
      <c r="G491" s="10">
        <f t="shared" si="195"/>
        <v>3399.1737600000001</v>
      </c>
      <c r="H491" s="10">
        <f t="shared" ref="H491" si="196">((D491*0.5)+(D491*0.5*F491))*E491*1.5</f>
        <v>5098.7606400000004</v>
      </c>
      <c r="I491" s="10" t="s">
        <v>13</v>
      </c>
      <c r="J491" s="10">
        <f>((D491*0.5)+(D491*0.5*F491))*E491*1.5</f>
        <v>5098.7606400000004</v>
      </c>
    </row>
    <row r="492" spans="1:10" x14ac:dyDescent="0.2">
      <c r="A492" s="9" t="s">
        <v>81</v>
      </c>
      <c r="B492" s="9" t="s">
        <v>34</v>
      </c>
      <c r="C492" s="5" t="s">
        <v>20</v>
      </c>
      <c r="D492" s="6">
        <v>220.74</v>
      </c>
      <c r="E492" s="6">
        <v>1.75</v>
      </c>
      <c r="F492" s="11">
        <v>0.95199999999999996</v>
      </c>
      <c r="G492" s="10">
        <f t="shared" ref="G492:G494" si="197">(E492*(0.3+(0.7*F492)))*D492*1.02</f>
        <v>380.78179775999996</v>
      </c>
      <c r="H492" s="10">
        <f>(E492*(0.3+(0.7*F492)))*D492*1.03</f>
        <v>384.51495263999999</v>
      </c>
      <c r="I492" s="10" t="s">
        <v>13</v>
      </c>
      <c r="J492" s="10" t="s">
        <v>13</v>
      </c>
    </row>
    <row r="493" spans="1:10" x14ac:dyDescent="0.2">
      <c r="A493" s="9" t="s">
        <v>81</v>
      </c>
      <c r="B493" s="9" t="s">
        <v>34</v>
      </c>
      <c r="C493" s="5" t="s">
        <v>21</v>
      </c>
      <c r="D493" s="6">
        <v>220.74</v>
      </c>
      <c r="E493" s="6">
        <v>2.75</v>
      </c>
      <c r="F493" s="11">
        <v>0.95199999999999996</v>
      </c>
      <c r="G493" s="10">
        <f t="shared" si="197"/>
        <v>598.37139648000004</v>
      </c>
      <c r="H493" s="10">
        <f>(E493*(0.3+(0.7*F493)))*D493*1.03</f>
        <v>604.23778272000004</v>
      </c>
      <c r="I493" s="10">
        <f t="shared" ref="I493:I494" si="198">H493*22.6%+H493</f>
        <v>740.79552161472009</v>
      </c>
      <c r="J493" s="10" t="s">
        <v>13</v>
      </c>
    </row>
    <row r="494" spans="1:10" x14ac:dyDescent="0.2">
      <c r="A494" s="9" t="s">
        <v>81</v>
      </c>
      <c r="B494" s="9" t="s">
        <v>34</v>
      </c>
      <c r="C494" s="5" t="s">
        <v>22</v>
      </c>
      <c r="D494" s="6">
        <v>220.74</v>
      </c>
      <c r="E494" s="6">
        <v>3.25</v>
      </c>
      <c r="F494" s="11">
        <v>0.95199999999999996</v>
      </c>
      <c r="G494" s="10">
        <f t="shared" si="197"/>
        <v>707.16619583999989</v>
      </c>
      <c r="H494" s="10">
        <f>(E494*(0.3+(0.7*F494)))*D494*1.03</f>
        <v>714.09919775999992</v>
      </c>
      <c r="I494" s="10">
        <f t="shared" si="198"/>
        <v>875.48561645375992</v>
      </c>
      <c r="J494" s="10" t="s">
        <v>13</v>
      </c>
    </row>
    <row r="495" spans="1:10" x14ac:dyDescent="0.2">
      <c r="A495" s="9" t="s">
        <v>81</v>
      </c>
      <c r="B495" s="9" t="s">
        <v>34</v>
      </c>
      <c r="C495" s="5" t="s">
        <v>23</v>
      </c>
      <c r="D495" s="6">
        <v>8.5</v>
      </c>
      <c r="E495" s="6">
        <v>1</v>
      </c>
      <c r="F495" s="11" t="s">
        <v>13</v>
      </c>
      <c r="G495" s="10">
        <f t="shared" ref="G495" si="199">D495*1</f>
        <v>8.5</v>
      </c>
      <c r="H495" s="10">
        <f t="shared" ref="H495:H496" si="200">D495*1.5</f>
        <v>12.75</v>
      </c>
      <c r="I495" s="10" t="s">
        <v>13</v>
      </c>
      <c r="J495" s="10">
        <f>H495*1</f>
        <v>12.75</v>
      </c>
    </row>
    <row r="496" spans="1:10" x14ac:dyDescent="0.2">
      <c r="A496" s="9" t="s">
        <v>81</v>
      </c>
      <c r="B496" s="9" t="s">
        <v>34</v>
      </c>
      <c r="C496" s="5" t="s">
        <v>24</v>
      </c>
      <c r="D496" s="6">
        <v>22.68</v>
      </c>
      <c r="E496" s="6">
        <v>1</v>
      </c>
      <c r="F496" s="11" t="s">
        <v>13</v>
      </c>
      <c r="G496" s="10">
        <f t="shared" si="190"/>
        <v>22.68</v>
      </c>
      <c r="H496" s="10">
        <f t="shared" si="200"/>
        <v>34.019999999999996</v>
      </c>
      <c r="I496" s="10" t="s">
        <v>13</v>
      </c>
      <c r="J496" s="10">
        <f>H496*1</f>
        <v>34.019999999999996</v>
      </c>
    </row>
    <row r="497" spans="1:10" ht="15.75" x14ac:dyDescent="0.25">
      <c r="A497" s="4" t="s">
        <v>134</v>
      </c>
      <c r="B497" s="9"/>
      <c r="D497" s="6"/>
      <c r="E497" s="6"/>
      <c r="F497" s="11"/>
      <c r="G497" s="7"/>
      <c r="H497" s="7"/>
      <c r="I497" s="7"/>
      <c r="J497" s="7"/>
    </row>
    <row r="498" spans="1:10" x14ac:dyDescent="0.2">
      <c r="A498" s="9" t="s">
        <v>81</v>
      </c>
      <c r="B498" s="9" t="s">
        <v>29</v>
      </c>
      <c r="C498" s="5" t="s">
        <v>12</v>
      </c>
      <c r="D498" s="6">
        <v>7.1</v>
      </c>
      <c r="E498" s="6">
        <v>1</v>
      </c>
      <c r="F498" s="11" t="s">
        <v>13</v>
      </c>
      <c r="G498" s="10">
        <f>D498*1.02</f>
        <v>7.242</v>
      </c>
      <c r="H498" s="10">
        <f>D498*1.03</f>
        <v>7.3129999999999997</v>
      </c>
      <c r="I498" s="10" t="s">
        <v>13</v>
      </c>
      <c r="J498" s="10">
        <f>H498*1.5</f>
        <v>10.9695</v>
      </c>
    </row>
    <row r="499" spans="1:10" x14ac:dyDescent="0.2">
      <c r="A499" s="9" t="s">
        <v>81</v>
      </c>
      <c r="B499" s="9" t="s">
        <v>29</v>
      </c>
      <c r="C499" s="5" t="s">
        <v>14</v>
      </c>
      <c r="D499" s="6">
        <v>220.74</v>
      </c>
      <c r="E499" s="6">
        <v>1.2</v>
      </c>
      <c r="F499" s="11">
        <v>0.84799999999999998</v>
      </c>
      <c r="G499" s="10">
        <f>(E499*(0.3+(0.7*F499)))*D499*1.02</f>
        <v>241.43799513600001</v>
      </c>
      <c r="H499" s="10">
        <f>(E499*(0.3+(0.7*F499)))*D499*1.03</f>
        <v>243.805034304</v>
      </c>
      <c r="I499" s="10">
        <f>H499*22.6%+H499</f>
        <v>298.90497205670403</v>
      </c>
      <c r="J499" s="10" t="s">
        <v>13</v>
      </c>
    </row>
    <row r="500" spans="1:10" x14ac:dyDescent="0.2">
      <c r="A500" s="9" t="s">
        <v>81</v>
      </c>
      <c r="B500" s="9" t="s">
        <v>29</v>
      </c>
      <c r="C500" s="5" t="s">
        <v>15</v>
      </c>
      <c r="D500" s="6">
        <v>220.74</v>
      </c>
      <c r="E500" s="6">
        <v>1.9</v>
      </c>
      <c r="F500" s="11">
        <v>0.84799999999999998</v>
      </c>
      <c r="G500" s="10">
        <f>(E500*(0.3+(0.7*F500)))*D500*1.02</f>
        <v>382.276825632</v>
      </c>
      <c r="H500" s="10">
        <f>(E500*(0.3+(0.7*F500)))*D500*1.03</f>
        <v>386.02463764800001</v>
      </c>
      <c r="I500" s="10">
        <f>H500*22.6%+H500</f>
        <v>473.26620575644802</v>
      </c>
      <c r="J500" s="10" t="s">
        <v>13</v>
      </c>
    </row>
    <row r="501" spans="1:10" x14ac:dyDescent="0.2">
      <c r="A501" s="9" t="s">
        <v>81</v>
      </c>
      <c r="B501" s="9" t="s">
        <v>29</v>
      </c>
      <c r="C501" s="5" t="s">
        <v>16</v>
      </c>
      <c r="D501" s="6">
        <v>220.74</v>
      </c>
      <c r="E501" s="6">
        <v>1</v>
      </c>
      <c r="F501" s="11">
        <v>0.84799999999999998</v>
      </c>
      <c r="G501" s="10">
        <f>(E501*(0.3+(0.7*F501)))*D501*1.02</f>
        <v>201.19832928</v>
      </c>
      <c r="H501" s="10">
        <f>(E501*(0.3+(0.7*F501)))*D501*1.03</f>
        <v>203.17086191999999</v>
      </c>
      <c r="I501" s="10">
        <f>H501*22.6%+H501</f>
        <v>249.08747671391998</v>
      </c>
      <c r="J501" s="10" t="s">
        <v>13</v>
      </c>
    </row>
    <row r="502" spans="1:10" x14ac:dyDescent="0.2">
      <c r="A502" s="9" t="s">
        <v>81</v>
      </c>
      <c r="B502" s="9" t="s">
        <v>29</v>
      </c>
      <c r="C502" s="5" t="s">
        <v>17</v>
      </c>
      <c r="D502" s="6">
        <v>220.74</v>
      </c>
      <c r="E502" s="6">
        <v>1.6</v>
      </c>
      <c r="F502" s="11">
        <v>0.84799999999999998</v>
      </c>
      <c r="G502" s="10">
        <f>(E502*(0.3+(0.7*F502)))*D502*1.02</f>
        <v>321.91732684800002</v>
      </c>
      <c r="H502" s="10">
        <f>(E502*(0.3+(0.7*F502)))*D502*1.03</f>
        <v>325.07337907200002</v>
      </c>
      <c r="I502" s="10">
        <f>H502*22.6%+H502</f>
        <v>398.539962742272</v>
      </c>
      <c r="J502" s="10" t="s">
        <v>13</v>
      </c>
    </row>
    <row r="503" spans="1:10" x14ac:dyDescent="0.2">
      <c r="A503" s="9" t="s">
        <v>81</v>
      </c>
      <c r="B503" s="9" t="s">
        <v>29</v>
      </c>
      <c r="C503" s="5" t="s">
        <v>18</v>
      </c>
      <c r="D503" s="6">
        <v>2995.54</v>
      </c>
      <c r="E503" s="6">
        <v>1</v>
      </c>
      <c r="F503" s="11">
        <v>0.84799999999999998</v>
      </c>
      <c r="G503" s="10">
        <f>((D503*0.5)+(D503*0.5*F503))*E503</f>
        <v>2767.87896</v>
      </c>
      <c r="H503" s="10">
        <f>((D503*0.5)+(D503*0.5*F503))*E503*1.5</f>
        <v>4151.81844</v>
      </c>
      <c r="I503" s="10" t="s">
        <v>13</v>
      </c>
      <c r="J503" s="10">
        <f>((D503*0.5)+(D503*0.5*F503))*E503*1.5</f>
        <v>4151.81844</v>
      </c>
    </row>
    <row r="504" spans="1:10" x14ac:dyDescent="0.2">
      <c r="A504" s="9" t="s">
        <v>81</v>
      </c>
      <c r="B504" s="9" t="s">
        <v>29</v>
      </c>
      <c r="C504" s="5" t="s">
        <v>19</v>
      </c>
      <c r="D504" s="6">
        <v>3482.76</v>
      </c>
      <c r="E504" s="6">
        <v>1</v>
      </c>
      <c r="F504" s="11">
        <v>0.84799999999999998</v>
      </c>
      <c r="G504" s="10">
        <f>((D504*0.5)+(D504*0.5*F504))*E504</f>
        <v>3218.07024</v>
      </c>
      <c r="H504" s="10">
        <f t="shared" ref="H504" si="201">((D504*0.5)+(D504*0.5*F504))*E504*1.5</f>
        <v>4827.1053599999996</v>
      </c>
      <c r="I504" s="10" t="s">
        <v>13</v>
      </c>
      <c r="J504" s="10">
        <f>((D504*0.5)+(D504*0.5*F504))*E504*1.5</f>
        <v>4827.1053599999996</v>
      </c>
    </row>
    <row r="505" spans="1:10" x14ac:dyDescent="0.2">
      <c r="A505" s="9" t="s">
        <v>81</v>
      </c>
      <c r="B505" s="9" t="s">
        <v>29</v>
      </c>
      <c r="C505" s="5" t="s">
        <v>20</v>
      </c>
      <c r="D505" s="6">
        <v>220.74</v>
      </c>
      <c r="E505" s="6">
        <v>1.75</v>
      </c>
      <c r="F505" s="11">
        <v>0.84799999999999998</v>
      </c>
      <c r="G505" s="10">
        <f>(E505*(0.3+(0.7*F505)))*D505*1.02</f>
        <v>352.09707623999998</v>
      </c>
      <c r="H505" s="10">
        <f>(E505*(0.3+(0.7*F505)))*D505*1.03</f>
        <v>355.54900835999996</v>
      </c>
      <c r="I505" s="10" t="s">
        <v>13</v>
      </c>
      <c r="J505" s="10" t="s">
        <v>13</v>
      </c>
    </row>
    <row r="506" spans="1:10" x14ac:dyDescent="0.2">
      <c r="A506" s="9" t="s">
        <v>81</v>
      </c>
      <c r="B506" s="9" t="s">
        <v>29</v>
      </c>
      <c r="C506" s="5" t="s">
        <v>21</v>
      </c>
      <c r="D506" s="6">
        <v>220.74</v>
      </c>
      <c r="E506" s="6">
        <v>2.75</v>
      </c>
      <c r="F506" s="11">
        <v>0.84799999999999998</v>
      </c>
      <c r="G506" s="10">
        <f>(E506*(0.3+(0.7*F506)))*D506*1.02</f>
        <v>553.29540551999992</v>
      </c>
      <c r="H506" s="10">
        <f>(E506*(0.3+(0.7*F506)))*D506*1.03</f>
        <v>558.71987028000001</v>
      </c>
      <c r="I506" s="10">
        <f>H506*22.6%+H506</f>
        <v>684.99056096328002</v>
      </c>
      <c r="J506" s="10" t="s">
        <v>13</v>
      </c>
    </row>
    <row r="507" spans="1:10" x14ac:dyDescent="0.2">
      <c r="A507" s="9" t="s">
        <v>81</v>
      </c>
      <c r="B507" s="9" t="s">
        <v>29</v>
      </c>
      <c r="C507" s="5" t="s">
        <v>22</v>
      </c>
      <c r="D507" s="6">
        <v>220.74</v>
      </c>
      <c r="E507" s="6">
        <v>3.25</v>
      </c>
      <c r="F507" s="11">
        <v>0.84799999999999998</v>
      </c>
      <c r="G507" s="10">
        <f>(E507*(0.3+(0.7*F507)))*D507*1.02</f>
        <v>653.89457016000006</v>
      </c>
      <c r="H507" s="10">
        <f>(E507*(0.3+(0.7*F507)))*D507*1.03</f>
        <v>660.30530124000006</v>
      </c>
      <c r="I507" s="10">
        <f>H507*22.6%+H507</f>
        <v>809.53429932024005</v>
      </c>
      <c r="J507" s="10" t="s">
        <v>13</v>
      </c>
    </row>
    <row r="508" spans="1:10" x14ac:dyDescent="0.2">
      <c r="A508" s="9" t="s">
        <v>81</v>
      </c>
      <c r="B508" s="9" t="s">
        <v>29</v>
      </c>
      <c r="C508" s="5" t="s">
        <v>23</v>
      </c>
      <c r="D508" s="6">
        <v>8.5</v>
      </c>
      <c r="E508" s="6">
        <v>1</v>
      </c>
      <c r="F508" s="11" t="s">
        <v>13</v>
      </c>
      <c r="G508" s="10">
        <f>D508*1</f>
        <v>8.5</v>
      </c>
      <c r="H508" s="10">
        <f t="shared" ref="H508:H509" si="202">D508*1.5</f>
        <v>12.75</v>
      </c>
      <c r="I508" s="10" t="s">
        <v>13</v>
      </c>
      <c r="J508" s="10">
        <f>H508*1</f>
        <v>12.75</v>
      </c>
    </row>
    <row r="509" spans="1:10" x14ac:dyDescent="0.2">
      <c r="A509" s="9" t="s">
        <v>81</v>
      </c>
      <c r="B509" s="9" t="s">
        <v>29</v>
      </c>
      <c r="C509" s="5" t="s">
        <v>24</v>
      </c>
      <c r="D509" s="6">
        <v>22.68</v>
      </c>
      <c r="E509" s="6">
        <v>1</v>
      </c>
      <c r="F509" s="11" t="s">
        <v>13</v>
      </c>
      <c r="G509" s="10">
        <f t="shared" ref="G509" si="203">D509*1</f>
        <v>22.68</v>
      </c>
      <c r="H509" s="10">
        <f t="shared" si="202"/>
        <v>34.019999999999996</v>
      </c>
      <c r="I509" s="10" t="s">
        <v>13</v>
      </c>
      <c r="J509" s="10">
        <f>H509*1</f>
        <v>34.019999999999996</v>
      </c>
    </row>
    <row r="510" spans="1:10" ht="15.75" x14ac:dyDescent="0.25">
      <c r="A510" s="4" t="s">
        <v>82</v>
      </c>
      <c r="B510" s="9"/>
      <c r="D510" s="6"/>
      <c r="E510" s="6"/>
      <c r="F510" s="11"/>
      <c r="G510" s="7"/>
      <c r="H510" s="7"/>
      <c r="I510" s="7"/>
      <c r="J510" s="7"/>
    </row>
    <row r="511" spans="1:10" x14ac:dyDescent="0.2">
      <c r="A511" s="9" t="s">
        <v>83</v>
      </c>
      <c r="B511" s="9" t="s">
        <v>11</v>
      </c>
      <c r="C511" s="5" t="s">
        <v>12</v>
      </c>
      <c r="D511" s="6">
        <v>7.1</v>
      </c>
      <c r="E511" s="6">
        <v>1</v>
      </c>
      <c r="F511" s="11" t="s">
        <v>13</v>
      </c>
      <c r="G511" s="10">
        <f>D511*1.02</f>
        <v>7.242</v>
      </c>
      <c r="H511" s="10">
        <f>D511*1.03</f>
        <v>7.3129999999999997</v>
      </c>
      <c r="I511" s="10" t="s">
        <v>13</v>
      </c>
      <c r="J511" s="10">
        <f>H511*1.5</f>
        <v>10.9695</v>
      </c>
    </row>
    <row r="512" spans="1:10" x14ac:dyDescent="0.2">
      <c r="A512" s="9" t="s">
        <v>83</v>
      </c>
      <c r="B512" s="9" t="s">
        <v>11</v>
      </c>
      <c r="C512" s="5" t="s">
        <v>14</v>
      </c>
      <c r="D512" s="6">
        <v>220.74</v>
      </c>
      <c r="E512" s="6">
        <v>1.2</v>
      </c>
      <c r="F512" s="11">
        <v>0.90800000000000003</v>
      </c>
      <c r="G512" s="10">
        <f>(E512*(0.3+(0.7*F512)))*D512*1.02</f>
        <v>252.78579705600001</v>
      </c>
      <c r="H512" s="10">
        <f>(E512*(0.3+(0.7*F512)))*D512*1.03</f>
        <v>255.264089184</v>
      </c>
      <c r="I512" s="10">
        <f>H512*22.6%+H512</f>
        <v>312.95377333958402</v>
      </c>
      <c r="J512" s="10" t="s">
        <v>13</v>
      </c>
    </row>
    <row r="513" spans="1:10" x14ac:dyDescent="0.2">
      <c r="A513" s="9" t="s">
        <v>83</v>
      </c>
      <c r="B513" s="9" t="s">
        <v>11</v>
      </c>
      <c r="C513" s="5" t="s">
        <v>15</v>
      </c>
      <c r="D513" s="6">
        <v>220.74</v>
      </c>
      <c r="E513" s="6">
        <v>1.9</v>
      </c>
      <c r="F513" s="11">
        <v>0.90800000000000003</v>
      </c>
      <c r="G513" s="10">
        <f>(E513*(0.3+(0.7*F513)))*D513*1.02</f>
        <v>400.24417867199998</v>
      </c>
      <c r="H513" s="10">
        <f>(E513*(0.3+(0.7*F513)))*D513*1.03</f>
        <v>404.16814120799995</v>
      </c>
      <c r="I513" s="10">
        <f>H513*22.6%+H513</f>
        <v>495.51014112100796</v>
      </c>
      <c r="J513" s="10" t="s">
        <v>13</v>
      </c>
    </row>
    <row r="514" spans="1:10" x14ac:dyDescent="0.2">
      <c r="A514" s="9" t="s">
        <v>83</v>
      </c>
      <c r="B514" s="9" t="s">
        <v>11</v>
      </c>
      <c r="C514" s="5" t="s">
        <v>16</v>
      </c>
      <c r="D514" s="6">
        <v>220.74</v>
      </c>
      <c r="E514" s="6">
        <v>1</v>
      </c>
      <c r="F514" s="11">
        <v>0.90800000000000003</v>
      </c>
      <c r="G514" s="10">
        <f>(E514*(0.3+(0.7*F514)))*D514*1.02</f>
        <v>210.65483088000002</v>
      </c>
      <c r="H514" s="10">
        <f>(E514*(0.3+(0.7*F514)))*D514*1.03</f>
        <v>212.72007432000001</v>
      </c>
      <c r="I514" s="10">
        <f>H514*22.6%+H514</f>
        <v>260.79481111632003</v>
      </c>
      <c r="J514" s="10" t="s">
        <v>13</v>
      </c>
    </row>
    <row r="515" spans="1:10" x14ac:dyDescent="0.2">
      <c r="A515" s="9" t="s">
        <v>83</v>
      </c>
      <c r="B515" s="9" t="s">
        <v>11</v>
      </c>
      <c r="C515" s="5" t="s">
        <v>17</v>
      </c>
      <c r="D515" s="6">
        <v>220.74</v>
      </c>
      <c r="E515" s="6">
        <v>1.6</v>
      </c>
      <c r="F515" s="11">
        <v>0.90800000000000003</v>
      </c>
      <c r="G515" s="10">
        <f>(E515*(0.3+(0.7*F515)))*D515*1.02</f>
        <v>337.04772940800001</v>
      </c>
      <c r="H515" s="10">
        <f>(E515*(0.3+(0.7*F515)))*D515*1.03</f>
        <v>340.35211891200004</v>
      </c>
      <c r="I515" s="10">
        <f>H515*22.6%+H515</f>
        <v>417.27169778611204</v>
      </c>
      <c r="J515" s="10" t="s">
        <v>13</v>
      </c>
    </row>
    <row r="516" spans="1:10" x14ac:dyDescent="0.2">
      <c r="A516" s="9" t="s">
        <v>83</v>
      </c>
      <c r="B516" s="9" t="s">
        <v>11</v>
      </c>
      <c r="C516" s="5" t="s">
        <v>18</v>
      </c>
      <c r="D516" s="6">
        <v>2995.54</v>
      </c>
      <c r="E516" s="6">
        <v>1</v>
      </c>
      <c r="F516" s="11">
        <v>0.90800000000000003</v>
      </c>
      <c r="G516" s="10">
        <f>((D516*0.5)+(D516*0.5*F516))*E516</f>
        <v>2857.7451599999999</v>
      </c>
      <c r="H516" s="10">
        <f>((D516*0.5)+(D516*0.5*F516))*E516*1.5</f>
        <v>4286.6177399999997</v>
      </c>
      <c r="I516" s="10" t="s">
        <v>13</v>
      </c>
      <c r="J516" s="10">
        <f>((D516*0.5)+(D516*0.5*F516))*E516*1.5</f>
        <v>4286.6177399999997</v>
      </c>
    </row>
    <row r="517" spans="1:10" x14ac:dyDescent="0.2">
      <c r="A517" s="9" t="s">
        <v>83</v>
      </c>
      <c r="B517" s="9" t="s">
        <v>11</v>
      </c>
      <c r="C517" s="5" t="s">
        <v>19</v>
      </c>
      <c r="D517" s="6">
        <v>3482.76</v>
      </c>
      <c r="E517" s="6">
        <v>1</v>
      </c>
      <c r="F517" s="11">
        <v>0.90800000000000003</v>
      </c>
      <c r="G517" s="10">
        <f>((D517*0.5)+(D517*0.5*F517))*E517</f>
        <v>3322.5530400000002</v>
      </c>
      <c r="H517" s="10">
        <f t="shared" ref="H517" si="204">((D517*0.5)+(D517*0.5*F517))*E517*1.5</f>
        <v>4983.8295600000001</v>
      </c>
      <c r="I517" s="10" t="s">
        <v>13</v>
      </c>
      <c r="J517" s="10">
        <f>((D517*0.5)+(D517*0.5*F517))*E517*1.5</f>
        <v>4983.8295600000001</v>
      </c>
    </row>
    <row r="518" spans="1:10" x14ac:dyDescent="0.2">
      <c r="A518" s="9" t="s">
        <v>83</v>
      </c>
      <c r="B518" s="9" t="s">
        <v>11</v>
      </c>
      <c r="C518" s="5" t="s">
        <v>20</v>
      </c>
      <c r="D518" s="6">
        <v>220.74</v>
      </c>
      <c r="E518" s="6">
        <v>1.75</v>
      </c>
      <c r="F518" s="11">
        <v>0.90800000000000003</v>
      </c>
      <c r="G518" s="10">
        <f>(E518*(0.3+(0.7*F518)))*D518*1.02</f>
        <v>368.64595403999999</v>
      </c>
      <c r="H518" s="10">
        <f>(E518*(0.3+(0.7*F518)))*D518*1.03</f>
        <v>372.26013005999999</v>
      </c>
      <c r="I518" s="10" t="s">
        <v>13</v>
      </c>
      <c r="J518" s="10" t="s">
        <v>13</v>
      </c>
    </row>
    <row r="519" spans="1:10" x14ac:dyDescent="0.2">
      <c r="A519" s="9" t="s">
        <v>83</v>
      </c>
      <c r="B519" s="9" t="s">
        <v>11</v>
      </c>
      <c r="C519" s="5" t="s">
        <v>21</v>
      </c>
      <c r="D519" s="6">
        <v>220.74</v>
      </c>
      <c r="E519" s="6">
        <v>2.75</v>
      </c>
      <c r="F519" s="11">
        <v>0.90800000000000003</v>
      </c>
      <c r="G519" s="10">
        <f>(E519*(0.3+(0.7*F519)))*D519*1.02</f>
        <v>579.30078491999996</v>
      </c>
      <c r="H519" s="10">
        <f>(E519*(0.3+(0.7*F519)))*D519*1.03</f>
        <v>584.98020437999992</v>
      </c>
      <c r="I519" s="10">
        <f>H519*22.6%+H519</f>
        <v>717.18573056987987</v>
      </c>
      <c r="J519" s="10" t="s">
        <v>13</v>
      </c>
    </row>
    <row r="520" spans="1:10" x14ac:dyDescent="0.2">
      <c r="A520" s="9" t="s">
        <v>83</v>
      </c>
      <c r="B520" s="9" t="s">
        <v>11</v>
      </c>
      <c r="C520" s="5" t="s">
        <v>22</v>
      </c>
      <c r="D520" s="6">
        <v>220.74</v>
      </c>
      <c r="E520" s="6">
        <v>3.25</v>
      </c>
      <c r="F520" s="11">
        <v>0.90800000000000003</v>
      </c>
      <c r="G520" s="10">
        <f>(E520*(0.3+(0.7*F520)))*D520*1.02</f>
        <v>684.62820036000016</v>
      </c>
      <c r="H520" s="10">
        <f>(E520*(0.3+(0.7*F520)))*D520*1.03</f>
        <v>691.34024154000008</v>
      </c>
      <c r="I520" s="10">
        <f>H520*22.6%+H520</f>
        <v>847.58313612804011</v>
      </c>
      <c r="J520" s="10" t="s">
        <v>13</v>
      </c>
    </row>
    <row r="521" spans="1:10" x14ac:dyDescent="0.2">
      <c r="A521" s="9" t="s">
        <v>83</v>
      </c>
      <c r="B521" s="9" t="s">
        <v>11</v>
      </c>
      <c r="C521" s="5" t="s">
        <v>23</v>
      </c>
      <c r="D521" s="6">
        <v>8.5</v>
      </c>
      <c r="E521" s="6">
        <v>1</v>
      </c>
      <c r="F521" s="11" t="s">
        <v>13</v>
      </c>
      <c r="G521" s="10">
        <f>D521*1</f>
        <v>8.5</v>
      </c>
      <c r="H521" s="10">
        <f t="shared" ref="H521:H522" si="205">D521*1.5</f>
        <v>12.75</v>
      </c>
      <c r="I521" s="10" t="s">
        <v>13</v>
      </c>
      <c r="J521" s="10">
        <f>H521*1</f>
        <v>12.75</v>
      </c>
    </row>
    <row r="522" spans="1:10" x14ac:dyDescent="0.2">
      <c r="A522" s="9" t="s">
        <v>83</v>
      </c>
      <c r="B522" s="9" t="s">
        <v>11</v>
      </c>
      <c r="C522" s="5" t="s">
        <v>24</v>
      </c>
      <c r="D522" s="6">
        <v>22.68</v>
      </c>
      <c r="E522" s="6">
        <v>1</v>
      </c>
      <c r="F522" s="11" t="s">
        <v>13</v>
      </c>
      <c r="G522" s="10">
        <f t="shared" ref="G522" si="206">D522*1</f>
        <v>22.68</v>
      </c>
      <c r="H522" s="10">
        <f t="shared" si="205"/>
        <v>34.019999999999996</v>
      </c>
      <c r="I522" s="10" t="s">
        <v>13</v>
      </c>
      <c r="J522" s="10">
        <f>H522*1</f>
        <v>34.019999999999996</v>
      </c>
    </row>
    <row r="523" spans="1:10" ht="16.5" customHeight="1" x14ac:dyDescent="0.25">
      <c r="A523" s="4" t="s">
        <v>36</v>
      </c>
      <c r="B523" s="9"/>
      <c r="D523" s="6"/>
      <c r="E523" s="6"/>
      <c r="F523" s="11"/>
      <c r="G523" s="10"/>
      <c r="H523" s="10"/>
      <c r="I523" s="10"/>
      <c r="J523" s="10"/>
    </row>
    <row r="524" spans="1:10" x14ac:dyDescent="0.2">
      <c r="A524" s="9" t="s">
        <v>161</v>
      </c>
      <c r="B524" s="9" t="s">
        <v>37</v>
      </c>
      <c r="C524" s="5" t="s">
        <v>12</v>
      </c>
      <c r="D524" s="6">
        <v>7.1</v>
      </c>
      <c r="E524" s="6">
        <v>1</v>
      </c>
      <c r="F524" s="11" t="s">
        <v>13</v>
      </c>
      <c r="G524" s="10">
        <f t="shared" ref="G524" si="207">D524*1.02</f>
        <v>7.242</v>
      </c>
      <c r="H524" s="10">
        <f>D524*1.03</f>
        <v>7.3129999999999997</v>
      </c>
      <c r="I524" s="10" t="s">
        <v>13</v>
      </c>
      <c r="J524" s="10">
        <f>H524*1.5</f>
        <v>10.9695</v>
      </c>
    </row>
    <row r="525" spans="1:10" x14ac:dyDescent="0.2">
      <c r="A525" s="9" t="s">
        <v>161</v>
      </c>
      <c r="B525" s="9" t="s">
        <v>37</v>
      </c>
      <c r="C525" s="5" t="s">
        <v>14</v>
      </c>
      <c r="D525" s="6">
        <v>220.74</v>
      </c>
      <c r="E525" s="6">
        <v>1.2</v>
      </c>
      <c r="F525" s="11">
        <v>0.93400000000000005</v>
      </c>
      <c r="G525" s="10">
        <f t="shared" ref="G525:G528" si="208">(E525*(0.3+(0.7*F525)))*D525*1.02</f>
        <v>257.70317788800003</v>
      </c>
      <c r="H525" s="10">
        <f>(E525*(0.3+(0.7*F525)))*D525*1.03</f>
        <v>260.22967963200006</v>
      </c>
      <c r="I525" s="10">
        <f t="shared" ref="I525:I528" si="209">H525*22.6%+H525</f>
        <v>319.0415872288321</v>
      </c>
      <c r="J525" s="10" t="s">
        <v>13</v>
      </c>
    </row>
    <row r="526" spans="1:10" x14ac:dyDescent="0.2">
      <c r="A526" s="9" t="s">
        <v>161</v>
      </c>
      <c r="B526" s="9" t="s">
        <v>37</v>
      </c>
      <c r="C526" s="5" t="s">
        <v>15</v>
      </c>
      <c r="D526" s="6">
        <v>220.74</v>
      </c>
      <c r="E526" s="6">
        <v>1.9</v>
      </c>
      <c r="F526" s="11">
        <v>0.93400000000000005</v>
      </c>
      <c r="G526" s="10">
        <f t="shared" si="208"/>
        <v>408.03003165600006</v>
      </c>
      <c r="H526" s="10">
        <f>(E526*(0.3+(0.7*F526)))*D526*1.03</f>
        <v>412.03032608400002</v>
      </c>
      <c r="I526" s="10">
        <f t="shared" si="209"/>
        <v>505.14917977898403</v>
      </c>
      <c r="J526" s="10" t="s">
        <v>13</v>
      </c>
    </row>
    <row r="527" spans="1:10" x14ac:dyDescent="0.2">
      <c r="A527" s="9" t="s">
        <v>161</v>
      </c>
      <c r="B527" s="9" t="s">
        <v>37</v>
      </c>
      <c r="C527" s="5" t="s">
        <v>16</v>
      </c>
      <c r="D527" s="6">
        <v>220.74</v>
      </c>
      <c r="E527" s="6">
        <v>1</v>
      </c>
      <c r="F527" s="11">
        <v>0.93400000000000005</v>
      </c>
      <c r="G527" s="10">
        <f t="shared" si="208"/>
        <v>214.75264823999998</v>
      </c>
      <c r="H527" s="10">
        <f>(E527*(0.3+(0.7*F527)))*D527*1.03</f>
        <v>216.85806636000001</v>
      </c>
      <c r="I527" s="10">
        <f t="shared" si="209"/>
        <v>265.86798935735999</v>
      </c>
      <c r="J527" s="10" t="s">
        <v>13</v>
      </c>
    </row>
    <row r="528" spans="1:10" x14ac:dyDescent="0.2">
      <c r="A528" s="9" t="s">
        <v>161</v>
      </c>
      <c r="B528" s="9" t="s">
        <v>37</v>
      </c>
      <c r="C528" s="5" t="s">
        <v>17</v>
      </c>
      <c r="D528" s="6">
        <v>220.74</v>
      </c>
      <c r="E528" s="6">
        <v>1.6</v>
      </c>
      <c r="F528" s="11">
        <v>0.93400000000000005</v>
      </c>
      <c r="G528" s="10">
        <f t="shared" si="208"/>
        <v>343.60423718400006</v>
      </c>
      <c r="H528" s="10">
        <f>(E528*(0.3+(0.7*F528)))*D528*1.03</f>
        <v>346.97290617600004</v>
      </c>
      <c r="I528" s="10">
        <f t="shared" si="209"/>
        <v>425.38878297177604</v>
      </c>
      <c r="J528" s="10" t="s">
        <v>13</v>
      </c>
    </row>
    <row r="529" spans="1:10" x14ac:dyDescent="0.2">
      <c r="A529" s="9" t="s">
        <v>161</v>
      </c>
      <c r="B529" s="9" t="s">
        <v>37</v>
      </c>
      <c r="C529" s="5" t="s">
        <v>18</v>
      </c>
      <c r="D529" s="6">
        <v>2995.54</v>
      </c>
      <c r="E529" s="6">
        <v>1</v>
      </c>
      <c r="F529" s="11">
        <v>0.93400000000000005</v>
      </c>
      <c r="G529" s="10">
        <f t="shared" ref="G529:G530" si="210">((D529*0.5)+(D529*0.5*F529))*E529</f>
        <v>2896.6871799999999</v>
      </c>
      <c r="H529" s="10">
        <f>((D529*0.5)+(D529*0.5*F529))*E529*1.5</f>
        <v>4345.0307699999994</v>
      </c>
      <c r="I529" s="10" t="s">
        <v>13</v>
      </c>
      <c r="J529" s="10">
        <f>((D529*0.5)+(D529*0.5*F529))*E529*1.5</f>
        <v>4345.0307699999994</v>
      </c>
    </row>
    <row r="530" spans="1:10" x14ac:dyDescent="0.2">
      <c r="A530" s="9" t="s">
        <v>161</v>
      </c>
      <c r="B530" s="9" t="s">
        <v>37</v>
      </c>
      <c r="C530" s="5" t="s">
        <v>19</v>
      </c>
      <c r="D530" s="6">
        <v>3482.76</v>
      </c>
      <c r="E530" s="6">
        <v>1</v>
      </c>
      <c r="F530" s="11">
        <v>0.93400000000000005</v>
      </c>
      <c r="G530" s="10">
        <f t="shared" si="210"/>
        <v>3367.8289200000004</v>
      </c>
      <c r="H530" s="10">
        <f t="shared" ref="H530" si="211">((D530*0.5)+(D530*0.5*F530))*E530*1.5</f>
        <v>5051.7433800000008</v>
      </c>
      <c r="I530" s="10" t="s">
        <v>13</v>
      </c>
      <c r="J530" s="10">
        <f>((D530*0.5)+(D530*0.5*F530))*E530*1.5</f>
        <v>5051.7433800000008</v>
      </c>
    </row>
    <row r="531" spans="1:10" x14ac:dyDescent="0.2">
      <c r="A531" s="9" t="s">
        <v>161</v>
      </c>
      <c r="B531" s="9" t="s">
        <v>37</v>
      </c>
      <c r="C531" s="5" t="s">
        <v>20</v>
      </c>
      <c r="D531" s="6">
        <v>220.74</v>
      </c>
      <c r="E531" s="6">
        <v>1.75</v>
      </c>
      <c r="F531" s="11">
        <v>0.93400000000000005</v>
      </c>
      <c r="G531" s="10">
        <f t="shared" ref="G531:G533" si="212">(E531*(0.3+(0.7*F531)))*D531*1.02</f>
        <v>375.81713442</v>
      </c>
      <c r="H531" s="10">
        <f>(E531*(0.3+(0.7*F531)))*D531*1.03</f>
        <v>379.50161613</v>
      </c>
      <c r="I531" s="10" t="s">
        <v>13</v>
      </c>
      <c r="J531" s="10" t="s">
        <v>13</v>
      </c>
    </row>
    <row r="532" spans="1:10" x14ac:dyDescent="0.2">
      <c r="A532" s="9" t="s">
        <v>161</v>
      </c>
      <c r="B532" s="9" t="s">
        <v>37</v>
      </c>
      <c r="C532" s="5" t="s">
        <v>21</v>
      </c>
      <c r="D532" s="6">
        <v>220.74</v>
      </c>
      <c r="E532" s="6">
        <v>2.75</v>
      </c>
      <c r="F532" s="11">
        <v>0.93400000000000005</v>
      </c>
      <c r="G532" s="10">
        <f t="shared" si="212"/>
        <v>590.5697826600001</v>
      </c>
      <c r="H532" s="10">
        <f>(E532*(0.3+(0.7*F532)))*D532*1.03</f>
        <v>596.35968249000007</v>
      </c>
      <c r="I532" s="10">
        <f t="shared" ref="I532:I533" si="213">H532*22.6%+H532</f>
        <v>731.13697073274011</v>
      </c>
      <c r="J532" s="10" t="s">
        <v>13</v>
      </c>
    </row>
    <row r="533" spans="1:10" x14ac:dyDescent="0.2">
      <c r="A533" s="9" t="s">
        <v>161</v>
      </c>
      <c r="B533" s="9" t="s">
        <v>37</v>
      </c>
      <c r="C533" s="5" t="s">
        <v>22</v>
      </c>
      <c r="D533" s="6">
        <v>220.74</v>
      </c>
      <c r="E533" s="6">
        <v>3.25</v>
      </c>
      <c r="F533" s="11">
        <v>0.93400000000000005</v>
      </c>
      <c r="G533" s="10">
        <f t="shared" si="212"/>
        <v>697.94610678000004</v>
      </c>
      <c r="H533" s="10">
        <f>(E533*(0.3+(0.7*F533)))*D533*1.03</f>
        <v>704.78871566999999</v>
      </c>
      <c r="I533" s="10">
        <f t="shared" si="213"/>
        <v>864.07096541142005</v>
      </c>
      <c r="J533" s="10" t="s">
        <v>13</v>
      </c>
    </row>
    <row r="534" spans="1:10" x14ac:dyDescent="0.2">
      <c r="A534" s="9" t="s">
        <v>161</v>
      </c>
      <c r="B534" s="9" t="s">
        <v>37</v>
      </c>
      <c r="C534" s="5" t="s">
        <v>23</v>
      </c>
      <c r="D534" s="6">
        <v>8.5</v>
      </c>
      <c r="E534" s="6">
        <v>1</v>
      </c>
      <c r="F534" s="11" t="s">
        <v>13</v>
      </c>
      <c r="G534" s="10">
        <f t="shared" ref="G534:G547" si="214">D534*1</f>
        <v>8.5</v>
      </c>
      <c r="H534" s="10">
        <f t="shared" ref="H534:H535" si="215">D534*1.5</f>
        <v>12.75</v>
      </c>
      <c r="I534" s="10" t="s">
        <v>13</v>
      </c>
      <c r="J534" s="10">
        <f>H534*1</f>
        <v>12.75</v>
      </c>
    </row>
    <row r="535" spans="1:10" x14ac:dyDescent="0.2">
      <c r="A535" s="9" t="s">
        <v>161</v>
      </c>
      <c r="B535" s="9" t="s">
        <v>37</v>
      </c>
      <c r="C535" s="5" t="s">
        <v>24</v>
      </c>
      <c r="D535" s="6">
        <v>22.68</v>
      </c>
      <c r="E535" s="6">
        <v>1</v>
      </c>
      <c r="F535" s="11" t="s">
        <v>13</v>
      </c>
      <c r="G535" s="10">
        <f t="shared" si="214"/>
        <v>22.68</v>
      </c>
      <c r="H535" s="10">
        <f t="shared" si="215"/>
        <v>34.019999999999996</v>
      </c>
      <c r="I535" s="10" t="s">
        <v>13</v>
      </c>
      <c r="J535" s="10">
        <f>H535*1</f>
        <v>34.019999999999996</v>
      </c>
    </row>
    <row r="536" spans="1:10" x14ac:dyDescent="0.2">
      <c r="A536" s="9" t="s">
        <v>161</v>
      </c>
      <c r="B536" s="9" t="s">
        <v>38</v>
      </c>
      <c r="C536" s="5" t="s">
        <v>12</v>
      </c>
      <c r="D536" s="6">
        <v>7.1</v>
      </c>
      <c r="E536" s="6">
        <v>1</v>
      </c>
      <c r="F536" s="11" t="s">
        <v>13</v>
      </c>
      <c r="G536" s="10">
        <f t="shared" ref="G536" si="216">D536*1.02</f>
        <v>7.242</v>
      </c>
      <c r="H536" s="10">
        <f>D536*1.03</f>
        <v>7.3129999999999997</v>
      </c>
      <c r="I536" s="10" t="s">
        <v>13</v>
      </c>
      <c r="J536" s="10">
        <f>H536*1.5</f>
        <v>10.9695</v>
      </c>
    </row>
    <row r="537" spans="1:10" x14ac:dyDescent="0.2">
      <c r="A537" s="9" t="s">
        <v>161</v>
      </c>
      <c r="B537" s="9" t="s">
        <v>38</v>
      </c>
      <c r="C537" s="5" t="s">
        <v>14</v>
      </c>
      <c r="D537" s="6">
        <v>220.74</v>
      </c>
      <c r="E537" s="6">
        <v>1.2</v>
      </c>
      <c r="F537" s="11">
        <v>1.0569999999999999</v>
      </c>
      <c r="G537" s="10">
        <f t="shared" ref="G537:G540" si="217">(E537*(0.3+(0.7*F537)))*D537*1.02</f>
        <v>280.96617182399996</v>
      </c>
      <c r="H537" s="10">
        <f>(E537*(0.3+(0.7*F537)))*D537*1.03</f>
        <v>283.72074213599996</v>
      </c>
      <c r="I537" s="10">
        <f t="shared" ref="I537:I540" si="218">H537*22.6%+H537</f>
        <v>347.84162985873593</v>
      </c>
      <c r="J537" s="10" t="s">
        <v>13</v>
      </c>
    </row>
    <row r="538" spans="1:10" x14ac:dyDescent="0.2">
      <c r="A538" s="9" t="s">
        <v>161</v>
      </c>
      <c r="B538" s="9" t="s">
        <v>38</v>
      </c>
      <c r="C538" s="5" t="s">
        <v>15</v>
      </c>
      <c r="D538" s="6">
        <v>220.74</v>
      </c>
      <c r="E538" s="6">
        <v>1.9</v>
      </c>
      <c r="F538" s="11">
        <v>1.0569999999999999</v>
      </c>
      <c r="G538" s="10">
        <f t="shared" si="217"/>
        <v>444.86310538799995</v>
      </c>
      <c r="H538" s="10">
        <f>(E538*(0.3+(0.7*F538)))*D538*1.03</f>
        <v>449.22450838199995</v>
      </c>
      <c r="I538" s="10">
        <f t="shared" si="218"/>
        <v>550.74924727633197</v>
      </c>
      <c r="J538" s="10" t="s">
        <v>13</v>
      </c>
    </row>
    <row r="539" spans="1:10" x14ac:dyDescent="0.2">
      <c r="A539" s="9" t="s">
        <v>161</v>
      </c>
      <c r="B539" s="9" t="s">
        <v>38</v>
      </c>
      <c r="C539" s="5" t="s">
        <v>16</v>
      </c>
      <c r="D539" s="6">
        <v>220.74</v>
      </c>
      <c r="E539" s="6">
        <v>1</v>
      </c>
      <c r="F539" s="11">
        <v>1.0569999999999999</v>
      </c>
      <c r="G539" s="10">
        <f t="shared" si="217"/>
        <v>234.13847651999998</v>
      </c>
      <c r="H539" s="10">
        <f>(E539*(0.3+(0.7*F539)))*D539*1.03</f>
        <v>236.43395177999997</v>
      </c>
      <c r="I539" s="10">
        <f t="shared" si="218"/>
        <v>289.86802488228</v>
      </c>
      <c r="J539" s="10" t="s">
        <v>13</v>
      </c>
    </row>
    <row r="540" spans="1:10" x14ac:dyDescent="0.2">
      <c r="A540" s="9" t="s">
        <v>161</v>
      </c>
      <c r="B540" s="9" t="s">
        <v>38</v>
      </c>
      <c r="C540" s="5" t="s">
        <v>17</v>
      </c>
      <c r="D540" s="6">
        <v>220.74</v>
      </c>
      <c r="E540" s="6">
        <v>1.6</v>
      </c>
      <c r="F540" s="11">
        <v>1.0569999999999999</v>
      </c>
      <c r="G540" s="10">
        <f t="shared" si="217"/>
        <v>374.62156243200002</v>
      </c>
      <c r="H540" s="10">
        <f>(E540*(0.3+(0.7*F540)))*D540*1.03</f>
        <v>378.29432284799998</v>
      </c>
      <c r="I540" s="10">
        <f t="shared" si="218"/>
        <v>463.78883981164796</v>
      </c>
      <c r="J540" s="10" t="s">
        <v>13</v>
      </c>
    </row>
    <row r="541" spans="1:10" x14ac:dyDescent="0.2">
      <c r="A541" s="9" t="s">
        <v>161</v>
      </c>
      <c r="B541" s="9" t="s">
        <v>38</v>
      </c>
      <c r="C541" s="5" t="s">
        <v>18</v>
      </c>
      <c r="D541" s="6">
        <v>2995.54</v>
      </c>
      <c r="E541" s="6">
        <v>1</v>
      </c>
      <c r="F541" s="11">
        <v>1.0569999999999999</v>
      </c>
      <c r="G541" s="10">
        <f t="shared" ref="G541:G542" si="219">((D541*0.5)+(D541*0.5*F541))*E541</f>
        <v>3080.9128899999996</v>
      </c>
      <c r="H541" s="10">
        <f>((D541*0.5)+(D541*0.5*F541))*E541*1.5</f>
        <v>4621.3693349999994</v>
      </c>
      <c r="I541" s="10" t="s">
        <v>13</v>
      </c>
      <c r="J541" s="10">
        <f>((D541*0.5)+(D541*0.5*F541))*E541*1.5</f>
        <v>4621.3693349999994</v>
      </c>
    </row>
    <row r="542" spans="1:10" x14ac:dyDescent="0.2">
      <c r="A542" s="9" t="s">
        <v>161</v>
      </c>
      <c r="B542" s="9" t="s">
        <v>38</v>
      </c>
      <c r="C542" s="5" t="s">
        <v>19</v>
      </c>
      <c r="D542" s="6">
        <v>3482.76</v>
      </c>
      <c r="E542" s="6">
        <v>1</v>
      </c>
      <c r="F542" s="11">
        <v>1.0569999999999999</v>
      </c>
      <c r="G542" s="10">
        <f t="shared" si="219"/>
        <v>3582.0186600000002</v>
      </c>
      <c r="H542" s="10">
        <f t="shared" ref="H542" si="220">((D542*0.5)+(D542*0.5*F542))*E542*1.5</f>
        <v>5373.0279900000005</v>
      </c>
      <c r="I542" s="10" t="s">
        <v>13</v>
      </c>
      <c r="J542" s="10">
        <f>((D542*0.5)+(D542*0.5*F542))*E542*1.5</f>
        <v>5373.0279900000005</v>
      </c>
    </row>
    <row r="543" spans="1:10" x14ac:dyDescent="0.2">
      <c r="A543" s="9" t="s">
        <v>161</v>
      </c>
      <c r="B543" s="9" t="s">
        <v>38</v>
      </c>
      <c r="C543" s="5" t="s">
        <v>20</v>
      </c>
      <c r="D543" s="6">
        <v>220.74</v>
      </c>
      <c r="E543" s="6">
        <v>1.75</v>
      </c>
      <c r="F543" s="11">
        <v>1.0569999999999999</v>
      </c>
      <c r="G543" s="10">
        <f t="shared" ref="G543:G545" si="221">(E543*(0.3+(0.7*F543)))*D543*1.02</f>
        <v>409.74233391000001</v>
      </c>
      <c r="H543" s="10">
        <f>(E543*(0.3+(0.7*F543)))*D543*1.03</f>
        <v>413.75941561500002</v>
      </c>
      <c r="I543" s="10" t="s">
        <v>13</v>
      </c>
      <c r="J543" s="10" t="s">
        <v>13</v>
      </c>
    </row>
    <row r="544" spans="1:10" x14ac:dyDescent="0.2">
      <c r="A544" s="9" t="s">
        <v>161</v>
      </c>
      <c r="B544" s="9" t="s">
        <v>38</v>
      </c>
      <c r="C544" s="5" t="s">
        <v>21</v>
      </c>
      <c r="D544" s="6">
        <v>220.74</v>
      </c>
      <c r="E544" s="6">
        <v>2.75</v>
      </c>
      <c r="F544" s="11">
        <v>1.0569999999999999</v>
      </c>
      <c r="G544" s="10">
        <f t="shared" si="221"/>
        <v>643.88081043</v>
      </c>
      <c r="H544" s="10">
        <f>(E544*(0.3+(0.7*F544)))*D544*1.03</f>
        <v>650.193367395</v>
      </c>
      <c r="I544" s="10">
        <f t="shared" ref="I544:I545" si="222">H544*22.6%+H544</f>
        <v>797.13706842626993</v>
      </c>
      <c r="J544" s="10" t="s">
        <v>13</v>
      </c>
    </row>
    <row r="545" spans="1:10" x14ac:dyDescent="0.2">
      <c r="A545" s="9" t="s">
        <v>161</v>
      </c>
      <c r="B545" s="9" t="s">
        <v>38</v>
      </c>
      <c r="C545" s="5" t="s">
        <v>22</v>
      </c>
      <c r="D545" s="6">
        <v>220.74</v>
      </c>
      <c r="E545" s="6">
        <v>3.25</v>
      </c>
      <c r="F545" s="11">
        <v>1.0569999999999999</v>
      </c>
      <c r="G545" s="10">
        <f t="shared" si="221"/>
        <v>760.9500486899999</v>
      </c>
      <c r="H545" s="10">
        <f>(E545*(0.3+(0.7*F545)))*D545*1.03</f>
        <v>768.41034328499995</v>
      </c>
      <c r="I545" s="10">
        <f t="shared" si="222"/>
        <v>942.07108086740993</v>
      </c>
      <c r="J545" s="10" t="s">
        <v>13</v>
      </c>
    </row>
    <row r="546" spans="1:10" x14ac:dyDescent="0.2">
      <c r="A546" s="9" t="s">
        <v>161</v>
      </c>
      <c r="B546" s="9" t="s">
        <v>38</v>
      </c>
      <c r="C546" s="5" t="s">
        <v>23</v>
      </c>
      <c r="D546" s="6">
        <v>8.5</v>
      </c>
      <c r="E546" s="6">
        <v>1</v>
      </c>
      <c r="F546" s="11" t="s">
        <v>13</v>
      </c>
      <c r="G546" s="10">
        <f t="shared" ref="G546" si="223">D546*1</f>
        <v>8.5</v>
      </c>
      <c r="H546" s="10">
        <f t="shared" ref="H546:H547" si="224">D546*1.5</f>
        <v>12.75</v>
      </c>
      <c r="I546" s="10" t="s">
        <v>13</v>
      </c>
      <c r="J546" s="10">
        <f>H546*1</f>
        <v>12.75</v>
      </c>
    </row>
    <row r="547" spans="1:10" x14ac:dyDescent="0.2">
      <c r="A547" s="9" t="s">
        <v>161</v>
      </c>
      <c r="B547" s="9" t="s">
        <v>38</v>
      </c>
      <c r="C547" s="5" t="s">
        <v>24</v>
      </c>
      <c r="D547" s="6">
        <v>22.68</v>
      </c>
      <c r="E547" s="6">
        <v>1</v>
      </c>
      <c r="F547" s="11" t="s">
        <v>13</v>
      </c>
      <c r="G547" s="10">
        <f t="shared" si="214"/>
        <v>22.68</v>
      </c>
      <c r="H547" s="10">
        <f t="shared" si="224"/>
        <v>34.019999999999996</v>
      </c>
      <c r="I547" s="10" t="s">
        <v>13</v>
      </c>
      <c r="J547" s="10">
        <f>H547*1</f>
        <v>34.019999999999996</v>
      </c>
    </row>
    <row r="548" spans="1:10" ht="15.75" x14ac:dyDescent="0.25">
      <c r="A548" s="4" t="s">
        <v>164</v>
      </c>
      <c r="B548" s="9"/>
      <c r="D548" s="6"/>
      <c r="E548" s="6"/>
      <c r="F548" s="11"/>
      <c r="G548" s="10"/>
      <c r="H548" s="10"/>
      <c r="I548" s="10"/>
      <c r="J548" s="10"/>
    </row>
    <row r="549" spans="1:10" x14ac:dyDescent="0.2">
      <c r="A549" s="9" t="s">
        <v>161</v>
      </c>
      <c r="B549" s="9" t="s">
        <v>39</v>
      </c>
      <c r="C549" s="5" t="s">
        <v>12</v>
      </c>
      <c r="D549" s="6">
        <v>7.1</v>
      </c>
      <c r="E549" s="6">
        <v>1</v>
      </c>
      <c r="F549" s="11" t="s">
        <v>13</v>
      </c>
      <c r="G549" s="10">
        <f t="shared" ref="G549" si="225">D549*1.02</f>
        <v>7.242</v>
      </c>
      <c r="H549" s="10">
        <f>D549*1.03</f>
        <v>7.3129999999999997</v>
      </c>
      <c r="I549" s="10" t="s">
        <v>13</v>
      </c>
      <c r="J549" s="10">
        <f>H549*1.5</f>
        <v>10.9695</v>
      </c>
    </row>
    <row r="550" spans="1:10" x14ac:dyDescent="0.2">
      <c r="A550" s="9" t="s">
        <v>161</v>
      </c>
      <c r="B550" s="9" t="s">
        <v>39</v>
      </c>
      <c r="C550" s="5" t="s">
        <v>14</v>
      </c>
      <c r="D550" s="6">
        <v>220.74</v>
      </c>
      <c r="E550" s="6">
        <v>1.2</v>
      </c>
      <c r="F550" s="11">
        <v>1.0369999999999999</v>
      </c>
      <c r="G550" s="10">
        <f t="shared" ref="G550:G553" si="226">(E550*(0.3+(0.7*F550)))*D550*1.02</f>
        <v>277.18357118399996</v>
      </c>
      <c r="H550" s="10">
        <f>(E550*(0.3+(0.7*F550)))*D550*1.03</f>
        <v>279.90105717599994</v>
      </c>
      <c r="I550" s="10">
        <f t="shared" ref="I550:I553" si="227">H550*22.6%+H550</f>
        <v>343.15869609777593</v>
      </c>
      <c r="J550" s="10" t="s">
        <v>13</v>
      </c>
    </row>
    <row r="551" spans="1:10" x14ac:dyDescent="0.2">
      <c r="A551" s="9" t="s">
        <v>161</v>
      </c>
      <c r="B551" s="9" t="s">
        <v>39</v>
      </c>
      <c r="C551" s="5" t="s">
        <v>15</v>
      </c>
      <c r="D551" s="6">
        <v>220.74</v>
      </c>
      <c r="E551" s="6">
        <v>1.9</v>
      </c>
      <c r="F551" s="11">
        <v>1.0369999999999999</v>
      </c>
      <c r="G551" s="10">
        <f t="shared" si="226"/>
        <v>438.8739877079999</v>
      </c>
      <c r="H551" s="10">
        <f>(E551*(0.3+(0.7*F551)))*D551*1.03</f>
        <v>443.17667386199986</v>
      </c>
      <c r="I551" s="10">
        <f t="shared" si="227"/>
        <v>543.33460215481182</v>
      </c>
      <c r="J551" s="10" t="s">
        <v>13</v>
      </c>
    </row>
    <row r="552" spans="1:10" x14ac:dyDescent="0.2">
      <c r="A552" s="9" t="s">
        <v>161</v>
      </c>
      <c r="B552" s="9" t="s">
        <v>39</v>
      </c>
      <c r="C552" s="5" t="s">
        <v>16</v>
      </c>
      <c r="D552" s="6">
        <v>220.74</v>
      </c>
      <c r="E552" s="6">
        <v>1</v>
      </c>
      <c r="F552" s="11">
        <v>1.0369999999999999</v>
      </c>
      <c r="G552" s="10">
        <f t="shared" si="226"/>
        <v>230.98630931999998</v>
      </c>
      <c r="H552" s="10">
        <f>(E552*(0.3+(0.7*F552)))*D552*1.03</f>
        <v>233.25088097999998</v>
      </c>
      <c r="I552" s="10">
        <f t="shared" si="227"/>
        <v>285.96558008147997</v>
      </c>
      <c r="J552" s="10" t="s">
        <v>13</v>
      </c>
    </row>
    <row r="553" spans="1:10" x14ac:dyDescent="0.2">
      <c r="A553" s="9" t="s">
        <v>161</v>
      </c>
      <c r="B553" s="9" t="s">
        <v>39</v>
      </c>
      <c r="C553" s="5" t="s">
        <v>17</v>
      </c>
      <c r="D553" s="6">
        <v>220.74</v>
      </c>
      <c r="E553" s="6">
        <v>1.6</v>
      </c>
      <c r="F553" s="11">
        <v>1.0369999999999999</v>
      </c>
      <c r="G553" s="10">
        <f t="shared" si="226"/>
        <v>369.57809491199993</v>
      </c>
      <c r="H553" s="10">
        <f>(E553*(0.3+(0.7*F553)))*D553*1.03</f>
        <v>373.20140956799997</v>
      </c>
      <c r="I553" s="10">
        <f t="shared" si="227"/>
        <v>457.54492813036796</v>
      </c>
      <c r="J553" s="10" t="s">
        <v>13</v>
      </c>
    </row>
    <row r="554" spans="1:10" x14ac:dyDescent="0.2">
      <c r="A554" s="9" t="s">
        <v>161</v>
      </c>
      <c r="B554" s="9" t="s">
        <v>39</v>
      </c>
      <c r="C554" s="5" t="s">
        <v>18</v>
      </c>
      <c r="D554" s="6">
        <v>2995.54</v>
      </c>
      <c r="E554" s="6">
        <v>1</v>
      </c>
      <c r="F554" s="11">
        <v>1.0369999999999999</v>
      </c>
      <c r="G554" s="10">
        <f t="shared" ref="G554:G555" si="228">((D554*0.5)+(D554*0.5*F554))*E554</f>
        <v>3050.9574899999998</v>
      </c>
      <c r="H554" s="10">
        <f>((D554*0.5)+(D554*0.5*F554))*E554*1.5</f>
        <v>4576.4362349999992</v>
      </c>
      <c r="I554" s="10" t="s">
        <v>13</v>
      </c>
      <c r="J554" s="10">
        <f>((D554*0.5)+(D554*0.5*F554))*E554*1.5</f>
        <v>4576.4362349999992</v>
      </c>
    </row>
    <row r="555" spans="1:10" x14ac:dyDescent="0.2">
      <c r="A555" s="9" t="s">
        <v>161</v>
      </c>
      <c r="B555" s="9" t="s">
        <v>39</v>
      </c>
      <c r="C555" s="5" t="s">
        <v>19</v>
      </c>
      <c r="D555" s="6">
        <v>3482.76</v>
      </c>
      <c r="E555" s="6">
        <v>1</v>
      </c>
      <c r="F555" s="11">
        <v>1.0369999999999999</v>
      </c>
      <c r="G555" s="10">
        <f t="shared" si="228"/>
        <v>3547.1910600000001</v>
      </c>
      <c r="H555" s="10">
        <f t="shared" ref="H555" si="229">((D555*0.5)+(D555*0.5*F555))*E555*1.5</f>
        <v>5320.7865899999997</v>
      </c>
      <c r="I555" s="10" t="s">
        <v>13</v>
      </c>
      <c r="J555" s="10">
        <f>((D555*0.5)+(D555*0.5*F555))*E555*1.5</f>
        <v>5320.7865899999997</v>
      </c>
    </row>
    <row r="556" spans="1:10" x14ac:dyDescent="0.2">
      <c r="A556" s="9" t="s">
        <v>161</v>
      </c>
      <c r="B556" s="9" t="s">
        <v>39</v>
      </c>
      <c r="C556" s="5" t="s">
        <v>20</v>
      </c>
      <c r="D556" s="6">
        <v>220.74</v>
      </c>
      <c r="E556" s="6">
        <v>1.75</v>
      </c>
      <c r="F556" s="11">
        <v>1.0369999999999999</v>
      </c>
      <c r="G556" s="10">
        <f t="shared" ref="G556:G558" si="230">(E556*(0.3+(0.7*F556)))*D556*1.02</f>
        <v>404.22604130999991</v>
      </c>
      <c r="H556" s="10">
        <f>(E556*(0.3+(0.7*F556)))*D556*1.03</f>
        <v>408.18904171499992</v>
      </c>
      <c r="I556" s="10" t="s">
        <v>13</v>
      </c>
      <c r="J556" s="10" t="s">
        <v>13</v>
      </c>
    </row>
    <row r="557" spans="1:10" x14ac:dyDescent="0.2">
      <c r="A557" s="9" t="s">
        <v>161</v>
      </c>
      <c r="B557" s="9" t="s">
        <v>39</v>
      </c>
      <c r="C557" s="5" t="s">
        <v>21</v>
      </c>
      <c r="D557" s="6">
        <v>220.74</v>
      </c>
      <c r="E557" s="6">
        <v>2.75</v>
      </c>
      <c r="F557" s="11">
        <v>1.0369999999999999</v>
      </c>
      <c r="G557" s="10">
        <f t="shared" si="230"/>
        <v>635.21235062999995</v>
      </c>
      <c r="H557" s="10">
        <f>(E557*(0.3+(0.7*F557)))*D557*1.03</f>
        <v>641.43992269499995</v>
      </c>
      <c r="I557" s="10">
        <f t="shared" ref="I557:I558" si="231">H557*22.6%+H557</f>
        <v>786.40534522406995</v>
      </c>
      <c r="J557" s="10" t="s">
        <v>13</v>
      </c>
    </row>
    <row r="558" spans="1:10" x14ac:dyDescent="0.2">
      <c r="A558" s="9" t="s">
        <v>161</v>
      </c>
      <c r="B558" s="9" t="s">
        <v>39</v>
      </c>
      <c r="C558" s="5" t="s">
        <v>22</v>
      </c>
      <c r="D558" s="6">
        <v>220.74</v>
      </c>
      <c r="E558" s="6">
        <v>3.25</v>
      </c>
      <c r="F558" s="11">
        <v>1.0369999999999999</v>
      </c>
      <c r="G558" s="10">
        <f t="shared" si="230"/>
        <v>750.70550528999991</v>
      </c>
      <c r="H558" s="10">
        <f>(E558*(0.3+(0.7*F558)))*D558*1.03</f>
        <v>758.06536318499991</v>
      </c>
      <c r="I558" s="10">
        <f t="shared" si="231"/>
        <v>929.38813526480988</v>
      </c>
      <c r="J558" s="10" t="s">
        <v>13</v>
      </c>
    </row>
    <row r="559" spans="1:10" x14ac:dyDescent="0.2">
      <c r="A559" s="9" t="s">
        <v>161</v>
      </c>
      <c r="B559" s="9" t="s">
        <v>39</v>
      </c>
      <c r="C559" s="5" t="s">
        <v>23</v>
      </c>
      <c r="D559" s="6">
        <v>8.5</v>
      </c>
      <c r="E559" s="6">
        <v>1</v>
      </c>
      <c r="F559" s="11" t="s">
        <v>13</v>
      </c>
      <c r="G559" s="10">
        <f t="shared" ref="G559:G572" si="232">D559*1</f>
        <v>8.5</v>
      </c>
      <c r="H559" s="10">
        <f t="shared" ref="H559:H560" si="233">D559*1.5</f>
        <v>12.75</v>
      </c>
      <c r="I559" s="10" t="s">
        <v>13</v>
      </c>
      <c r="J559" s="10">
        <f>H559*1</f>
        <v>12.75</v>
      </c>
    </row>
    <row r="560" spans="1:10" x14ac:dyDescent="0.2">
      <c r="A560" s="9" t="s">
        <v>161</v>
      </c>
      <c r="B560" s="9" t="s">
        <v>39</v>
      </c>
      <c r="C560" s="5" t="s">
        <v>24</v>
      </c>
      <c r="D560" s="6">
        <v>22.68</v>
      </c>
      <c r="E560" s="6">
        <v>1</v>
      </c>
      <c r="F560" s="11" t="s">
        <v>13</v>
      </c>
      <c r="G560" s="10">
        <f t="shared" si="232"/>
        <v>22.68</v>
      </c>
      <c r="H560" s="10">
        <f t="shared" si="233"/>
        <v>34.019999999999996</v>
      </c>
      <c r="I560" s="10" t="s">
        <v>13</v>
      </c>
      <c r="J560" s="10">
        <f>H560*1</f>
        <v>34.019999999999996</v>
      </c>
    </row>
    <row r="561" spans="1:10" x14ac:dyDescent="0.2">
      <c r="A561" s="9" t="s">
        <v>161</v>
      </c>
      <c r="B561" s="9" t="s">
        <v>29</v>
      </c>
      <c r="C561" s="5" t="s">
        <v>12</v>
      </c>
      <c r="D561" s="6">
        <v>7.1</v>
      </c>
      <c r="E561" s="6">
        <v>1</v>
      </c>
      <c r="F561" s="11" t="s">
        <v>13</v>
      </c>
      <c r="G561" s="10">
        <f t="shared" ref="G561" si="234">D561*1.02</f>
        <v>7.242</v>
      </c>
      <c r="H561" s="10">
        <f>D561*1.03</f>
        <v>7.3129999999999997</v>
      </c>
      <c r="I561" s="10" t="s">
        <v>13</v>
      </c>
      <c r="J561" s="10">
        <f>H561*1.5</f>
        <v>10.9695</v>
      </c>
    </row>
    <row r="562" spans="1:10" x14ac:dyDescent="0.2">
      <c r="A562" s="9" t="s">
        <v>161</v>
      </c>
      <c r="B562" s="9" t="s">
        <v>29</v>
      </c>
      <c r="C562" s="5" t="s">
        <v>14</v>
      </c>
      <c r="D562" s="6">
        <v>220.74</v>
      </c>
      <c r="E562" s="6">
        <v>1.2</v>
      </c>
      <c r="F562" s="11">
        <v>0.90900000000000003</v>
      </c>
      <c r="G562" s="10">
        <f t="shared" ref="G562:G565" si="235">(E562*(0.3+(0.7*F562)))*D562*1.02</f>
        <v>252.97492708799999</v>
      </c>
      <c r="H562" s="10">
        <f>(E562*(0.3+(0.7*F562)))*D562*1.03</f>
        <v>255.45507343199998</v>
      </c>
      <c r="I562" s="10">
        <f t="shared" ref="I562:I565" si="236">H562*22.6%+H562</f>
        <v>313.187920027632</v>
      </c>
      <c r="J562" s="10" t="s">
        <v>13</v>
      </c>
    </row>
    <row r="563" spans="1:10" x14ac:dyDescent="0.2">
      <c r="A563" s="9" t="s">
        <v>161</v>
      </c>
      <c r="B563" s="9" t="s">
        <v>29</v>
      </c>
      <c r="C563" s="5" t="s">
        <v>15</v>
      </c>
      <c r="D563" s="6">
        <v>220.74</v>
      </c>
      <c r="E563" s="6">
        <v>1.9</v>
      </c>
      <c r="F563" s="11">
        <v>0.90900000000000003</v>
      </c>
      <c r="G563" s="10">
        <f t="shared" si="235"/>
        <v>400.54363455599997</v>
      </c>
      <c r="H563" s="10">
        <f>(E563*(0.3+(0.7*F563)))*D563*1.03</f>
        <v>404.47053293399995</v>
      </c>
      <c r="I563" s="10">
        <f t="shared" si="236"/>
        <v>495.88087337708396</v>
      </c>
      <c r="J563" s="10" t="s">
        <v>13</v>
      </c>
    </row>
    <row r="564" spans="1:10" x14ac:dyDescent="0.2">
      <c r="A564" s="9" t="s">
        <v>161</v>
      </c>
      <c r="B564" s="9" t="s">
        <v>29</v>
      </c>
      <c r="C564" s="5" t="s">
        <v>16</v>
      </c>
      <c r="D564" s="6">
        <v>220.74</v>
      </c>
      <c r="E564" s="6">
        <v>1</v>
      </c>
      <c r="F564" s="11">
        <v>0.90900000000000003</v>
      </c>
      <c r="G564" s="10">
        <f t="shared" si="235"/>
        <v>210.81243923999997</v>
      </c>
      <c r="H564" s="10">
        <f>(E564*(0.3+(0.7*F564)))*D564*1.03</f>
        <v>212.87922785999999</v>
      </c>
      <c r="I564" s="10">
        <f t="shared" si="236"/>
        <v>260.98993335635998</v>
      </c>
      <c r="J564" s="10" t="s">
        <v>13</v>
      </c>
    </row>
    <row r="565" spans="1:10" x14ac:dyDescent="0.2">
      <c r="A565" s="9" t="s">
        <v>161</v>
      </c>
      <c r="B565" s="9" t="s">
        <v>29</v>
      </c>
      <c r="C565" s="5" t="s">
        <v>17</v>
      </c>
      <c r="D565" s="6">
        <v>220.74</v>
      </c>
      <c r="E565" s="6">
        <v>1.6</v>
      </c>
      <c r="F565" s="11">
        <v>0.90900000000000003</v>
      </c>
      <c r="G565" s="10">
        <f t="shared" si="235"/>
        <v>337.29990278399998</v>
      </c>
      <c r="H565" s="10">
        <f>(E565*(0.3+(0.7*F565)))*D565*1.03</f>
        <v>340.60676457599999</v>
      </c>
      <c r="I565" s="10">
        <f t="shared" si="236"/>
        <v>417.58389337017599</v>
      </c>
      <c r="J565" s="10" t="s">
        <v>13</v>
      </c>
    </row>
    <row r="566" spans="1:10" x14ac:dyDescent="0.2">
      <c r="A566" s="9" t="s">
        <v>161</v>
      </c>
      <c r="B566" s="9" t="s">
        <v>29</v>
      </c>
      <c r="C566" s="5" t="s">
        <v>18</v>
      </c>
      <c r="D566" s="6">
        <v>2995.54</v>
      </c>
      <c r="E566" s="6">
        <v>1</v>
      </c>
      <c r="F566" s="11">
        <v>0.90900000000000003</v>
      </c>
      <c r="G566" s="10">
        <f t="shared" ref="G566:G567" si="237">((D566*0.5)+(D566*0.5*F566))*E566</f>
        <v>2859.2429300000003</v>
      </c>
      <c r="H566" s="10">
        <f>((D566*0.5)+(D566*0.5*F566))*E566*1.5</f>
        <v>4288.8643950000005</v>
      </c>
      <c r="I566" s="10" t="s">
        <v>13</v>
      </c>
      <c r="J566" s="10">
        <f>((D566*0.5)+(D566*0.5*F566))*E566*1.5</f>
        <v>4288.8643950000005</v>
      </c>
    </row>
    <row r="567" spans="1:10" x14ac:dyDescent="0.2">
      <c r="A567" s="9" t="s">
        <v>161</v>
      </c>
      <c r="B567" s="9" t="s">
        <v>29</v>
      </c>
      <c r="C567" s="5" t="s">
        <v>19</v>
      </c>
      <c r="D567" s="6">
        <v>3482.76</v>
      </c>
      <c r="E567" s="6">
        <v>1</v>
      </c>
      <c r="F567" s="11">
        <v>0.90900000000000003</v>
      </c>
      <c r="G567" s="10">
        <f t="shared" si="237"/>
        <v>3324.2944200000002</v>
      </c>
      <c r="H567" s="10">
        <f t="shared" ref="H567" si="238">((D567*0.5)+(D567*0.5*F567))*E567*1.5</f>
        <v>4986.4416300000003</v>
      </c>
      <c r="I567" s="10" t="s">
        <v>13</v>
      </c>
      <c r="J567" s="10">
        <f>((D567*0.5)+(D567*0.5*F567))*E567*1.5</f>
        <v>4986.4416300000003</v>
      </c>
    </row>
    <row r="568" spans="1:10" x14ac:dyDescent="0.2">
      <c r="A568" s="9" t="s">
        <v>161</v>
      </c>
      <c r="B568" s="9" t="s">
        <v>29</v>
      </c>
      <c r="C568" s="5" t="s">
        <v>20</v>
      </c>
      <c r="D568" s="6">
        <v>220.74</v>
      </c>
      <c r="E568" s="6">
        <v>1.75</v>
      </c>
      <c r="F568" s="11">
        <v>0.90900000000000003</v>
      </c>
      <c r="G568" s="10">
        <f t="shared" ref="G568:G570" si="239">(E568*(0.3+(0.7*F568)))*D568*1.02</f>
        <v>368.92176866999995</v>
      </c>
      <c r="H568" s="10">
        <f>(E568*(0.3+(0.7*F568)))*D568*1.03</f>
        <v>372.538648755</v>
      </c>
      <c r="I568" s="10" t="s">
        <v>13</v>
      </c>
      <c r="J568" s="10" t="s">
        <v>13</v>
      </c>
    </row>
    <row r="569" spans="1:10" x14ac:dyDescent="0.2">
      <c r="A569" s="9" t="s">
        <v>161</v>
      </c>
      <c r="B569" s="9" t="s">
        <v>29</v>
      </c>
      <c r="C569" s="5" t="s">
        <v>21</v>
      </c>
      <c r="D569" s="6">
        <v>220.74</v>
      </c>
      <c r="E569" s="6">
        <v>2.75</v>
      </c>
      <c r="F569" s="11">
        <v>0.90900000000000003</v>
      </c>
      <c r="G569" s="10">
        <f t="shared" si="239"/>
        <v>579.73420791000001</v>
      </c>
      <c r="H569" s="10">
        <f>(E569*(0.3+(0.7*F569)))*D569*1.03</f>
        <v>585.41787661500007</v>
      </c>
      <c r="I569" s="10">
        <f t="shared" ref="I569:I570" si="240">H569*22.6%+H569</f>
        <v>717.7223167299901</v>
      </c>
      <c r="J569" s="10" t="s">
        <v>13</v>
      </c>
    </row>
    <row r="570" spans="1:10" x14ac:dyDescent="0.2">
      <c r="A570" s="9" t="s">
        <v>161</v>
      </c>
      <c r="B570" s="9" t="s">
        <v>29</v>
      </c>
      <c r="C570" s="5" t="s">
        <v>22</v>
      </c>
      <c r="D570" s="6">
        <v>220.74</v>
      </c>
      <c r="E570" s="6">
        <v>3.25</v>
      </c>
      <c r="F570" s="11">
        <v>0.90900000000000003</v>
      </c>
      <c r="G570" s="10">
        <f t="shared" si="239"/>
        <v>685.14042753000001</v>
      </c>
      <c r="H570" s="10">
        <f>(E570*(0.3+(0.7*F570)))*D570*1.03</f>
        <v>691.85749054500002</v>
      </c>
      <c r="I570" s="10">
        <f t="shared" si="240"/>
        <v>848.21728340817003</v>
      </c>
      <c r="J570" s="10" t="s">
        <v>13</v>
      </c>
    </row>
    <row r="571" spans="1:10" x14ac:dyDescent="0.2">
      <c r="A571" s="9" t="s">
        <v>161</v>
      </c>
      <c r="B571" s="9" t="s">
        <v>29</v>
      </c>
      <c r="C571" s="5" t="s">
        <v>23</v>
      </c>
      <c r="D571" s="6">
        <v>8.5</v>
      </c>
      <c r="E571" s="6">
        <v>1</v>
      </c>
      <c r="F571" s="11" t="s">
        <v>13</v>
      </c>
      <c r="G571" s="10">
        <f t="shared" ref="G571" si="241">D571*1</f>
        <v>8.5</v>
      </c>
      <c r="H571" s="10">
        <f t="shared" ref="H571:H572" si="242">D571*1.5</f>
        <v>12.75</v>
      </c>
      <c r="I571" s="10" t="s">
        <v>13</v>
      </c>
      <c r="J571" s="10">
        <f>H571*1</f>
        <v>12.75</v>
      </c>
    </row>
    <row r="572" spans="1:10" x14ac:dyDescent="0.2">
      <c r="A572" s="9" t="s">
        <v>161</v>
      </c>
      <c r="B572" s="9" t="s">
        <v>29</v>
      </c>
      <c r="C572" s="5" t="s">
        <v>24</v>
      </c>
      <c r="D572" s="6">
        <v>22.68</v>
      </c>
      <c r="E572" s="6">
        <v>1</v>
      </c>
      <c r="F572" s="11" t="s">
        <v>13</v>
      </c>
      <c r="G572" s="10">
        <f t="shared" si="232"/>
        <v>22.68</v>
      </c>
      <c r="H572" s="10">
        <f t="shared" si="242"/>
        <v>34.019999999999996</v>
      </c>
      <c r="I572" s="10" t="s">
        <v>13</v>
      </c>
      <c r="J572" s="10">
        <f>H572*1</f>
        <v>34.019999999999996</v>
      </c>
    </row>
    <row r="573" spans="1:10" ht="15.75" x14ac:dyDescent="0.25">
      <c r="A573" s="4" t="s">
        <v>41</v>
      </c>
      <c r="B573" s="9"/>
      <c r="D573" s="6"/>
      <c r="E573" s="6"/>
      <c r="F573" s="11"/>
      <c r="G573" s="10"/>
      <c r="H573" s="10"/>
      <c r="I573" s="10"/>
      <c r="J573" s="10"/>
    </row>
    <row r="574" spans="1:10" x14ac:dyDescent="0.2">
      <c r="A574" s="9" t="s">
        <v>162</v>
      </c>
      <c r="B574" s="9" t="s">
        <v>11</v>
      </c>
      <c r="C574" s="5" t="s">
        <v>12</v>
      </c>
      <c r="D574" s="6">
        <v>7.1</v>
      </c>
      <c r="E574" s="6">
        <v>1</v>
      </c>
      <c r="F574" s="11" t="s">
        <v>13</v>
      </c>
      <c r="G574" s="10">
        <f>D574*1.02</f>
        <v>7.242</v>
      </c>
      <c r="H574" s="10">
        <f>D574*1.03</f>
        <v>7.3129999999999997</v>
      </c>
      <c r="I574" s="10" t="s">
        <v>13</v>
      </c>
      <c r="J574" s="10">
        <f>H574*1.5</f>
        <v>10.9695</v>
      </c>
    </row>
    <row r="575" spans="1:10" x14ac:dyDescent="0.2">
      <c r="A575" s="9" t="s">
        <v>162</v>
      </c>
      <c r="B575" s="9" t="s">
        <v>11</v>
      </c>
      <c r="C575" s="5" t="s">
        <v>14</v>
      </c>
      <c r="D575" s="6">
        <v>220.74</v>
      </c>
      <c r="E575" s="6">
        <v>1.2</v>
      </c>
      <c r="F575" s="11">
        <v>1.02</v>
      </c>
      <c r="G575" s="10">
        <f>(E575*(0.3+(0.7*F575)))*D575*1.02</f>
        <v>273.96836064000001</v>
      </c>
      <c r="H575" s="10">
        <f>(E575*(0.3+(0.7*F575)))*D575*1.03</f>
        <v>276.65432496</v>
      </c>
      <c r="I575" s="10">
        <f>H575*22.6%+H575</f>
        <v>339.17820240096</v>
      </c>
      <c r="J575" s="10" t="s">
        <v>13</v>
      </c>
    </row>
    <row r="576" spans="1:10" x14ac:dyDescent="0.2">
      <c r="A576" s="9" t="s">
        <v>162</v>
      </c>
      <c r="B576" s="9" t="s">
        <v>11</v>
      </c>
      <c r="C576" s="5" t="s">
        <v>15</v>
      </c>
      <c r="D576" s="6">
        <v>220.74</v>
      </c>
      <c r="E576" s="6">
        <v>1.9</v>
      </c>
      <c r="F576" s="11">
        <v>1.02</v>
      </c>
      <c r="G576" s="10">
        <f>(E576*(0.3+(0.7*F576)))*D576*1.02</f>
        <v>433.78323767999996</v>
      </c>
      <c r="H576" s="10">
        <f>(E576*(0.3+(0.7*F576)))*D576*1.03</f>
        <v>438.03601451999998</v>
      </c>
      <c r="I576" s="10">
        <f>H576*22.6%+H576</f>
        <v>537.03215380151994</v>
      </c>
      <c r="J576" s="10" t="s">
        <v>13</v>
      </c>
    </row>
    <row r="577" spans="1:10" x14ac:dyDescent="0.2">
      <c r="A577" s="9" t="s">
        <v>162</v>
      </c>
      <c r="B577" s="9" t="s">
        <v>11</v>
      </c>
      <c r="C577" s="5" t="s">
        <v>16</v>
      </c>
      <c r="D577" s="6">
        <v>220.74</v>
      </c>
      <c r="E577" s="6">
        <v>1</v>
      </c>
      <c r="F577" s="11">
        <v>1.02</v>
      </c>
      <c r="G577" s="10">
        <f>(E577*(0.3+(0.7*F577)))*D577*1.02</f>
        <v>228.30696720000003</v>
      </c>
      <c r="H577" s="10">
        <f>(E577*(0.3+(0.7*F577)))*D577*1.03</f>
        <v>230.54527080000003</v>
      </c>
      <c r="I577" s="10">
        <f>H577*22.6%+H577</f>
        <v>282.64850200080002</v>
      </c>
      <c r="J577" s="10" t="s">
        <v>13</v>
      </c>
    </row>
    <row r="578" spans="1:10" x14ac:dyDescent="0.2">
      <c r="A578" s="9" t="s">
        <v>162</v>
      </c>
      <c r="B578" s="9" t="s">
        <v>11</v>
      </c>
      <c r="C578" s="5" t="s">
        <v>17</v>
      </c>
      <c r="D578" s="6">
        <v>220.74</v>
      </c>
      <c r="E578" s="6">
        <v>1.6</v>
      </c>
      <c r="F578" s="11">
        <v>1.02</v>
      </c>
      <c r="G578" s="10">
        <f>(E578*(0.3+(0.7*F578)))*D578*1.02</f>
        <v>365.29114752000004</v>
      </c>
      <c r="H578" s="10">
        <f>(E578*(0.3+(0.7*F578)))*D578*1.03</f>
        <v>368.87243328</v>
      </c>
      <c r="I578" s="10">
        <f>H578*22.6%+H578</f>
        <v>452.23760320127997</v>
      </c>
      <c r="J578" s="10" t="s">
        <v>13</v>
      </c>
    </row>
    <row r="579" spans="1:10" x14ac:dyDescent="0.2">
      <c r="A579" s="9" t="s">
        <v>162</v>
      </c>
      <c r="B579" s="9" t="s">
        <v>11</v>
      </c>
      <c r="C579" s="5" t="s">
        <v>18</v>
      </c>
      <c r="D579" s="6">
        <v>2995.54</v>
      </c>
      <c r="E579" s="6">
        <v>1</v>
      </c>
      <c r="F579" s="11">
        <v>1.02</v>
      </c>
      <c r="G579" s="10">
        <f>((D579*0.5)+(D579*0.5*F579))*E579</f>
        <v>3025.4953999999998</v>
      </c>
      <c r="H579" s="10">
        <f>((D579*0.5)+(D579*0.5*F579))*E579*1.5</f>
        <v>4538.2430999999997</v>
      </c>
      <c r="I579" s="10" t="s">
        <v>13</v>
      </c>
      <c r="J579" s="10">
        <f>((D579*0.5)+(D579*0.5*F579))*E579*1.5</f>
        <v>4538.2430999999997</v>
      </c>
    </row>
    <row r="580" spans="1:10" x14ac:dyDescent="0.2">
      <c r="A580" s="9" t="s">
        <v>162</v>
      </c>
      <c r="B580" s="9" t="s">
        <v>11</v>
      </c>
      <c r="C580" s="5" t="s">
        <v>19</v>
      </c>
      <c r="D580" s="6">
        <v>3482.76</v>
      </c>
      <c r="E580" s="6">
        <v>1</v>
      </c>
      <c r="F580" s="11">
        <v>1.02</v>
      </c>
      <c r="G580" s="10">
        <f>((D580*0.5)+(D580*0.5*F580))*E580</f>
        <v>3517.5876000000003</v>
      </c>
      <c r="H580" s="10">
        <f t="shared" ref="H580" si="243">((D580*0.5)+(D580*0.5*F580))*E580*1.5</f>
        <v>5276.3814000000002</v>
      </c>
      <c r="I580" s="10" t="s">
        <v>13</v>
      </c>
      <c r="J580" s="10">
        <f>((D580*0.5)+(D580*0.5*F580))*E580*1.5</f>
        <v>5276.3814000000002</v>
      </c>
    </row>
    <row r="581" spans="1:10" x14ac:dyDescent="0.2">
      <c r="A581" s="9" t="s">
        <v>162</v>
      </c>
      <c r="B581" s="9" t="s">
        <v>11</v>
      </c>
      <c r="C581" s="5" t="s">
        <v>20</v>
      </c>
      <c r="D581" s="6">
        <v>220.74</v>
      </c>
      <c r="E581" s="6">
        <v>1.75</v>
      </c>
      <c r="F581" s="11">
        <v>1.02</v>
      </c>
      <c r="G581" s="10">
        <f>(E581*(0.3+(0.7*F581)))*D581*1.02</f>
        <v>399.53719259999997</v>
      </c>
      <c r="H581" s="10">
        <f>(E581*(0.3+(0.7*F581)))*D581*1.03</f>
        <v>403.45422389999999</v>
      </c>
      <c r="I581" s="10" t="s">
        <v>13</v>
      </c>
      <c r="J581" s="10" t="s">
        <v>13</v>
      </c>
    </row>
    <row r="582" spans="1:10" x14ac:dyDescent="0.2">
      <c r="A582" s="9" t="s">
        <v>162</v>
      </c>
      <c r="B582" s="9" t="s">
        <v>11</v>
      </c>
      <c r="C582" s="5" t="s">
        <v>21</v>
      </c>
      <c r="D582" s="6">
        <v>220.74</v>
      </c>
      <c r="E582" s="6">
        <v>2.75</v>
      </c>
      <c r="F582" s="11">
        <v>1.02</v>
      </c>
      <c r="G582" s="10">
        <f>(E582*(0.3+(0.7*F582)))*D582*1.02</f>
        <v>627.84415980000006</v>
      </c>
      <c r="H582" s="10">
        <f>(E582*(0.3+(0.7*F582)))*D582*1.03</f>
        <v>633.99949470000001</v>
      </c>
      <c r="I582" s="10">
        <f>H582*22.6%+H582</f>
        <v>777.28338050220009</v>
      </c>
      <c r="J582" s="10" t="s">
        <v>13</v>
      </c>
    </row>
    <row r="583" spans="1:10" x14ac:dyDescent="0.2">
      <c r="A583" s="9" t="s">
        <v>162</v>
      </c>
      <c r="B583" s="9" t="s">
        <v>11</v>
      </c>
      <c r="C583" s="5" t="s">
        <v>22</v>
      </c>
      <c r="D583" s="6">
        <v>220.74</v>
      </c>
      <c r="E583" s="6">
        <v>3.25</v>
      </c>
      <c r="F583" s="11">
        <v>1.02</v>
      </c>
      <c r="G583" s="10">
        <f>(E583*(0.3+(0.7*F583)))*D583*1.02</f>
        <v>741.99764340000013</v>
      </c>
      <c r="H583" s="10">
        <f>(E583*(0.3+(0.7*F583)))*D583*1.03</f>
        <v>749.27213010000014</v>
      </c>
      <c r="I583" s="10">
        <f>H583*22.6%+H583</f>
        <v>918.60763150260016</v>
      </c>
      <c r="J583" s="10" t="s">
        <v>13</v>
      </c>
    </row>
    <row r="584" spans="1:10" x14ac:dyDescent="0.2">
      <c r="A584" s="9" t="s">
        <v>162</v>
      </c>
      <c r="B584" s="9" t="s">
        <v>11</v>
      </c>
      <c r="C584" s="5" t="s">
        <v>23</v>
      </c>
      <c r="D584" s="6">
        <v>8.5</v>
      </c>
      <c r="E584" s="6">
        <v>1</v>
      </c>
      <c r="F584" s="11" t="s">
        <v>13</v>
      </c>
      <c r="G584" s="10">
        <f>D584*1</f>
        <v>8.5</v>
      </c>
      <c r="H584" s="10">
        <f t="shared" ref="H584:H585" si="244">D584*1.5</f>
        <v>12.75</v>
      </c>
      <c r="I584" s="10" t="s">
        <v>13</v>
      </c>
      <c r="J584" s="10">
        <f>H584*1</f>
        <v>12.75</v>
      </c>
    </row>
    <row r="585" spans="1:10" x14ac:dyDescent="0.2">
      <c r="A585" s="9" t="s">
        <v>162</v>
      </c>
      <c r="B585" s="9" t="s">
        <v>11</v>
      </c>
      <c r="C585" s="5" t="s">
        <v>24</v>
      </c>
      <c r="D585" s="6">
        <v>22.68</v>
      </c>
      <c r="E585" s="6">
        <v>1</v>
      </c>
      <c r="F585" s="11" t="s">
        <v>13</v>
      </c>
      <c r="G585" s="10">
        <f t="shared" ref="G585" si="245">D585*1</f>
        <v>22.68</v>
      </c>
      <c r="H585" s="10">
        <f t="shared" si="244"/>
        <v>34.019999999999996</v>
      </c>
      <c r="I585" s="10" t="s">
        <v>13</v>
      </c>
      <c r="J585" s="10">
        <f>H585*1</f>
        <v>34.019999999999996</v>
      </c>
    </row>
    <row r="586" spans="1:10" ht="15.75" x14ac:dyDescent="0.25">
      <c r="A586" s="4" t="s">
        <v>35</v>
      </c>
      <c r="B586" s="9"/>
      <c r="D586" s="6"/>
      <c r="E586" s="6"/>
      <c r="F586" s="11"/>
      <c r="G586" s="10"/>
      <c r="H586" s="10"/>
      <c r="I586" s="10"/>
      <c r="J586" s="10"/>
    </row>
    <row r="587" spans="1:10" x14ac:dyDescent="0.2">
      <c r="A587" s="9" t="s">
        <v>163</v>
      </c>
      <c r="B587" s="9" t="s">
        <v>11</v>
      </c>
      <c r="C587" s="5" t="s">
        <v>12</v>
      </c>
      <c r="D587" s="6">
        <v>7.1</v>
      </c>
      <c r="E587" s="6">
        <v>1</v>
      </c>
      <c r="F587" s="11" t="s">
        <v>13</v>
      </c>
      <c r="G587" s="10">
        <f>D587*1.02</f>
        <v>7.242</v>
      </c>
      <c r="H587" s="10">
        <f>D587*1.03</f>
        <v>7.3129999999999997</v>
      </c>
      <c r="I587" s="10" t="s">
        <v>13</v>
      </c>
      <c r="J587" s="10">
        <f>H587*1.5</f>
        <v>10.9695</v>
      </c>
    </row>
    <row r="588" spans="1:10" x14ac:dyDescent="0.2">
      <c r="A588" s="9" t="s">
        <v>163</v>
      </c>
      <c r="B588" s="9" t="s">
        <v>11</v>
      </c>
      <c r="C588" s="5" t="s">
        <v>14</v>
      </c>
      <c r="D588" s="6">
        <v>220.74</v>
      </c>
      <c r="E588" s="6">
        <v>1.2</v>
      </c>
      <c r="F588" s="11">
        <v>0.95499999999999996</v>
      </c>
      <c r="G588" s="10">
        <f>(E588*(0.3+(0.7*F588)))*D588*1.02</f>
        <v>261.67490855999995</v>
      </c>
      <c r="H588" s="10">
        <f>(E588*(0.3+(0.7*F588)))*D588*1.03</f>
        <v>264.24034883999997</v>
      </c>
      <c r="I588" s="10">
        <f>H588*22.6%+H588</f>
        <v>323.95866767783997</v>
      </c>
      <c r="J588" s="10" t="s">
        <v>13</v>
      </c>
    </row>
    <row r="589" spans="1:10" x14ac:dyDescent="0.2">
      <c r="A589" s="9" t="s">
        <v>163</v>
      </c>
      <c r="B589" s="9" t="s">
        <v>11</v>
      </c>
      <c r="C589" s="5" t="s">
        <v>15</v>
      </c>
      <c r="D589" s="6">
        <v>220.74</v>
      </c>
      <c r="E589" s="6">
        <v>1.9</v>
      </c>
      <c r="F589" s="11">
        <v>0.95499999999999996</v>
      </c>
      <c r="G589" s="10">
        <f>(E589*(0.3+(0.7*F589)))*D589*1.02</f>
        <v>414.31860521999999</v>
      </c>
      <c r="H589" s="10">
        <f>(E589*(0.3+(0.7*F589)))*D589*1.03</f>
        <v>418.38055233</v>
      </c>
      <c r="I589" s="10">
        <f>H589*22.6%+H589</f>
        <v>512.93455715658001</v>
      </c>
      <c r="J589" s="10" t="s">
        <v>13</v>
      </c>
    </row>
    <row r="590" spans="1:10" x14ac:dyDescent="0.2">
      <c r="A590" s="9" t="s">
        <v>163</v>
      </c>
      <c r="B590" s="9" t="s">
        <v>11</v>
      </c>
      <c r="C590" s="5" t="s">
        <v>16</v>
      </c>
      <c r="D590" s="6">
        <v>220.74</v>
      </c>
      <c r="E590" s="6">
        <v>1</v>
      </c>
      <c r="F590" s="11">
        <v>0.95499999999999996</v>
      </c>
      <c r="G590" s="10">
        <f>(E590*(0.3+(0.7*F590)))*D590*1.02</f>
        <v>218.0624238</v>
      </c>
      <c r="H590" s="10">
        <f>(E590*(0.3+(0.7*F590)))*D590*1.03</f>
        <v>220.20029070000001</v>
      </c>
      <c r="I590" s="10">
        <f>H590*22.6%+H590</f>
        <v>269.96555639820002</v>
      </c>
      <c r="J590" s="10" t="s">
        <v>13</v>
      </c>
    </row>
    <row r="591" spans="1:10" x14ac:dyDescent="0.2">
      <c r="A591" s="9" t="s">
        <v>163</v>
      </c>
      <c r="B591" s="9" t="s">
        <v>11</v>
      </c>
      <c r="C591" s="5" t="s">
        <v>17</v>
      </c>
      <c r="D591" s="6">
        <v>220.74</v>
      </c>
      <c r="E591" s="6">
        <v>1.6</v>
      </c>
      <c r="F591" s="11">
        <v>0.95499999999999996</v>
      </c>
      <c r="G591" s="10">
        <f>(E591*(0.3+(0.7*F591)))*D591*1.02</f>
        <v>348.89987808000001</v>
      </c>
      <c r="H591" s="10">
        <f>(E591*(0.3+(0.7*F591)))*D591*1.03</f>
        <v>352.32046511999999</v>
      </c>
      <c r="I591" s="10">
        <f>H591*22.6%+H591</f>
        <v>431.94489023711998</v>
      </c>
      <c r="J591" s="10" t="s">
        <v>13</v>
      </c>
    </row>
    <row r="592" spans="1:10" x14ac:dyDescent="0.2">
      <c r="A592" s="9" t="s">
        <v>163</v>
      </c>
      <c r="B592" s="9" t="s">
        <v>11</v>
      </c>
      <c r="C592" s="5" t="s">
        <v>18</v>
      </c>
      <c r="D592" s="6">
        <v>2995.54</v>
      </c>
      <c r="E592" s="6">
        <v>1</v>
      </c>
      <c r="F592" s="11">
        <v>0.95499999999999996</v>
      </c>
      <c r="G592" s="10">
        <f>((D592*0.5)+(D592*0.5*F592))*E592</f>
        <v>2928.1403499999997</v>
      </c>
      <c r="H592" s="10">
        <f>((D592*0.5)+(D592*0.5*F592))*E592*1.5</f>
        <v>4392.2105249999995</v>
      </c>
      <c r="I592" s="10" t="s">
        <v>13</v>
      </c>
      <c r="J592" s="10">
        <f>((D592*0.5)+(D592*0.5*F592))*E592*1.5</f>
        <v>4392.2105249999995</v>
      </c>
    </row>
    <row r="593" spans="1:10" x14ac:dyDescent="0.2">
      <c r="A593" s="9" t="s">
        <v>163</v>
      </c>
      <c r="B593" s="9" t="s">
        <v>11</v>
      </c>
      <c r="C593" s="5" t="s">
        <v>19</v>
      </c>
      <c r="D593" s="6">
        <v>3482.76</v>
      </c>
      <c r="E593" s="6">
        <v>1</v>
      </c>
      <c r="F593" s="11">
        <v>0.95499999999999996</v>
      </c>
      <c r="G593" s="10">
        <f>((D593*0.5)+(D593*0.5*F593))*E593</f>
        <v>3404.3978999999999</v>
      </c>
      <c r="H593" s="10">
        <f t="shared" ref="H593" si="246">((D593*0.5)+(D593*0.5*F593))*E593*1.5</f>
        <v>5106.5968499999999</v>
      </c>
      <c r="I593" s="10" t="s">
        <v>13</v>
      </c>
      <c r="J593" s="10">
        <f>((D593*0.5)+(D593*0.5*F593))*E593*1.5</f>
        <v>5106.5968499999999</v>
      </c>
    </row>
    <row r="594" spans="1:10" x14ac:dyDescent="0.2">
      <c r="A594" s="9" t="s">
        <v>163</v>
      </c>
      <c r="B594" s="9" t="s">
        <v>11</v>
      </c>
      <c r="C594" s="5" t="s">
        <v>20</v>
      </c>
      <c r="D594" s="6">
        <v>220.74</v>
      </c>
      <c r="E594" s="6">
        <v>1.75</v>
      </c>
      <c r="F594" s="11">
        <v>0.95499999999999996</v>
      </c>
      <c r="G594" s="10">
        <f>(E594*(0.3+(0.7*F594)))*D594*1.02</f>
        <v>381.60924165</v>
      </c>
      <c r="H594" s="10">
        <f>(E594*(0.3+(0.7*F594)))*D594*1.03</f>
        <v>385.350508725</v>
      </c>
      <c r="I594" s="10" t="s">
        <v>13</v>
      </c>
      <c r="J594" s="10" t="s">
        <v>13</v>
      </c>
    </row>
    <row r="595" spans="1:10" x14ac:dyDescent="0.2">
      <c r="A595" s="9" t="s">
        <v>163</v>
      </c>
      <c r="B595" s="9" t="s">
        <v>11</v>
      </c>
      <c r="C595" s="5" t="s">
        <v>21</v>
      </c>
      <c r="D595" s="6">
        <v>220.74</v>
      </c>
      <c r="E595" s="6">
        <v>2.75</v>
      </c>
      <c r="F595" s="11">
        <v>0.95499999999999996</v>
      </c>
      <c r="G595" s="10">
        <f>(E595*(0.3+(0.7*F595)))*D595*1.02</f>
        <v>599.67166544999998</v>
      </c>
      <c r="H595" s="10">
        <f>(E595*(0.3+(0.7*F595)))*D595*1.03</f>
        <v>605.55079942500004</v>
      </c>
      <c r="I595" s="10">
        <f>H595*22.6%+H595</f>
        <v>742.4052800950501</v>
      </c>
      <c r="J595" s="10" t="s">
        <v>13</v>
      </c>
    </row>
    <row r="596" spans="1:10" ht="12" customHeight="1" x14ac:dyDescent="0.2">
      <c r="A596" s="9" t="s">
        <v>163</v>
      </c>
      <c r="B596" s="9" t="s">
        <v>11</v>
      </c>
      <c r="C596" s="5" t="s">
        <v>22</v>
      </c>
      <c r="D596" s="6">
        <v>220.74</v>
      </c>
      <c r="E596" s="6">
        <v>3.25</v>
      </c>
      <c r="F596" s="11">
        <v>0.95499999999999996</v>
      </c>
      <c r="G596" s="10">
        <f>(E596*(0.3+(0.7*F596)))*D596*1.02</f>
        <v>708.70287734999999</v>
      </c>
      <c r="H596" s="10">
        <f>(E596*(0.3+(0.7*F596)))*D596*1.03</f>
        <v>715.65094477499997</v>
      </c>
      <c r="I596" s="10">
        <f>H596*22.6%+H596</f>
        <v>877.38805829414991</v>
      </c>
      <c r="J596" s="10" t="s">
        <v>13</v>
      </c>
    </row>
    <row r="597" spans="1:10" x14ac:dyDescent="0.2">
      <c r="A597" s="9" t="s">
        <v>163</v>
      </c>
      <c r="B597" s="9" t="s">
        <v>11</v>
      </c>
      <c r="C597" s="5" t="s">
        <v>23</v>
      </c>
      <c r="D597" s="6">
        <v>8.5</v>
      </c>
      <c r="E597" s="6">
        <v>1</v>
      </c>
      <c r="F597" s="11" t="s">
        <v>13</v>
      </c>
      <c r="G597" s="10">
        <f>D597*1</f>
        <v>8.5</v>
      </c>
      <c r="H597" s="10">
        <f t="shared" ref="H597:H598" si="247">D597*1.5</f>
        <v>12.75</v>
      </c>
      <c r="I597" s="10" t="s">
        <v>13</v>
      </c>
      <c r="J597" s="10">
        <f>H597*1</f>
        <v>12.75</v>
      </c>
    </row>
    <row r="598" spans="1:10" ht="15" customHeight="1" x14ac:dyDescent="0.2">
      <c r="A598" s="9" t="s">
        <v>163</v>
      </c>
      <c r="B598" s="9" t="s">
        <v>11</v>
      </c>
      <c r="C598" s="5" t="s">
        <v>24</v>
      </c>
      <c r="D598" s="6">
        <v>22.68</v>
      </c>
      <c r="E598" s="6">
        <v>1</v>
      </c>
      <c r="F598" s="11" t="s">
        <v>13</v>
      </c>
      <c r="G598" s="10">
        <f t="shared" ref="G598" si="248">D598*1</f>
        <v>22.68</v>
      </c>
      <c r="H598" s="10">
        <f t="shared" si="247"/>
        <v>34.019999999999996</v>
      </c>
      <c r="I598" s="10" t="s">
        <v>13</v>
      </c>
      <c r="J598" s="10">
        <f>H598*1</f>
        <v>34.019999999999996</v>
      </c>
    </row>
    <row r="599" spans="1:10" ht="15.75" x14ac:dyDescent="0.25">
      <c r="A599" s="4" t="s">
        <v>25</v>
      </c>
      <c r="B599" s="9"/>
      <c r="D599" s="6"/>
      <c r="E599" s="6"/>
      <c r="F599" s="11"/>
      <c r="G599" s="7"/>
      <c r="H599" s="7"/>
      <c r="I599" s="7"/>
      <c r="J599" s="7"/>
    </row>
    <row r="600" spans="1:10" x14ac:dyDescent="0.2">
      <c r="A600" s="9" t="s">
        <v>145</v>
      </c>
      <c r="B600" s="9" t="s">
        <v>26</v>
      </c>
      <c r="C600" s="5" t="s">
        <v>12</v>
      </c>
      <c r="D600" s="6">
        <v>7.1</v>
      </c>
      <c r="E600" s="6">
        <v>1</v>
      </c>
      <c r="F600" s="11" t="s">
        <v>13</v>
      </c>
      <c r="G600" s="10">
        <f>D600*1.02</f>
        <v>7.242</v>
      </c>
      <c r="H600" s="10">
        <f>D600*1.03</f>
        <v>7.3129999999999997</v>
      </c>
      <c r="I600" s="10" t="s">
        <v>13</v>
      </c>
      <c r="J600" s="10">
        <f>H600*1.5</f>
        <v>10.9695</v>
      </c>
    </row>
    <row r="601" spans="1:10" x14ac:dyDescent="0.2">
      <c r="A601" s="9" t="s">
        <v>145</v>
      </c>
      <c r="B601" s="9" t="s">
        <v>26</v>
      </c>
      <c r="C601" s="5" t="s">
        <v>14</v>
      </c>
      <c r="D601" s="6">
        <v>220.74</v>
      </c>
      <c r="E601" s="6">
        <v>1.2</v>
      </c>
      <c r="F601" s="11">
        <v>0.86699999999999999</v>
      </c>
      <c r="G601" s="10">
        <f>(E601*(0.3+(0.7*F601)))*D601*1.02</f>
        <v>245.03146574399997</v>
      </c>
      <c r="H601" s="10">
        <f>(E601*(0.3+(0.7*F601)))*D601*1.03</f>
        <v>247.43373501599999</v>
      </c>
      <c r="I601" s="10">
        <f>H601*22.6%+H601</f>
        <v>303.35375912961598</v>
      </c>
      <c r="J601" s="10" t="s">
        <v>13</v>
      </c>
    </row>
    <row r="602" spans="1:10" x14ac:dyDescent="0.2">
      <c r="A602" s="9" t="s">
        <v>145</v>
      </c>
      <c r="B602" s="9" t="s">
        <v>26</v>
      </c>
      <c r="C602" s="5" t="s">
        <v>15</v>
      </c>
      <c r="D602" s="6">
        <v>220.74</v>
      </c>
      <c r="E602" s="6">
        <v>1.9</v>
      </c>
      <c r="F602" s="11">
        <v>0.86699999999999999</v>
      </c>
      <c r="G602" s="10">
        <f>(E602*(0.3+(0.7*F602)))*D602*1.02</f>
        <v>387.96648742799999</v>
      </c>
      <c r="H602" s="10">
        <f>(E602*(0.3+(0.7*F602)))*D602*1.03</f>
        <v>391.77008044199999</v>
      </c>
      <c r="I602" s="10">
        <f>H602*22.6%+H602</f>
        <v>480.310118621892</v>
      </c>
      <c r="J602" s="10" t="s">
        <v>13</v>
      </c>
    </row>
    <row r="603" spans="1:10" x14ac:dyDescent="0.2">
      <c r="A603" s="9" t="s">
        <v>145</v>
      </c>
      <c r="B603" s="9" t="s">
        <v>26</v>
      </c>
      <c r="C603" s="5" t="s">
        <v>16</v>
      </c>
      <c r="D603" s="6">
        <v>220.74</v>
      </c>
      <c r="E603" s="6">
        <v>1</v>
      </c>
      <c r="F603" s="11">
        <v>0.86699999999999999</v>
      </c>
      <c r="G603" s="10">
        <f>(E603*(0.3+(0.7*F603)))*D603*1.02</f>
        <v>204.19288812000002</v>
      </c>
      <c r="H603" s="10">
        <f>(E603*(0.3+(0.7*F603)))*D603*1.03</f>
        <v>206.19477918000001</v>
      </c>
      <c r="I603" s="10">
        <f>H603*22.6%+H603</f>
        <v>252.79479927468003</v>
      </c>
      <c r="J603" s="10" t="s">
        <v>13</v>
      </c>
    </row>
    <row r="604" spans="1:10" x14ac:dyDescent="0.2">
      <c r="A604" s="9" t="s">
        <v>145</v>
      </c>
      <c r="B604" s="9" t="s">
        <v>26</v>
      </c>
      <c r="C604" s="5" t="s">
        <v>17</v>
      </c>
      <c r="D604" s="6">
        <v>220.74</v>
      </c>
      <c r="E604" s="6">
        <v>1.6</v>
      </c>
      <c r="F604" s="11">
        <v>0.86699999999999999</v>
      </c>
      <c r="G604" s="10">
        <f>(E604*(0.3+(0.7*F604)))*D604*1.02</f>
        <v>326.70862099200002</v>
      </c>
      <c r="H604" s="10">
        <f>(E604*(0.3+(0.7*F604)))*D604*1.03</f>
        <v>329.91164668800002</v>
      </c>
      <c r="I604" s="10">
        <f>H604*22.6%+H604</f>
        <v>404.47167883948805</v>
      </c>
      <c r="J604" s="10" t="s">
        <v>13</v>
      </c>
    </row>
    <row r="605" spans="1:10" x14ac:dyDescent="0.2">
      <c r="A605" s="9" t="s">
        <v>145</v>
      </c>
      <c r="B605" s="9" t="s">
        <v>26</v>
      </c>
      <c r="C605" s="5" t="s">
        <v>18</v>
      </c>
      <c r="D605" s="6">
        <v>2995.54</v>
      </c>
      <c r="E605" s="6">
        <v>1</v>
      </c>
      <c r="F605" s="11">
        <v>0.86699999999999999</v>
      </c>
      <c r="G605" s="10">
        <f>((D605*0.5)+(D605*0.5*F605))*E605</f>
        <v>2796.3365899999999</v>
      </c>
      <c r="H605" s="10">
        <f>((D605*0.5)+(D605*0.5*F605))*E605*1.5</f>
        <v>4194.5048850000003</v>
      </c>
      <c r="I605" s="10" t="s">
        <v>13</v>
      </c>
      <c r="J605" s="10">
        <f>((D605*0.5)+(D605*0.5*F605))*E605*1.5</f>
        <v>4194.5048850000003</v>
      </c>
    </row>
    <row r="606" spans="1:10" x14ac:dyDescent="0.2">
      <c r="A606" s="9" t="s">
        <v>145</v>
      </c>
      <c r="B606" s="9" t="s">
        <v>26</v>
      </c>
      <c r="C606" s="5" t="s">
        <v>19</v>
      </c>
      <c r="D606" s="6">
        <v>3482.76</v>
      </c>
      <c r="E606" s="6">
        <v>1</v>
      </c>
      <c r="F606" s="11">
        <v>0.86699999999999999</v>
      </c>
      <c r="G606" s="10">
        <f>((D606*0.5)+(D606*0.5*F606))*E606</f>
        <v>3251.1564600000002</v>
      </c>
      <c r="H606" s="10">
        <f t="shared" ref="H606" si="249">((D606*0.5)+(D606*0.5*F606))*E606*1.5</f>
        <v>4876.7346900000002</v>
      </c>
      <c r="I606" s="10" t="s">
        <v>13</v>
      </c>
      <c r="J606" s="10">
        <f>((D606*0.5)+(D606*0.5*F606))*E606*1.5</f>
        <v>4876.7346900000002</v>
      </c>
    </row>
    <row r="607" spans="1:10" x14ac:dyDescent="0.2">
      <c r="A607" s="9" t="s">
        <v>145</v>
      </c>
      <c r="B607" s="9" t="s">
        <v>26</v>
      </c>
      <c r="C607" s="5" t="s">
        <v>20</v>
      </c>
      <c r="D607" s="6">
        <v>220.74</v>
      </c>
      <c r="E607" s="6">
        <v>1.75</v>
      </c>
      <c r="F607" s="11">
        <v>0.86699999999999999</v>
      </c>
      <c r="G607" s="10">
        <f>(E607*(0.3+(0.7*F607)))*D607*1.02</f>
        <v>357.33755421000001</v>
      </c>
      <c r="H607" s="10">
        <f>(E607*(0.3+(0.7*F607)))*D607*1.03</f>
        <v>360.84086356500001</v>
      </c>
      <c r="I607" s="10" t="s">
        <v>13</v>
      </c>
      <c r="J607" s="10" t="s">
        <v>13</v>
      </c>
    </row>
    <row r="608" spans="1:10" x14ac:dyDescent="0.2">
      <c r="A608" s="9" t="s">
        <v>145</v>
      </c>
      <c r="B608" s="9" t="s">
        <v>26</v>
      </c>
      <c r="C608" s="5" t="s">
        <v>21</v>
      </c>
      <c r="D608" s="6">
        <v>220.74</v>
      </c>
      <c r="E608" s="6">
        <v>2.75</v>
      </c>
      <c r="F608" s="11">
        <v>0.86699999999999999</v>
      </c>
      <c r="G608" s="10">
        <f>(E608*(0.3+(0.7*F608)))*D608*1.02</f>
        <v>561.53044233000003</v>
      </c>
      <c r="H608" s="10">
        <f>(E608*(0.3+(0.7*F608)))*D608*1.03</f>
        <v>567.03564274500002</v>
      </c>
      <c r="I608" s="10">
        <f>H608*22.6%+H608</f>
        <v>695.18569800537</v>
      </c>
      <c r="J608" s="10" t="s">
        <v>13</v>
      </c>
    </row>
    <row r="609" spans="1:10" x14ac:dyDescent="0.2">
      <c r="A609" s="9" t="s">
        <v>145</v>
      </c>
      <c r="B609" s="9" t="s">
        <v>26</v>
      </c>
      <c r="C609" s="5" t="s">
        <v>22</v>
      </c>
      <c r="D609" s="6">
        <v>220.74</v>
      </c>
      <c r="E609" s="6">
        <v>3.25</v>
      </c>
      <c r="F609" s="11">
        <v>0.86699999999999999</v>
      </c>
      <c r="G609" s="10">
        <f>(E609*(0.3+(0.7*F609)))*D609*1.02</f>
        <v>663.6268863900001</v>
      </c>
      <c r="H609" s="10">
        <f>(E609*(0.3+(0.7*F609)))*D609*1.03</f>
        <v>670.13303233500005</v>
      </c>
      <c r="I609" s="10">
        <f>H609*22.6%+H609</f>
        <v>821.58309764271007</v>
      </c>
      <c r="J609" s="10" t="s">
        <v>13</v>
      </c>
    </row>
    <row r="610" spans="1:10" x14ac:dyDescent="0.2">
      <c r="A610" s="9" t="s">
        <v>145</v>
      </c>
      <c r="B610" s="9" t="s">
        <v>26</v>
      </c>
      <c r="C610" s="5" t="s">
        <v>23</v>
      </c>
      <c r="D610" s="6">
        <v>8.5</v>
      </c>
      <c r="E610" s="6">
        <v>1</v>
      </c>
      <c r="F610" s="11" t="s">
        <v>13</v>
      </c>
      <c r="G610" s="10">
        <f>D610*1</f>
        <v>8.5</v>
      </c>
      <c r="H610" s="10">
        <f t="shared" ref="H610:H611" si="250">D610*1.5</f>
        <v>12.75</v>
      </c>
      <c r="I610" s="10" t="s">
        <v>13</v>
      </c>
      <c r="J610" s="10">
        <f>H610*1</f>
        <v>12.75</v>
      </c>
    </row>
    <row r="611" spans="1:10" x14ac:dyDescent="0.2">
      <c r="A611" s="9" t="s">
        <v>145</v>
      </c>
      <c r="B611" s="9" t="s">
        <v>26</v>
      </c>
      <c r="C611" s="5" t="s">
        <v>24</v>
      </c>
      <c r="D611" s="6">
        <v>22.68</v>
      </c>
      <c r="E611" s="6">
        <v>1</v>
      </c>
      <c r="F611" s="11" t="s">
        <v>13</v>
      </c>
      <c r="G611" s="10">
        <f t="shared" ref="G611" si="251">D611*1</f>
        <v>22.68</v>
      </c>
      <c r="H611" s="10">
        <f t="shared" si="250"/>
        <v>34.019999999999996</v>
      </c>
      <c r="I611" s="10" t="s">
        <v>13</v>
      </c>
      <c r="J611" s="10">
        <f>H611*1</f>
        <v>34.019999999999996</v>
      </c>
    </row>
    <row r="612" spans="1:10" ht="15.75" x14ac:dyDescent="0.25">
      <c r="A612" s="4" t="s">
        <v>27</v>
      </c>
      <c r="B612" s="9"/>
      <c r="D612" s="6"/>
      <c r="E612" s="6"/>
      <c r="F612" s="11"/>
      <c r="G612" s="7"/>
      <c r="H612" s="7"/>
      <c r="I612" s="7"/>
      <c r="J612" s="7"/>
    </row>
    <row r="613" spans="1:10" x14ac:dyDescent="0.2">
      <c r="A613" s="9" t="s">
        <v>146</v>
      </c>
      <c r="B613" s="9" t="s">
        <v>28</v>
      </c>
      <c r="C613" s="5" t="s">
        <v>12</v>
      </c>
      <c r="D613" s="6">
        <v>7.1</v>
      </c>
      <c r="E613" s="6">
        <v>1</v>
      </c>
      <c r="F613" s="11" t="s">
        <v>13</v>
      </c>
      <c r="G613" s="10">
        <f t="shared" ref="G613" si="252">D613*1.02</f>
        <v>7.242</v>
      </c>
      <c r="H613" s="10">
        <f>D613*1.03</f>
        <v>7.3129999999999997</v>
      </c>
      <c r="I613" s="10" t="s">
        <v>13</v>
      </c>
      <c r="J613" s="10">
        <f>H613*1.5</f>
        <v>10.9695</v>
      </c>
    </row>
    <row r="614" spans="1:10" x14ac:dyDescent="0.2">
      <c r="A614" s="9" t="s">
        <v>146</v>
      </c>
      <c r="B614" s="9" t="s">
        <v>28</v>
      </c>
      <c r="C614" s="5" t="s">
        <v>14</v>
      </c>
      <c r="D614" s="6">
        <v>220.74</v>
      </c>
      <c r="E614" s="6">
        <v>1.2</v>
      </c>
      <c r="F614" s="11">
        <v>0.98299999999999998</v>
      </c>
      <c r="G614" s="10">
        <f t="shared" ref="G614:G617" si="253">(E614*(0.3+(0.7*F614)))*D614*1.02</f>
        <v>266.97054945599996</v>
      </c>
      <c r="H614" s="10">
        <f>(E614*(0.3+(0.7*F614)))*D614*1.03</f>
        <v>269.58790778399998</v>
      </c>
      <c r="I614" s="10">
        <f t="shared" ref="I614:I617" si="254">H614*22.6%+H614</f>
        <v>330.51477494318397</v>
      </c>
      <c r="J614" s="10" t="s">
        <v>13</v>
      </c>
    </row>
    <row r="615" spans="1:10" x14ac:dyDescent="0.2">
      <c r="A615" s="9" t="s">
        <v>146</v>
      </c>
      <c r="B615" s="9" t="s">
        <v>28</v>
      </c>
      <c r="C615" s="5" t="s">
        <v>15</v>
      </c>
      <c r="D615" s="6">
        <v>220.74</v>
      </c>
      <c r="E615" s="6">
        <v>1.9</v>
      </c>
      <c r="F615" s="11">
        <v>0.98299999999999998</v>
      </c>
      <c r="G615" s="10">
        <f t="shared" si="253"/>
        <v>422.70336997200002</v>
      </c>
      <c r="H615" s="10">
        <f>(E615*(0.3+(0.7*F615)))*D615*1.03</f>
        <v>426.84752065800001</v>
      </c>
      <c r="I615" s="10">
        <f t="shared" si="254"/>
        <v>523.31506032670802</v>
      </c>
      <c r="J615" s="10" t="s">
        <v>13</v>
      </c>
    </row>
    <row r="616" spans="1:10" x14ac:dyDescent="0.2">
      <c r="A616" s="9" t="s">
        <v>146</v>
      </c>
      <c r="B616" s="9" t="s">
        <v>28</v>
      </c>
      <c r="C616" s="5" t="s">
        <v>16</v>
      </c>
      <c r="D616" s="6">
        <v>220.74</v>
      </c>
      <c r="E616" s="6">
        <v>1</v>
      </c>
      <c r="F616" s="11">
        <v>0.98299999999999998</v>
      </c>
      <c r="G616" s="10">
        <f t="shared" si="253"/>
        <v>222.47545787999999</v>
      </c>
      <c r="H616" s="10">
        <f>(E616*(0.3+(0.7*F616)))*D616*1.03</f>
        <v>224.65658981999999</v>
      </c>
      <c r="I616" s="10">
        <f t="shared" si="254"/>
        <v>275.42897911931999</v>
      </c>
      <c r="J616" s="10" t="s">
        <v>13</v>
      </c>
    </row>
    <row r="617" spans="1:10" x14ac:dyDescent="0.2">
      <c r="A617" s="9" t="s">
        <v>146</v>
      </c>
      <c r="B617" s="9" t="s">
        <v>28</v>
      </c>
      <c r="C617" s="5" t="s">
        <v>17</v>
      </c>
      <c r="D617" s="6">
        <v>220.74</v>
      </c>
      <c r="E617" s="6">
        <v>1.6</v>
      </c>
      <c r="F617" s="11">
        <v>0.98299999999999998</v>
      </c>
      <c r="G617" s="10">
        <f t="shared" si="253"/>
        <v>355.96073260800006</v>
      </c>
      <c r="H617" s="10">
        <f>(E617*(0.3+(0.7*F617)))*D617*1.03</f>
        <v>359.45054371200007</v>
      </c>
      <c r="I617" s="10">
        <f t="shared" si="254"/>
        <v>440.68636659091209</v>
      </c>
      <c r="J617" s="10" t="s">
        <v>13</v>
      </c>
    </row>
    <row r="618" spans="1:10" x14ac:dyDescent="0.2">
      <c r="A618" s="9" t="s">
        <v>146</v>
      </c>
      <c r="B618" s="9" t="s">
        <v>28</v>
      </c>
      <c r="C618" s="5" t="s">
        <v>18</v>
      </c>
      <c r="D618" s="6">
        <v>2995.54</v>
      </c>
      <c r="E618" s="6">
        <v>1</v>
      </c>
      <c r="F618" s="11">
        <v>0.98299999999999998</v>
      </c>
      <c r="G618" s="10">
        <f t="shared" ref="G618:G619" si="255">((D618*0.5)+(D618*0.5*F618))*E618</f>
        <v>2970.07791</v>
      </c>
      <c r="H618" s="10">
        <f>((D618*0.5)+(D618*0.5*F618))*E618*1.5</f>
        <v>4455.116865</v>
      </c>
      <c r="I618" s="10" t="s">
        <v>13</v>
      </c>
      <c r="J618" s="10">
        <f>((D618*0.5)+(D618*0.5*F618))*E618*1.5</f>
        <v>4455.116865</v>
      </c>
    </row>
    <row r="619" spans="1:10" x14ac:dyDescent="0.2">
      <c r="A619" s="9" t="s">
        <v>146</v>
      </c>
      <c r="B619" s="9" t="s">
        <v>28</v>
      </c>
      <c r="C619" s="5" t="s">
        <v>19</v>
      </c>
      <c r="D619" s="6">
        <v>3482.76</v>
      </c>
      <c r="E619" s="6">
        <v>1</v>
      </c>
      <c r="F619" s="11">
        <v>0.98299999999999998</v>
      </c>
      <c r="G619" s="10">
        <f t="shared" si="255"/>
        <v>3453.1565399999999</v>
      </c>
      <c r="H619" s="10">
        <f t="shared" ref="H619" si="256">((D619*0.5)+(D619*0.5*F619))*E619*1.5</f>
        <v>5179.7348099999999</v>
      </c>
      <c r="I619" s="10" t="s">
        <v>13</v>
      </c>
      <c r="J619" s="10">
        <f>((D619*0.5)+(D619*0.5*F619))*E619*1.5</f>
        <v>5179.7348099999999</v>
      </c>
    </row>
    <row r="620" spans="1:10" x14ac:dyDescent="0.2">
      <c r="A620" s="9" t="s">
        <v>146</v>
      </c>
      <c r="B620" s="9" t="s">
        <v>28</v>
      </c>
      <c r="C620" s="5" t="s">
        <v>20</v>
      </c>
      <c r="D620" s="6">
        <v>220.74</v>
      </c>
      <c r="E620" s="6">
        <v>1.75</v>
      </c>
      <c r="F620" s="11">
        <v>0.98299999999999998</v>
      </c>
      <c r="G620" s="10">
        <f t="shared" ref="G620:G622" si="257">(E620*(0.3+(0.7*F620)))*D620*1.02</f>
        <v>389.33205128999998</v>
      </c>
      <c r="H620" s="10">
        <f>(E620*(0.3+(0.7*F620)))*D620*1.03</f>
        <v>393.14903218500001</v>
      </c>
      <c r="I620" s="10" t="s">
        <v>13</v>
      </c>
      <c r="J620" s="10" t="s">
        <v>13</v>
      </c>
    </row>
    <row r="621" spans="1:10" x14ac:dyDescent="0.2">
      <c r="A621" s="9" t="s">
        <v>146</v>
      </c>
      <c r="B621" s="9" t="s">
        <v>28</v>
      </c>
      <c r="C621" s="5" t="s">
        <v>21</v>
      </c>
      <c r="D621" s="6">
        <v>220.74</v>
      </c>
      <c r="E621" s="6">
        <v>2.75</v>
      </c>
      <c r="F621" s="11">
        <v>0.98299999999999998</v>
      </c>
      <c r="G621" s="10">
        <f t="shared" si="257"/>
        <v>611.80750917</v>
      </c>
      <c r="H621" s="10">
        <f>(E621*(0.3+(0.7*F621)))*D621*1.03</f>
        <v>617.80562200499992</v>
      </c>
      <c r="I621" s="10">
        <f t="shared" ref="I621:I622" si="258">H621*22.6%+H621</f>
        <v>757.4296925781299</v>
      </c>
      <c r="J621" s="10" t="s">
        <v>13</v>
      </c>
    </row>
    <row r="622" spans="1:10" x14ac:dyDescent="0.2">
      <c r="A622" s="9" t="s">
        <v>146</v>
      </c>
      <c r="B622" s="9" t="s">
        <v>28</v>
      </c>
      <c r="C622" s="5" t="s">
        <v>22</v>
      </c>
      <c r="D622" s="6">
        <v>220.74</v>
      </c>
      <c r="E622" s="6">
        <v>3.25</v>
      </c>
      <c r="F622" s="11">
        <v>0.98299999999999998</v>
      </c>
      <c r="G622" s="10">
        <f t="shared" si="257"/>
        <v>723.04523811000013</v>
      </c>
      <c r="H622" s="10">
        <f>(E622*(0.3+(0.7*F622)))*D622*1.03</f>
        <v>730.1339169150001</v>
      </c>
      <c r="I622" s="10">
        <f t="shared" si="258"/>
        <v>895.14418213779015</v>
      </c>
      <c r="J622" s="10" t="s">
        <v>13</v>
      </c>
    </row>
    <row r="623" spans="1:10" x14ac:dyDescent="0.2">
      <c r="A623" s="9" t="s">
        <v>146</v>
      </c>
      <c r="B623" s="9" t="s">
        <v>28</v>
      </c>
      <c r="C623" s="5" t="s">
        <v>23</v>
      </c>
      <c r="D623" s="6">
        <v>8.5</v>
      </c>
      <c r="E623" s="6">
        <v>1</v>
      </c>
      <c r="F623" s="11" t="s">
        <v>13</v>
      </c>
      <c r="G623" s="10">
        <f t="shared" ref="G623:G636" si="259">D623*1</f>
        <v>8.5</v>
      </c>
      <c r="H623" s="10">
        <f t="shared" ref="H623:H624" si="260">D623*1.5</f>
        <v>12.75</v>
      </c>
      <c r="I623" s="10" t="s">
        <v>13</v>
      </c>
      <c r="J623" s="10">
        <f>H623*1</f>
        <v>12.75</v>
      </c>
    </row>
    <row r="624" spans="1:10" x14ac:dyDescent="0.2">
      <c r="A624" s="9" t="s">
        <v>146</v>
      </c>
      <c r="B624" s="9" t="s">
        <v>28</v>
      </c>
      <c r="C624" s="5" t="s">
        <v>24</v>
      </c>
      <c r="D624" s="6">
        <v>22.68</v>
      </c>
      <c r="E624" s="6">
        <v>1</v>
      </c>
      <c r="F624" s="11" t="s">
        <v>13</v>
      </c>
      <c r="G624" s="10">
        <f t="shared" si="259"/>
        <v>22.68</v>
      </c>
      <c r="H624" s="10">
        <f t="shared" si="260"/>
        <v>34.019999999999996</v>
      </c>
      <c r="I624" s="10" t="s">
        <v>13</v>
      </c>
      <c r="J624" s="10">
        <f>H624*1</f>
        <v>34.019999999999996</v>
      </c>
    </row>
    <row r="625" spans="1:10" x14ac:dyDescent="0.2">
      <c r="A625" s="9" t="s">
        <v>146</v>
      </c>
      <c r="B625" s="9" t="s">
        <v>29</v>
      </c>
      <c r="C625" s="5" t="s">
        <v>12</v>
      </c>
      <c r="D625" s="6">
        <v>7.1</v>
      </c>
      <c r="E625" s="6">
        <v>1</v>
      </c>
      <c r="F625" s="11" t="s">
        <v>13</v>
      </c>
      <c r="G625" s="10">
        <f t="shared" ref="G625" si="261">D625*1.02</f>
        <v>7.242</v>
      </c>
      <c r="H625" s="10">
        <f>D625*1.03</f>
        <v>7.3129999999999997</v>
      </c>
      <c r="I625" s="10" t="s">
        <v>13</v>
      </c>
      <c r="J625" s="10">
        <f>H625*1.5</f>
        <v>10.9695</v>
      </c>
    </row>
    <row r="626" spans="1:10" x14ac:dyDescent="0.2">
      <c r="A626" s="9" t="s">
        <v>146</v>
      </c>
      <c r="B626" s="9" t="s">
        <v>29</v>
      </c>
      <c r="C626" s="5" t="s">
        <v>14</v>
      </c>
      <c r="D626" s="6">
        <v>220.74</v>
      </c>
      <c r="E626" s="6">
        <v>1.2</v>
      </c>
      <c r="F626" s="11">
        <v>0.88700000000000001</v>
      </c>
      <c r="G626" s="10">
        <f t="shared" ref="G626:G629" si="262">(E626*(0.3+(0.7*F626)))*D626*1.02</f>
        <v>248.81406638400003</v>
      </c>
      <c r="H626" s="10">
        <f>(E626*(0.3+(0.7*F626)))*D626*1.03</f>
        <v>251.25341997600003</v>
      </c>
      <c r="I626" s="10">
        <f t="shared" ref="I626:I629" si="263">H626*22.6%+H626</f>
        <v>308.03669289057603</v>
      </c>
      <c r="J626" s="10" t="s">
        <v>13</v>
      </c>
    </row>
    <row r="627" spans="1:10" x14ac:dyDescent="0.2">
      <c r="A627" s="9" t="s">
        <v>146</v>
      </c>
      <c r="B627" s="9" t="s">
        <v>29</v>
      </c>
      <c r="C627" s="5" t="s">
        <v>15</v>
      </c>
      <c r="D627" s="6">
        <v>220.74</v>
      </c>
      <c r="E627" s="6">
        <v>1.9</v>
      </c>
      <c r="F627" s="11">
        <v>0.88700000000000001</v>
      </c>
      <c r="G627" s="10">
        <f t="shared" si="262"/>
        <v>393.9556051080001</v>
      </c>
      <c r="H627" s="10">
        <f>(E627*(0.3+(0.7*F627)))*D627*1.03</f>
        <v>397.81791496200009</v>
      </c>
      <c r="I627" s="10">
        <f t="shared" si="263"/>
        <v>487.7247637434121</v>
      </c>
      <c r="J627" s="10" t="s">
        <v>13</v>
      </c>
    </row>
    <row r="628" spans="1:10" x14ac:dyDescent="0.2">
      <c r="A628" s="9" t="s">
        <v>146</v>
      </c>
      <c r="B628" s="9" t="s">
        <v>29</v>
      </c>
      <c r="C628" s="5" t="s">
        <v>16</v>
      </c>
      <c r="D628" s="6">
        <v>220.74</v>
      </c>
      <c r="E628" s="6">
        <v>1</v>
      </c>
      <c r="F628" s="11">
        <v>0.88700000000000001</v>
      </c>
      <c r="G628" s="10">
        <f t="shared" si="262"/>
        <v>207.34505532000003</v>
      </c>
      <c r="H628" s="10">
        <f>(E628*(0.3+(0.7*F628)))*D628*1.03</f>
        <v>209.37784998000001</v>
      </c>
      <c r="I628" s="10">
        <f t="shared" si="263"/>
        <v>256.69724407548</v>
      </c>
      <c r="J628" s="10" t="s">
        <v>13</v>
      </c>
    </row>
    <row r="629" spans="1:10" x14ac:dyDescent="0.2">
      <c r="A629" s="9" t="s">
        <v>146</v>
      </c>
      <c r="B629" s="9" t="s">
        <v>29</v>
      </c>
      <c r="C629" s="5" t="s">
        <v>17</v>
      </c>
      <c r="D629" s="6">
        <v>220.74</v>
      </c>
      <c r="E629" s="6">
        <v>1.6</v>
      </c>
      <c r="F629" s="11">
        <v>0.88700000000000001</v>
      </c>
      <c r="G629" s="10">
        <f t="shared" si="262"/>
        <v>331.752088512</v>
      </c>
      <c r="H629" s="10">
        <f>(E629*(0.3+(0.7*F629)))*D629*1.03</f>
        <v>335.00455996800002</v>
      </c>
      <c r="I629" s="10">
        <f t="shared" si="263"/>
        <v>410.71559052076805</v>
      </c>
      <c r="J629" s="10" t="s">
        <v>13</v>
      </c>
    </row>
    <row r="630" spans="1:10" x14ac:dyDescent="0.2">
      <c r="A630" s="9" t="s">
        <v>146</v>
      </c>
      <c r="B630" s="9" t="s">
        <v>29</v>
      </c>
      <c r="C630" s="5" t="s">
        <v>18</v>
      </c>
      <c r="D630" s="6">
        <v>2995.54</v>
      </c>
      <c r="E630" s="6">
        <v>1</v>
      </c>
      <c r="F630" s="11">
        <v>0.88700000000000001</v>
      </c>
      <c r="G630" s="10">
        <f t="shared" ref="G630:G631" si="264">((D630*0.5)+(D630*0.5*F630))*E630</f>
        <v>2826.2919899999997</v>
      </c>
      <c r="H630" s="10">
        <f>((D630*0.5)+(D630*0.5*F630))*E630*1.5</f>
        <v>4239.4379849999996</v>
      </c>
      <c r="I630" s="10" t="s">
        <v>13</v>
      </c>
      <c r="J630" s="10">
        <f>((D630*0.5)+(D630*0.5*F630))*E630*1.5</f>
        <v>4239.4379849999996</v>
      </c>
    </row>
    <row r="631" spans="1:10" x14ac:dyDescent="0.2">
      <c r="A631" s="9" t="s">
        <v>146</v>
      </c>
      <c r="B631" s="9" t="s">
        <v>29</v>
      </c>
      <c r="C631" s="5" t="s">
        <v>19</v>
      </c>
      <c r="D631" s="6">
        <v>3482.76</v>
      </c>
      <c r="E631" s="6">
        <v>1</v>
      </c>
      <c r="F631" s="11">
        <v>0.88700000000000001</v>
      </c>
      <c r="G631" s="10">
        <f t="shared" si="264"/>
        <v>3285.9840600000002</v>
      </c>
      <c r="H631" s="10">
        <f t="shared" ref="H631" si="265">((D631*0.5)+(D631*0.5*F631))*E631*1.5</f>
        <v>4928.9760900000001</v>
      </c>
      <c r="I631" s="10" t="s">
        <v>13</v>
      </c>
      <c r="J631" s="10">
        <f>((D631*0.5)+(D631*0.5*F631))*E631*1.5</f>
        <v>4928.9760900000001</v>
      </c>
    </row>
    <row r="632" spans="1:10" x14ac:dyDescent="0.2">
      <c r="A632" s="9" t="s">
        <v>146</v>
      </c>
      <c r="B632" s="9" t="s">
        <v>29</v>
      </c>
      <c r="C632" s="5" t="s">
        <v>20</v>
      </c>
      <c r="D632" s="6">
        <v>220.74</v>
      </c>
      <c r="E632" s="6">
        <v>1.75</v>
      </c>
      <c r="F632" s="11">
        <v>0.88700000000000001</v>
      </c>
      <c r="G632" s="10">
        <f t="shared" ref="G632:G634" si="266">(E632*(0.3+(0.7*F632)))*D632*1.02</f>
        <v>362.85384681000005</v>
      </c>
      <c r="H632" s="10">
        <f>(E632*(0.3+(0.7*F632)))*D632*1.03</f>
        <v>366.41123746500006</v>
      </c>
      <c r="I632" s="10" t="s">
        <v>13</v>
      </c>
      <c r="J632" s="10" t="s">
        <v>13</v>
      </c>
    </row>
    <row r="633" spans="1:10" x14ac:dyDescent="0.2">
      <c r="A633" s="9" t="s">
        <v>146</v>
      </c>
      <c r="B633" s="9" t="s">
        <v>29</v>
      </c>
      <c r="C633" s="5" t="s">
        <v>21</v>
      </c>
      <c r="D633" s="6">
        <v>220.74</v>
      </c>
      <c r="E633" s="6">
        <v>2.75</v>
      </c>
      <c r="F633" s="11">
        <v>0.88700000000000001</v>
      </c>
      <c r="G633" s="10">
        <f t="shared" si="266"/>
        <v>570.19890213000008</v>
      </c>
      <c r="H633" s="10">
        <f>(E633*(0.3+(0.7*F633)))*D633*1.03</f>
        <v>575.78908744500018</v>
      </c>
      <c r="I633" s="10">
        <f t="shared" ref="I633:I634" si="267">H633*22.6%+H633</f>
        <v>705.91742120757021</v>
      </c>
      <c r="J633" s="10" t="s">
        <v>13</v>
      </c>
    </row>
    <row r="634" spans="1:10" x14ac:dyDescent="0.2">
      <c r="A634" s="9" t="s">
        <v>146</v>
      </c>
      <c r="B634" s="9" t="s">
        <v>29</v>
      </c>
      <c r="C634" s="5" t="s">
        <v>22</v>
      </c>
      <c r="D634" s="6">
        <v>220.74</v>
      </c>
      <c r="E634" s="6">
        <v>3.25</v>
      </c>
      <c r="F634" s="11">
        <v>0.88700000000000001</v>
      </c>
      <c r="G634" s="10">
        <f t="shared" si="266"/>
        <v>673.87142979000009</v>
      </c>
      <c r="H634" s="10">
        <f>(E634*(0.3+(0.7*F634)))*D634*1.03</f>
        <v>680.4780124350001</v>
      </c>
      <c r="I634" s="10">
        <f t="shared" si="267"/>
        <v>834.26604324531013</v>
      </c>
      <c r="J634" s="10" t="s">
        <v>13</v>
      </c>
    </row>
    <row r="635" spans="1:10" x14ac:dyDescent="0.2">
      <c r="A635" s="9" t="s">
        <v>146</v>
      </c>
      <c r="B635" s="9" t="s">
        <v>29</v>
      </c>
      <c r="C635" s="5" t="s">
        <v>23</v>
      </c>
      <c r="D635" s="6">
        <v>8.5</v>
      </c>
      <c r="E635" s="6">
        <v>1</v>
      </c>
      <c r="F635" s="11" t="s">
        <v>13</v>
      </c>
      <c r="G635" s="10">
        <f t="shared" ref="G635" si="268">D635*1</f>
        <v>8.5</v>
      </c>
      <c r="H635" s="10">
        <f t="shared" ref="H635:H636" si="269">D635*1.5</f>
        <v>12.75</v>
      </c>
      <c r="I635" s="10" t="s">
        <v>13</v>
      </c>
      <c r="J635" s="10">
        <f>H635*1</f>
        <v>12.75</v>
      </c>
    </row>
    <row r="636" spans="1:10" x14ac:dyDescent="0.2">
      <c r="A636" s="9" t="s">
        <v>146</v>
      </c>
      <c r="B636" s="9" t="s">
        <v>29</v>
      </c>
      <c r="C636" s="5" t="s">
        <v>24</v>
      </c>
      <c r="D636" s="6">
        <v>22.68</v>
      </c>
      <c r="E636" s="6">
        <v>1</v>
      </c>
      <c r="F636" s="11" t="s">
        <v>13</v>
      </c>
      <c r="G636" s="10">
        <f t="shared" si="259"/>
        <v>22.68</v>
      </c>
      <c r="H636" s="10">
        <f t="shared" si="269"/>
        <v>34.019999999999996</v>
      </c>
      <c r="I636" s="10" t="s">
        <v>13</v>
      </c>
      <c r="J636" s="10">
        <f>H636*1</f>
        <v>34.019999999999996</v>
      </c>
    </row>
    <row r="637" spans="1:10" ht="15.75" x14ac:dyDescent="0.25">
      <c r="A637" s="4" t="s">
        <v>10</v>
      </c>
      <c r="B637" s="9"/>
      <c r="D637" s="6"/>
      <c r="E637" s="6"/>
      <c r="F637" s="11"/>
      <c r="G637" s="7"/>
      <c r="H637" s="7"/>
      <c r="I637" s="7"/>
      <c r="J637" s="7"/>
    </row>
    <row r="638" spans="1:10" x14ac:dyDescent="0.2">
      <c r="A638" s="9" t="s">
        <v>147</v>
      </c>
      <c r="B638" s="9" t="s">
        <v>11</v>
      </c>
      <c r="C638" s="5" t="s">
        <v>12</v>
      </c>
      <c r="D638" s="6">
        <v>7.1</v>
      </c>
      <c r="E638" s="6">
        <v>1</v>
      </c>
      <c r="F638" s="11" t="s">
        <v>13</v>
      </c>
      <c r="G638" s="10">
        <f>D638*1.02</f>
        <v>7.242</v>
      </c>
      <c r="H638" s="10">
        <f>D638*1.03</f>
        <v>7.3129999999999997</v>
      </c>
      <c r="I638" s="10" t="s">
        <v>13</v>
      </c>
      <c r="J638" s="10">
        <f>H638*1.5</f>
        <v>10.9695</v>
      </c>
    </row>
    <row r="639" spans="1:10" x14ac:dyDescent="0.2">
      <c r="A639" s="9" t="s">
        <v>147</v>
      </c>
      <c r="B639" s="9" t="s">
        <v>11</v>
      </c>
      <c r="C639" s="5" t="s">
        <v>14</v>
      </c>
      <c r="D639" s="6">
        <v>220.74</v>
      </c>
      <c r="E639" s="6">
        <v>1.2</v>
      </c>
      <c r="F639" s="11">
        <v>0.86399999999999999</v>
      </c>
      <c r="G639" s="10">
        <f>(E639*(0.3+(0.7*F639)))*D639*1.02</f>
        <v>244.46407564800003</v>
      </c>
      <c r="H639" s="10">
        <f>(E639*(0.3+(0.7*F639)))*D639*1.03</f>
        <v>246.86078227200002</v>
      </c>
      <c r="I639" s="10">
        <f>H639*22.6%+H639</f>
        <v>302.65131906547202</v>
      </c>
      <c r="J639" s="10" t="s">
        <v>13</v>
      </c>
    </row>
    <row r="640" spans="1:10" x14ac:dyDescent="0.2">
      <c r="A640" s="9" t="s">
        <v>147</v>
      </c>
      <c r="B640" s="9" t="s">
        <v>11</v>
      </c>
      <c r="C640" s="5" t="s">
        <v>15</v>
      </c>
      <c r="D640" s="6">
        <v>220.74</v>
      </c>
      <c r="E640" s="6">
        <v>1.9</v>
      </c>
      <c r="F640" s="11">
        <v>0.86399999999999999</v>
      </c>
      <c r="G640" s="10">
        <f>(E640*(0.3+(0.7*F640)))*D640*1.02</f>
        <v>387.068119776</v>
      </c>
      <c r="H640" s="10">
        <f>(E640*(0.3+(0.7*F640)))*D640*1.03</f>
        <v>390.86290526400001</v>
      </c>
      <c r="I640" s="10">
        <f>H640*22.6%+H640</f>
        <v>479.19792185366401</v>
      </c>
      <c r="J640" s="10" t="s">
        <v>13</v>
      </c>
    </row>
    <row r="641" spans="1:10" x14ac:dyDescent="0.2">
      <c r="A641" s="9" t="s">
        <v>147</v>
      </c>
      <c r="B641" s="9" t="s">
        <v>11</v>
      </c>
      <c r="C641" s="5" t="s">
        <v>16</v>
      </c>
      <c r="D641" s="6">
        <v>220.74</v>
      </c>
      <c r="E641" s="6">
        <v>1</v>
      </c>
      <c r="F641" s="11">
        <v>0.86399999999999999</v>
      </c>
      <c r="G641" s="10">
        <f>(E641*(0.3+(0.7*F641)))*D641*1.02</f>
        <v>203.72006304000001</v>
      </c>
      <c r="H641" s="10">
        <f>(E641*(0.3+(0.7*F641)))*D641*1.03</f>
        <v>205.71731856000002</v>
      </c>
      <c r="I641" s="10">
        <f>H641*22.6%+H641</f>
        <v>252.20943255456004</v>
      </c>
      <c r="J641" s="10" t="s">
        <v>13</v>
      </c>
    </row>
    <row r="642" spans="1:10" x14ac:dyDescent="0.2">
      <c r="A642" s="9" t="s">
        <v>147</v>
      </c>
      <c r="B642" s="9" t="s">
        <v>11</v>
      </c>
      <c r="C642" s="5" t="s">
        <v>17</v>
      </c>
      <c r="D642" s="6">
        <v>220.74</v>
      </c>
      <c r="E642" s="6">
        <v>1.6</v>
      </c>
      <c r="F642" s="11">
        <v>0.86399999999999999</v>
      </c>
      <c r="G642" s="10">
        <f>(E642*(0.3+(0.7*F642)))*D642*1.02</f>
        <v>325.95210086400004</v>
      </c>
      <c r="H642" s="10">
        <f>(E642*(0.3+(0.7*F642)))*D642*1.03</f>
        <v>329.14770969600005</v>
      </c>
      <c r="I642" s="10">
        <f>H642*22.6%+H642</f>
        <v>403.53509208729605</v>
      </c>
      <c r="J642" s="10" t="s">
        <v>13</v>
      </c>
    </row>
    <row r="643" spans="1:10" x14ac:dyDescent="0.2">
      <c r="A643" s="9" t="s">
        <v>147</v>
      </c>
      <c r="B643" s="9" t="s">
        <v>11</v>
      </c>
      <c r="C643" s="5" t="s">
        <v>18</v>
      </c>
      <c r="D643" s="6">
        <v>2995.54</v>
      </c>
      <c r="E643" s="6">
        <v>1</v>
      </c>
      <c r="F643" s="11">
        <v>0.86399999999999999</v>
      </c>
      <c r="G643" s="10">
        <f>((D643*0.5)+(D643*0.5*F643))*E643</f>
        <v>2791.84328</v>
      </c>
      <c r="H643" s="10">
        <f>((D643*0.5)+(D643*0.5*F643))*E643*1.5</f>
        <v>4187.7649199999996</v>
      </c>
      <c r="I643" s="10" t="s">
        <v>13</v>
      </c>
      <c r="J643" s="10">
        <f>((D643*0.5)+(D643*0.5*F643))*E643*1.5</f>
        <v>4187.7649199999996</v>
      </c>
    </row>
    <row r="644" spans="1:10" x14ac:dyDescent="0.2">
      <c r="A644" s="9" t="s">
        <v>147</v>
      </c>
      <c r="B644" s="9" t="s">
        <v>11</v>
      </c>
      <c r="C644" s="5" t="s">
        <v>19</v>
      </c>
      <c r="D644" s="6">
        <v>3482.76</v>
      </c>
      <c r="E644" s="6">
        <v>1</v>
      </c>
      <c r="F644" s="11">
        <v>0.86399999999999999</v>
      </c>
      <c r="G644" s="10">
        <f>((D644*0.5)+(D644*0.5*F644))*E644</f>
        <v>3245.9323199999999</v>
      </c>
      <c r="H644" s="10">
        <f t="shared" ref="H644" si="270">((D644*0.5)+(D644*0.5*F644))*E644*1.5</f>
        <v>4868.8984799999998</v>
      </c>
      <c r="I644" s="10" t="s">
        <v>13</v>
      </c>
      <c r="J644" s="10">
        <f>((D644*0.5)+(D644*0.5*F644))*E644*1.5</f>
        <v>4868.8984799999998</v>
      </c>
    </row>
    <row r="645" spans="1:10" x14ac:dyDescent="0.2">
      <c r="A645" s="9" t="s">
        <v>147</v>
      </c>
      <c r="B645" s="9" t="s">
        <v>11</v>
      </c>
      <c r="C645" s="5" t="s">
        <v>20</v>
      </c>
      <c r="D645" s="6">
        <v>220.74</v>
      </c>
      <c r="E645" s="6">
        <v>1.75</v>
      </c>
      <c r="F645" s="11">
        <v>0.86399999999999999</v>
      </c>
      <c r="G645" s="10">
        <f>(E645*(0.3+(0.7*F645)))*D645*1.02</f>
        <v>356.51011032000008</v>
      </c>
      <c r="H645" s="10">
        <f>(E645*(0.3+(0.7*F645)))*D645*1.03</f>
        <v>360.00530748000011</v>
      </c>
      <c r="I645" s="10" t="s">
        <v>13</v>
      </c>
      <c r="J645" s="10" t="s">
        <v>13</v>
      </c>
    </row>
    <row r="646" spans="1:10" x14ac:dyDescent="0.2">
      <c r="A646" s="9" t="s">
        <v>147</v>
      </c>
      <c r="B646" s="9" t="s">
        <v>11</v>
      </c>
      <c r="C646" s="5" t="s">
        <v>21</v>
      </c>
      <c r="D646" s="6">
        <v>220.74</v>
      </c>
      <c r="E646" s="6">
        <v>2.75</v>
      </c>
      <c r="F646" s="11">
        <v>0.86399999999999999</v>
      </c>
      <c r="G646" s="10">
        <f>(E646*(0.3+(0.7*F646)))*D646*1.02</f>
        <v>560.23017335999998</v>
      </c>
      <c r="H646" s="10">
        <f>(E646*(0.3+(0.7*F646)))*D646*1.03</f>
        <v>565.72262604000002</v>
      </c>
      <c r="I646" s="10">
        <f>H646*22.6%+H646</f>
        <v>693.57593952503998</v>
      </c>
      <c r="J646" s="10" t="s">
        <v>13</v>
      </c>
    </row>
    <row r="647" spans="1:10" x14ac:dyDescent="0.2">
      <c r="A647" s="9" t="s">
        <v>147</v>
      </c>
      <c r="B647" s="9" t="s">
        <v>11</v>
      </c>
      <c r="C647" s="5" t="s">
        <v>22</v>
      </c>
      <c r="D647" s="6">
        <v>220.74</v>
      </c>
      <c r="E647" s="6">
        <v>3.25</v>
      </c>
      <c r="F647" s="11">
        <v>0.86399999999999999</v>
      </c>
      <c r="G647" s="10">
        <f>(E647*(0.3+(0.7*F647)))*D647*1.02</f>
        <v>662.0902048800001</v>
      </c>
      <c r="H647" s="10">
        <f>(E647*(0.3+(0.7*F647)))*D647*1.03</f>
        <v>668.58128532000012</v>
      </c>
      <c r="I647" s="10">
        <f>H647*22.6%+H647</f>
        <v>819.68065580232019</v>
      </c>
      <c r="J647" s="10" t="s">
        <v>13</v>
      </c>
    </row>
    <row r="648" spans="1:10" x14ac:dyDescent="0.2">
      <c r="A648" s="9" t="s">
        <v>147</v>
      </c>
      <c r="B648" s="9" t="s">
        <v>11</v>
      </c>
      <c r="C648" s="5" t="s">
        <v>23</v>
      </c>
      <c r="D648" s="6">
        <v>8.5</v>
      </c>
      <c r="E648" s="6">
        <v>1</v>
      </c>
      <c r="F648" s="11" t="s">
        <v>13</v>
      </c>
      <c r="G648" s="10">
        <f>D648*1</f>
        <v>8.5</v>
      </c>
      <c r="H648" s="10">
        <f t="shared" ref="H648:H649" si="271">D648*1.5</f>
        <v>12.75</v>
      </c>
      <c r="I648" s="10" t="s">
        <v>13</v>
      </c>
      <c r="J648" s="10">
        <f>H648*1</f>
        <v>12.75</v>
      </c>
    </row>
    <row r="649" spans="1:10" x14ac:dyDescent="0.2">
      <c r="A649" s="9" t="s">
        <v>147</v>
      </c>
      <c r="B649" s="9" t="s">
        <v>11</v>
      </c>
      <c r="C649" s="5" t="s">
        <v>24</v>
      </c>
      <c r="D649" s="6">
        <v>22.68</v>
      </c>
      <c r="E649" s="6">
        <v>1</v>
      </c>
      <c r="F649" s="11" t="s">
        <v>13</v>
      </c>
      <c r="G649" s="10">
        <f t="shared" ref="G649" si="272">D649*1</f>
        <v>22.68</v>
      </c>
      <c r="H649" s="10">
        <f t="shared" si="271"/>
        <v>34.019999999999996</v>
      </c>
      <c r="I649" s="10" t="s">
        <v>13</v>
      </c>
      <c r="J649" s="10">
        <f>H649*1</f>
        <v>34.019999999999996</v>
      </c>
    </row>
    <row r="650" spans="1:10" ht="15.75" x14ac:dyDescent="0.25">
      <c r="A650" s="4" t="s">
        <v>30</v>
      </c>
      <c r="B650" s="9"/>
      <c r="D650" s="6"/>
      <c r="E650" s="6"/>
      <c r="F650" s="11"/>
      <c r="G650" s="7"/>
      <c r="H650" s="7"/>
      <c r="I650" s="7"/>
      <c r="J650" s="7"/>
    </row>
    <row r="651" spans="1:10" x14ac:dyDescent="0.2">
      <c r="A651" s="9" t="s">
        <v>148</v>
      </c>
      <c r="B651" s="9" t="s">
        <v>11</v>
      </c>
      <c r="C651" s="5" t="s">
        <v>12</v>
      </c>
      <c r="D651" s="6">
        <v>7.1</v>
      </c>
      <c r="E651" s="6">
        <v>1</v>
      </c>
      <c r="F651" s="11" t="s">
        <v>13</v>
      </c>
      <c r="G651" s="10">
        <f>D651*1.02</f>
        <v>7.242</v>
      </c>
      <c r="H651" s="10">
        <f>D651*1.03</f>
        <v>7.3129999999999997</v>
      </c>
      <c r="I651" s="10" t="s">
        <v>13</v>
      </c>
      <c r="J651" s="10">
        <f>H651*1.5</f>
        <v>10.9695</v>
      </c>
    </row>
    <row r="652" spans="1:10" x14ac:dyDescent="0.2">
      <c r="A652" s="9" t="s">
        <v>148</v>
      </c>
      <c r="B652" s="9" t="s">
        <v>11</v>
      </c>
      <c r="C652" s="5" t="s">
        <v>14</v>
      </c>
      <c r="D652" s="6">
        <v>220.74</v>
      </c>
      <c r="E652" s="6">
        <v>1.2</v>
      </c>
      <c r="F652" s="11">
        <v>0.92100000000000004</v>
      </c>
      <c r="G652" s="10">
        <f>(E652*(0.3+(0.7*F652)))*D652*1.02</f>
        <v>255.24448747199995</v>
      </c>
      <c r="H652" s="10">
        <f>(E652*(0.3+(0.7*F652)))*D652*1.03</f>
        <v>257.74688440799997</v>
      </c>
      <c r="I652" s="10">
        <f>H652*22.6%+H652</f>
        <v>315.99768028420795</v>
      </c>
      <c r="J652" s="10" t="s">
        <v>13</v>
      </c>
    </row>
    <row r="653" spans="1:10" x14ac:dyDescent="0.2">
      <c r="A653" s="9" t="s">
        <v>148</v>
      </c>
      <c r="B653" s="9" t="s">
        <v>11</v>
      </c>
      <c r="C653" s="5" t="s">
        <v>15</v>
      </c>
      <c r="D653" s="6">
        <v>220.74</v>
      </c>
      <c r="E653" s="6">
        <v>1.9</v>
      </c>
      <c r="F653" s="11">
        <v>0.92100000000000004</v>
      </c>
      <c r="G653" s="10">
        <f>(E653*(0.3+(0.7*F653)))*D653*1.02</f>
        <v>404.13710516399993</v>
      </c>
      <c r="H653" s="10">
        <f>(E653*(0.3+(0.7*F653)))*D653*1.03</f>
        <v>408.09923364599996</v>
      </c>
      <c r="I653" s="10">
        <f>H653*22.6%+H653</f>
        <v>500.32966044999597</v>
      </c>
      <c r="J653" s="10" t="s">
        <v>13</v>
      </c>
    </row>
    <row r="654" spans="1:10" x14ac:dyDescent="0.2">
      <c r="A654" s="9" t="s">
        <v>148</v>
      </c>
      <c r="B654" s="9" t="s">
        <v>11</v>
      </c>
      <c r="C654" s="5" t="s">
        <v>16</v>
      </c>
      <c r="D654" s="6">
        <v>220.74</v>
      </c>
      <c r="E654" s="6">
        <v>1</v>
      </c>
      <c r="F654" s="11">
        <v>0.92100000000000004</v>
      </c>
      <c r="G654" s="10">
        <f>(E654*(0.3+(0.7*F654)))*D654*1.02</f>
        <v>212.70373956</v>
      </c>
      <c r="H654" s="10">
        <f>(E654*(0.3+(0.7*F654)))*D654*1.03</f>
        <v>214.78907033999999</v>
      </c>
      <c r="I654" s="10">
        <f>H654*22.6%+H654</f>
        <v>263.33140023684001</v>
      </c>
      <c r="J654" s="10" t="s">
        <v>13</v>
      </c>
    </row>
    <row r="655" spans="1:10" x14ac:dyDescent="0.2">
      <c r="A655" s="9" t="s">
        <v>148</v>
      </c>
      <c r="B655" s="9" t="s">
        <v>11</v>
      </c>
      <c r="C655" s="5" t="s">
        <v>17</v>
      </c>
      <c r="D655" s="6">
        <v>220.74</v>
      </c>
      <c r="E655" s="6">
        <v>1.6</v>
      </c>
      <c r="F655" s="11">
        <v>0.92100000000000004</v>
      </c>
      <c r="G655" s="10">
        <f>(E655*(0.3+(0.7*F655)))*D655*1.02</f>
        <v>340.325983296</v>
      </c>
      <c r="H655" s="10">
        <f>(E655*(0.3+(0.7*F655)))*D655*1.03</f>
        <v>343.66251254399998</v>
      </c>
      <c r="I655" s="10">
        <f>H655*22.6%+H655</f>
        <v>421.33024037894398</v>
      </c>
      <c r="J655" s="10" t="s">
        <v>13</v>
      </c>
    </row>
    <row r="656" spans="1:10" x14ac:dyDescent="0.2">
      <c r="A656" s="9" t="s">
        <v>148</v>
      </c>
      <c r="B656" s="9" t="s">
        <v>11</v>
      </c>
      <c r="C656" s="5" t="s">
        <v>18</v>
      </c>
      <c r="D656" s="6">
        <v>2995.54</v>
      </c>
      <c r="E656" s="6">
        <v>1</v>
      </c>
      <c r="F656" s="11">
        <v>0.92100000000000004</v>
      </c>
      <c r="G656" s="10">
        <f>((D656*0.5)+(D656*0.5*F656))*E656</f>
        <v>2877.2161699999997</v>
      </c>
      <c r="H656" s="10">
        <f>((D656*0.5)+(D656*0.5*F656))*E656*1.5</f>
        <v>4315.8242549999995</v>
      </c>
      <c r="I656" s="10" t="s">
        <v>13</v>
      </c>
      <c r="J656" s="10">
        <f>((D656*0.5)+(D656*0.5*F656))*E656*1.5</f>
        <v>4315.8242549999995</v>
      </c>
    </row>
    <row r="657" spans="1:10" x14ac:dyDescent="0.2">
      <c r="A657" s="9" t="s">
        <v>148</v>
      </c>
      <c r="B657" s="9" t="s">
        <v>11</v>
      </c>
      <c r="C657" s="5" t="s">
        <v>19</v>
      </c>
      <c r="D657" s="6">
        <v>3482.76</v>
      </c>
      <c r="E657" s="6">
        <v>1</v>
      </c>
      <c r="F657" s="11">
        <v>0.92100000000000004</v>
      </c>
      <c r="G657" s="10">
        <f>((D657*0.5)+(D657*0.5*F657))*E657</f>
        <v>3345.1909800000003</v>
      </c>
      <c r="H657" s="10">
        <f t="shared" ref="H657" si="273">((D657*0.5)+(D657*0.5*F657))*E657*1.5</f>
        <v>5017.7864700000009</v>
      </c>
      <c r="I657" s="10" t="s">
        <v>13</v>
      </c>
      <c r="J657" s="10">
        <f>((D657*0.5)+(D657*0.5*F657))*E657*1.5</f>
        <v>5017.7864700000009</v>
      </c>
    </row>
    <row r="658" spans="1:10" x14ac:dyDescent="0.2">
      <c r="A658" s="9" t="s">
        <v>148</v>
      </c>
      <c r="B658" s="9" t="s">
        <v>11</v>
      </c>
      <c r="C658" s="5" t="s">
        <v>20</v>
      </c>
      <c r="D658" s="6">
        <v>220.74</v>
      </c>
      <c r="E658" s="6">
        <v>1.75</v>
      </c>
      <c r="F658" s="11">
        <v>0.92100000000000004</v>
      </c>
      <c r="G658" s="10">
        <f>(E658*(0.3+(0.7*F658)))*D658*1.02</f>
        <v>372.23154422999994</v>
      </c>
      <c r="H658" s="10">
        <f>(E658*(0.3+(0.7*F658)))*D658*1.03</f>
        <v>375.88087309499997</v>
      </c>
      <c r="I658" s="10" t="s">
        <v>13</v>
      </c>
      <c r="J658" s="10" t="s">
        <v>13</v>
      </c>
    </row>
    <row r="659" spans="1:10" x14ac:dyDescent="0.2">
      <c r="A659" s="9" t="s">
        <v>148</v>
      </c>
      <c r="B659" s="9" t="s">
        <v>11</v>
      </c>
      <c r="C659" s="5" t="s">
        <v>21</v>
      </c>
      <c r="D659" s="6">
        <v>220.74</v>
      </c>
      <c r="E659" s="6">
        <v>2.75</v>
      </c>
      <c r="F659" s="11">
        <v>0.92100000000000004</v>
      </c>
      <c r="G659" s="10">
        <f>(E659*(0.3+(0.7*F659)))*D659*1.02</f>
        <v>584.93528378999997</v>
      </c>
      <c r="H659" s="10">
        <f>(E659*(0.3+(0.7*F659)))*D659*1.03</f>
        <v>590.66994343499994</v>
      </c>
      <c r="I659" s="10">
        <f>H659*22.6%+H659</f>
        <v>724.16135065130993</v>
      </c>
      <c r="J659" s="10" t="s">
        <v>13</v>
      </c>
    </row>
    <row r="660" spans="1:10" x14ac:dyDescent="0.2">
      <c r="A660" s="9" t="s">
        <v>148</v>
      </c>
      <c r="B660" s="9" t="s">
        <v>11</v>
      </c>
      <c r="C660" s="5" t="s">
        <v>22</v>
      </c>
      <c r="D660" s="6">
        <v>220.74</v>
      </c>
      <c r="E660" s="6">
        <v>3.25</v>
      </c>
      <c r="F660" s="11">
        <v>0.92100000000000004</v>
      </c>
      <c r="G660" s="10">
        <f>(E660*(0.3+(0.7*F660)))*D660*1.02</f>
        <v>691.28715356999987</v>
      </c>
      <c r="H660" s="10">
        <f>(E660*(0.3+(0.7*F660)))*D660*1.03</f>
        <v>698.06447860499986</v>
      </c>
      <c r="I660" s="10">
        <f>H660*22.6%+H660</f>
        <v>855.82705076972979</v>
      </c>
      <c r="J660" s="10" t="s">
        <v>13</v>
      </c>
    </row>
    <row r="661" spans="1:10" x14ac:dyDescent="0.2">
      <c r="A661" s="9" t="s">
        <v>148</v>
      </c>
      <c r="B661" s="9" t="s">
        <v>11</v>
      </c>
      <c r="C661" s="5" t="s">
        <v>23</v>
      </c>
      <c r="D661" s="6">
        <v>8.5</v>
      </c>
      <c r="E661" s="6">
        <v>1</v>
      </c>
      <c r="F661" s="11" t="s">
        <v>13</v>
      </c>
      <c r="G661" s="10">
        <f>D661*1</f>
        <v>8.5</v>
      </c>
      <c r="H661" s="10">
        <f t="shared" ref="H661:H662" si="274">D661*1.5</f>
        <v>12.75</v>
      </c>
      <c r="I661" s="10" t="s">
        <v>13</v>
      </c>
      <c r="J661" s="10">
        <f>H661*1</f>
        <v>12.75</v>
      </c>
    </row>
    <row r="662" spans="1:10" x14ac:dyDescent="0.2">
      <c r="A662" s="9" t="s">
        <v>148</v>
      </c>
      <c r="B662" s="9" t="s">
        <v>11</v>
      </c>
      <c r="C662" s="5" t="s">
        <v>24</v>
      </c>
      <c r="D662" s="6">
        <v>22.68</v>
      </c>
      <c r="E662" s="6">
        <v>1</v>
      </c>
      <c r="F662" s="11" t="s">
        <v>13</v>
      </c>
      <c r="G662" s="10">
        <f t="shared" ref="G662" si="275">D662*1</f>
        <v>22.68</v>
      </c>
      <c r="H662" s="10">
        <f t="shared" si="274"/>
        <v>34.019999999999996</v>
      </c>
      <c r="I662" s="10" t="s">
        <v>13</v>
      </c>
      <c r="J662" s="10">
        <f>H662*1</f>
        <v>34.019999999999996</v>
      </c>
    </row>
    <row r="663" spans="1:10" ht="15.75" x14ac:dyDescent="0.25">
      <c r="A663" s="4" t="s">
        <v>40</v>
      </c>
      <c r="B663" s="9"/>
      <c r="D663" s="6"/>
      <c r="E663" s="6"/>
      <c r="F663" s="11"/>
      <c r="G663" s="7"/>
      <c r="H663" s="7"/>
      <c r="I663" s="7"/>
      <c r="J663" s="7"/>
    </row>
    <row r="664" spans="1:10" x14ac:dyDescent="0.2">
      <c r="A664" s="9" t="s">
        <v>149</v>
      </c>
      <c r="B664" s="9" t="s">
        <v>28</v>
      </c>
      <c r="C664" s="5" t="s">
        <v>12</v>
      </c>
      <c r="D664" s="6">
        <v>7.1</v>
      </c>
      <c r="E664" s="6">
        <v>1</v>
      </c>
      <c r="F664" s="11" t="s">
        <v>13</v>
      </c>
      <c r="G664" s="10">
        <f t="shared" ref="G664" si="276">D664*1.02</f>
        <v>7.242</v>
      </c>
      <c r="H664" s="10">
        <f>D664*1.03</f>
        <v>7.3129999999999997</v>
      </c>
      <c r="I664" s="10" t="s">
        <v>13</v>
      </c>
      <c r="J664" s="10">
        <f>H664*1.5</f>
        <v>10.9695</v>
      </c>
    </row>
    <row r="665" spans="1:10" x14ac:dyDescent="0.2">
      <c r="A665" s="9" t="s">
        <v>149</v>
      </c>
      <c r="B665" s="9" t="s">
        <v>28</v>
      </c>
      <c r="C665" s="5" t="s">
        <v>14</v>
      </c>
      <c r="D665" s="6">
        <v>220.74</v>
      </c>
      <c r="E665" s="6">
        <v>1.2</v>
      </c>
      <c r="F665" s="11">
        <v>0.99399999999999999</v>
      </c>
      <c r="G665" s="10">
        <f t="shared" ref="G665:G668" si="277">(E665*(0.3+(0.7*F665)))*D665*1.02</f>
        <v>269.05097980800002</v>
      </c>
      <c r="H665" s="10">
        <f>(E665*(0.3+(0.7*F665)))*D665*1.03</f>
        <v>271.68873451200005</v>
      </c>
      <c r="I665" s="10">
        <f t="shared" ref="I665:I668" si="278">H665*22.6%+H665</f>
        <v>333.09038851171204</v>
      </c>
      <c r="J665" s="10" t="s">
        <v>13</v>
      </c>
    </row>
    <row r="666" spans="1:10" x14ac:dyDescent="0.2">
      <c r="A666" s="9" t="s">
        <v>149</v>
      </c>
      <c r="B666" s="9" t="s">
        <v>28</v>
      </c>
      <c r="C666" s="5" t="s">
        <v>15</v>
      </c>
      <c r="D666" s="6">
        <v>220.74</v>
      </c>
      <c r="E666" s="6">
        <v>1.9</v>
      </c>
      <c r="F666" s="11">
        <v>0.99399999999999999</v>
      </c>
      <c r="G666" s="10">
        <f t="shared" si="277"/>
        <v>425.99738469600004</v>
      </c>
      <c r="H666" s="10">
        <f>(E666*(0.3+(0.7*F666)))*D666*1.03</f>
        <v>430.17382964400002</v>
      </c>
      <c r="I666" s="10">
        <f t="shared" si="278"/>
        <v>527.39311514354404</v>
      </c>
      <c r="J666" s="10" t="s">
        <v>13</v>
      </c>
    </row>
    <row r="667" spans="1:10" x14ac:dyDescent="0.2">
      <c r="A667" s="9" t="s">
        <v>149</v>
      </c>
      <c r="B667" s="9" t="s">
        <v>28</v>
      </c>
      <c r="C667" s="5" t="s">
        <v>16</v>
      </c>
      <c r="D667" s="6">
        <v>220.74</v>
      </c>
      <c r="E667" s="6">
        <v>1</v>
      </c>
      <c r="F667" s="11">
        <v>0.99399999999999999</v>
      </c>
      <c r="G667" s="10">
        <f t="shared" si="277"/>
        <v>224.20914984000001</v>
      </c>
      <c r="H667" s="10">
        <f>(E667*(0.3+(0.7*F667)))*D667*1.03</f>
        <v>226.40727876</v>
      </c>
      <c r="I667" s="10">
        <f t="shared" si="278"/>
        <v>277.57532375976001</v>
      </c>
      <c r="J667" s="10" t="s">
        <v>13</v>
      </c>
    </row>
    <row r="668" spans="1:10" x14ac:dyDescent="0.2">
      <c r="A668" s="9" t="s">
        <v>149</v>
      </c>
      <c r="B668" s="9" t="s">
        <v>28</v>
      </c>
      <c r="C668" s="5" t="s">
        <v>17</v>
      </c>
      <c r="D668" s="6">
        <v>220.74</v>
      </c>
      <c r="E668" s="6">
        <v>1.6</v>
      </c>
      <c r="F668" s="11">
        <v>0.99399999999999999</v>
      </c>
      <c r="G668" s="10">
        <f t="shared" si="277"/>
        <v>358.73463974400005</v>
      </c>
      <c r="H668" s="10">
        <f>(E668*(0.3+(0.7*F668)))*D668*1.03</f>
        <v>362.25164601600005</v>
      </c>
      <c r="I668" s="10">
        <f t="shared" si="278"/>
        <v>444.12051801561608</v>
      </c>
      <c r="J668" s="10" t="s">
        <v>13</v>
      </c>
    </row>
    <row r="669" spans="1:10" x14ac:dyDescent="0.2">
      <c r="A669" s="9" t="s">
        <v>149</v>
      </c>
      <c r="B669" s="9" t="s">
        <v>28</v>
      </c>
      <c r="C669" s="5" t="s">
        <v>18</v>
      </c>
      <c r="D669" s="6">
        <v>2995.54</v>
      </c>
      <c r="E669" s="6">
        <v>1</v>
      </c>
      <c r="F669" s="11">
        <v>0.99399999999999999</v>
      </c>
      <c r="G669" s="10">
        <f t="shared" ref="G669:G670" si="279">((D669*0.5)+(D669*0.5*F669))*E669</f>
        <v>2986.5533800000003</v>
      </c>
      <c r="H669" s="10">
        <f>((D669*0.5)+(D669*0.5*F669))*E669*1.5</f>
        <v>4479.83007</v>
      </c>
      <c r="I669" s="10" t="s">
        <v>13</v>
      </c>
      <c r="J669" s="10">
        <f>((D669*0.5)+(D669*0.5*F669))*E669*1.5</f>
        <v>4479.83007</v>
      </c>
    </row>
    <row r="670" spans="1:10" x14ac:dyDescent="0.2">
      <c r="A670" s="9" t="s">
        <v>149</v>
      </c>
      <c r="B670" s="9" t="s">
        <v>28</v>
      </c>
      <c r="C670" s="5" t="s">
        <v>19</v>
      </c>
      <c r="D670" s="6">
        <v>3482.76</v>
      </c>
      <c r="E670" s="6">
        <v>1</v>
      </c>
      <c r="F670" s="11">
        <v>0.99399999999999999</v>
      </c>
      <c r="G670" s="10">
        <f t="shared" si="279"/>
        <v>3472.3117200000002</v>
      </c>
      <c r="H670" s="10">
        <f t="shared" ref="H670" si="280">((D670*0.5)+(D670*0.5*F670))*E670*1.5</f>
        <v>5208.4675800000005</v>
      </c>
      <c r="I670" s="10" t="s">
        <v>13</v>
      </c>
      <c r="J670" s="10">
        <f>((D670*0.5)+(D670*0.5*F670))*E670*1.5</f>
        <v>5208.4675800000005</v>
      </c>
    </row>
    <row r="671" spans="1:10" x14ac:dyDescent="0.2">
      <c r="A671" s="9" t="s">
        <v>149</v>
      </c>
      <c r="B671" s="9" t="s">
        <v>28</v>
      </c>
      <c r="C671" s="5" t="s">
        <v>20</v>
      </c>
      <c r="D671" s="6">
        <v>220.74</v>
      </c>
      <c r="E671" s="6">
        <v>1.75</v>
      </c>
      <c r="F671" s="11">
        <v>0.99399999999999999</v>
      </c>
      <c r="G671" s="10">
        <f t="shared" ref="G671:G673" si="281">(E671*(0.3+(0.7*F671)))*D671*1.02</f>
        <v>392.36601222000002</v>
      </c>
      <c r="H671" s="10">
        <f>(E671*(0.3+(0.7*F671)))*D671*1.03</f>
        <v>396.21273783000004</v>
      </c>
      <c r="I671" s="10" t="s">
        <v>13</v>
      </c>
      <c r="J671" s="10" t="s">
        <v>13</v>
      </c>
    </row>
    <row r="672" spans="1:10" x14ac:dyDescent="0.2">
      <c r="A672" s="9" t="s">
        <v>149</v>
      </c>
      <c r="B672" s="9" t="s">
        <v>28</v>
      </c>
      <c r="C672" s="5" t="s">
        <v>21</v>
      </c>
      <c r="D672" s="6">
        <v>220.74</v>
      </c>
      <c r="E672" s="6">
        <v>2.75</v>
      </c>
      <c r="F672" s="11">
        <v>0.99399999999999999</v>
      </c>
      <c r="G672" s="10">
        <f t="shared" si="281"/>
        <v>616.57516206000014</v>
      </c>
      <c r="H672" s="10">
        <f>(E672*(0.3+(0.7*F672)))*D672*1.03</f>
        <v>622.62001659000009</v>
      </c>
      <c r="I672" s="10">
        <f t="shared" ref="I672:I673" si="282">H672*22.6%+H672</f>
        <v>763.33214033934019</v>
      </c>
      <c r="J672" s="10" t="s">
        <v>13</v>
      </c>
    </row>
    <row r="673" spans="1:10" x14ac:dyDescent="0.2">
      <c r="A673" s="9" t="s">
        <v>149</v>
      </c>
      <c r="B673" s="9" t="s">
        <v>28</v>
      </c>
      <c r="C673" s="5" t="s">
        <v>22</v>
      </c>
      <c r="D673" s="6">
        <v>220.74</v>
      </c>
      <c r="E673" s="6">
        <v>3.25</v>
      </c>
      <c r="F673" s="11">
        <v>0.99399999999999999</v>
      </c>
      <c r="G673" s="10">
        <f t="shared" si="281"/>
        <v>728.67973698000003</v>
      </c>
      <c r="H673" s="10">
        <f>(E673*(0.3+(0.7*F673)))*D673*1.03</f>
        <v>735.82365597</v>
      </c>
      <c r="I673" s="10">
        <f t="shared" si="282"/>
        <v>902.11980221921999</v>
      </c>
      <c r="J673" s="10" t="s">
        <v>13</v>
      </c>
    </row>
    <row r="674" spans="1:10" x14ac:dyDescent="0.2">
      <c r="A674" s="9" t="s">
        <v>149</v>
      </c>
      <c r="B674" s="9" t="s">
        <v>28</v>
      </c>
      <c r="C674" s="5" t="s">
        <v>23</v>
      </c>
      <c r="D674" s="6">
        <v>8.5</v>
      </c>
      <c r="E674" s="6">
        <v>1</v>
      </c>
      <c r="F674" s="11" t="s">
        <v>13</v>
      </c>
      <c r="G674" s="10">
        <f t="shared" ref="G674:G687" si="283">D674*1</f>
        <v>8.5</v>
      </c>
      <c r="H674" s="10">
        <f t="shared" ref="H674:H675" si="284">D674*1.5</f>
        <v>12.75</v>
      </c>
      <c r="I674" s="10" t="s">
        <v>13</v>
      </c>
      <c r="J674" s="10">
        <f>H674*1</f>
        <v>12.75</v>
      </c>
    </row>
    <row r="675" spans="1:10" x14ac:dyDescent="0.2">
      <c r="A675" s="9" t="s">
        <v>149</v>
      </c>
      <c r="B675" s="9" t="s">
        <v>28</v>
      </c>
      <c r="C675" s="5" t="s">
        <v>24</v>
      </c>
      <c r="D675" s="6">
        <v>22.68</v>
      </c>
      <c r="E675" s="6">
        <v>1</v>
      </c>
      <c r="F675" s="11" t="s">
        <v>13</v>
      </c>
      <c r="G675" s="10">
        <f t="shared" si="283"/>
        <v>22.68</v>
      </c>
      <c r="H675" s="10">
        <f t="shared" si="284"/>
        <v>34.019999999999996</v>
      </c>
      <c r="I675" s="10" t="s">
        <v>13</v>
      </c>
      <c r="J675" s="10">
        <f>H675*1</f>
        <v>34.019999999999996</v>
      </c>
    </row>
    <row r="676" spans="1:10" x14ac:dyDescent="0.2">
      <c r="A676" s="9" t="s">
        <v>149</v>
      </c>
      <c r="B676" s="9" t="s">
        <v>29</v>
      </c>
      <c r="C676" s="5" t="s">
        <v>12</v>
      </c>
      <c r="D676" s="6">
        <v>7.1</v>
      </c>
      <c r="E676" s="6">
        <v>1</v>
      </c>
      <c r="F676" s="11" t="s">
        <v>13</v>
      </c>
      <c r="G676" s="10">
        <f t="shared" ref="G676" si="285">D676*1.02</f>
        <v>7.242</v>
      </c>
      <c r="H676" s="10">
        <f>D676*1.03</f>
        <v>7.3129999999999997</v>
      </c>
      <c r="I676" s="10" t="s">
        <v>13</v>
      </c>
      <c r="J676" s="10">
        <f>H676*1.5</f>
        <v>10.9695</v>
      </c>
    </row>
    <row r="677" spans="1:10" x14ac:dyDescent="0.2">
      <c r="A677" s="9" t="s">
        <v>149</v>
      </c>
      <c r="B677" s="9" t="s">
        <v>29</v>
      </c>
      <c r="C677" s="5" t="s">
        <v>14</v>
      </c>
      <c r="D677" s="6">
        <v>220.74</v>
      </c>
      <c r="E677" s="6">
        <v>1.2</v>
      </c>
      <c r="F677" s="11">
        <v>0.92</v>
      </c>
      <c r="G677" s="10">
        <f t="shared" ref="G677:G680" si="286">(E677*(0.3+(0.7*F677)))*D677*1.02</f>
        <v>255.05535743999997</v>
      </c>
      <c r="H677" s="10">
        <f>(E677*(0.3+(0.7*F677)))*D677*1.03</f>
        <v>257.55590015999996</v>
      </c>
      <c r="I677" s="10">
        <f t="shared" ref="I677:I680" si="287">H677*22.6%+H677</f>
        <v>315.76353359615996</v>
      </c>
      <c r="J677" s="10" t="s">
        <v>13</v>
      </c>
    </row>
    <row r="678" spans="1:10" x14ac:dyDescent="0.2">
      <c r="A678" s="9" t="s">
        <v>149</v>
      </c>
      <c r="B678" s="9" t="s">
        <v>29</v>
      </c>
      <c r="C678" s="5" t="s">
        <v>15</v>
      </c>
      <c r="D678" s="6">
        <v>220.74</v>
      </c>
      <c r="E678" s="6">
        <v>1.9</v>
      </c>
      <c r="F678" s="11">
        <v>0.92</v>
      </c>
      <c r="G678" s="10">
        <f t="shared" si="286"/>
        <v>403.83764927999999</v>
      </c>
      <c r="H678" s="10">
        <f>(E678*(0.3+(0.7*F678)))*D678*1.03</f>
        <v>407.79684192000002</v>
      </c>
      <c r="I678" s="10">
        <f t="shared" si="287"/>
        <v>499.95892819392003</v>
      </c>
      <c r="J678" s="10" t="s">
        <v>13</v>
      </c>
    </row>
    <row r="679" spans="1:10" x14ac:dyDescent="0.2">
      <c r="A679" s="9" t="s">
        <v>149</v>
      </c>
      <c r="B679" s="9" t="s">
        <v>29</v>
      </c>
      <c r="C679" s="5" t="s">
        <v>16</v>
      </c>
      <c r="D679" s="6">
        <v>220.74</v>
      </c>
      <c r="E679" s="6">
        <v>1</v>
      </c>
      <c r="F679" s="11">
        <v>0.92</v>
      </c>
      <c r="G679" s="10">
        <f t="shared" si="286"/>
        <v>212.54613119999999</v>
      </c>
      <c r="H679" s="10">
        <f>(E679*(0.3+(0.7*F679)))*D679*1.03</f>
        <v>214.62991679999999</v>
      </c>
      <c r="I679" s="10">
        <f t="shared" si="287"/>
        <v>263.1362779968</v>
      </c>
      <c r="J679" s="10" t="s">
        <v>13</v>
      </c>
    </row>
    <row r="680" spans="1:10" x14ac:dyDescent="0.2">
      <c r="A680" s="9" t="s">
        <v>149</v>
      </c>
      <c r="B680" s="9" t="s">
        <v>29</v>
      </c>
      <c r="C680" s="5" t="s">
        <v>17</v>
      </c>
      <c r="D680" s="6">
        <v>220.74</v>
      </c>
      <c r="E680" s="6">
        <v>1.6</v>
      </c>
      <c r="F680" s="11">
        <v>0.92</v>
      </c>
      <c r="G680" s="10">
        <f t="shared" si="286"/>
        <v>340.07380991999997</v>
      </c>
      <c r="H680" s="10">
        <f>(E680*(0.3+(0.7*F680)))*D680*1.03</f>
        <v>343.40786687999997</v>
      </c>
      <c r="I680" s="10">
        <f t="shared" si="287"/>
        <v>421.01804479487998</v>
      </c>
      <c r="J680" s="10" t="s">
        <v>13</v>
      </c>
    </row>
    <row r="681" spans="1:10" x14ac:dyDescent="0.2">
      <c r="A681" s="9" t="s">
        <v>149</v>
      </c>
      <c r="B681" s="9" t="s">
        <v>29</v>
      </c>
      <c r="C681" s="5" t="s">
        <v>18</v>
      </c>
      <c r="D681" s="6">
        <v>2995.54</v>
      </c>
      <c r="E681" s="6">
        <v>1</v>
      </c>
      <c r="F681" s="11">
        <v>0.92</v>
      </c>
      <c r="G681" s="10">
        <f t="shared" ref="G681:G682" si="288">((D681*0.5)+(D681*0.5*F681))*E681</f>
        <v>2875.7183999999997</v>
      </c>
      <c r="H681" s="10">
        <f>((D681*0.5)+(D681*0.5*F681))*E681*1.5</f>
        <v>4313.5775999999996</v>
      </c>
      <c r="I681" s="10" t="s">
        <v>13</v>
      </c>
      <c r="J681" s="10">
        <f>((D681*0.5)+(D681*0.5*F681))*E681*1.5</f>
        <v>4313.5775999999996</v>
      </c>
    </row>
    <row r="682" spans="1:10" x14ac:dyDescent="0.2">
      <c r="A682" s="9" t="s">
        <v>149</v>
      </c>
      <c r="B682" s="9" t="s">
        <v>29</v>
      </c>
      <c r="C682" s="5" t="s">
        <v>19</v>
      </c>
      <c r="D682" s="6">
        <v>3482.76</v>
      </c>
      <c r="E682" s="6">
        <v>1</v>
      </c>
      <c r="F682" s="11">
        <v>0.92</v>
      </c>
      <c r="G682" s="10">
        <f t="shared" si="288"/>
        <v>3343.4496000000004</v>
      </c>
      <c r="H682" s="10">
        <f t="shared" ref="H682" si="289">((D682*0.5)+(D682*0.5*F682))*E682*1.5</f>
        <v>5015.1744000000008</v>
      </c>
      <c r="I682" s="10" t="s">
        <v>13</v>
      </c>
      <c r="J682" s="10">
        <f>((D682*0.5)+(D682*0.5*F682))*E682*1.5</f>
        <v>5015.1744000000008</v>
      </c>
    </row>
    <row r="683" spans="1:10" x14ac:dyDescent="0.2">
      <c r="A683" s="9" t="s">
        <v>149</v>
      </c>
      <c r="B683" s="9" t="s">
        <v>29</v>
      </c>
      <c r="C683" s="5" t="s">
        <v>20</v>
      </c>
      <c r="D683" s="6">
        <v>220.74</v>
      </c>
      <c r="E683" s="6">
        <v>1.75</v>
      </c>
      <c r="F683" s="11">
        <v>0.92</v>
      </c>
      <c r="G683" s="10">
        <f t="shared" ref="G683:G685" si="290">(E683*(0.3+(0.7*F683)))*D683*1.02</f>
        <v>371.95572960000004</v>
      </c>
      <c r="H683" s="10">
        <f>(E683*(0.3+(0.7*F683)))*D683*1.03</f>
        <v>375.60235440000002</v>
      </c>
      <c r="I683" s="10" t="s">
        <v>13</v>
      </c>
      <c r="J683" s="10" t="s">
        <v>13</v>
      </c>
    </row>
    <row r="684" spans="1:10" x14ac:dyDescent="0.2">
      <c r="A684" s="9" t="s">
        <v>149</v>
      </c>
      <c r="B684" s="9" t="s">
        <v>29</v>
      </c>
      <c r="C684" s="5" t="s">
        <v>21</v>
      </c>
      <c r="D684" s="6">
        <v>220.74</v>
      </c>
      <c r="E684" s="6">
        <v>2.75</v>
      </c>
      <c r="F684" s="11">
        <v>0.92</v>
      </c>
      <c r="G684" s="10">
        <f t="shared" si="290"/>
        <v>584.50186080000003</v>
      </c>
      <c r="H684" s="10">
        <f>(E684*(0.3+(0.7*F684)))*D684*1.03</f>
        <v>590.23227120000013</v>
      </c>
      <c r="I684" s="10">
        <f t="shared" ref="I684:I685" si="291">H684*22.6%+H684</f>
        <v>723.62476449120015</v>
      </c>
      <c r="J684" s="10" t="s">
        <v>13</v>
      </c>
    </row>
    <row r="685" spans="1:10" x14ac:dyDescent="0.2">
      <c r="A685" s="9" t="s">
        <v>149</v>
      </c>
      <c r="B685" s="9" t="s">
        <v>29</v>
      </c>
      <c r="C685" s="5" t="s">
        <v>22</v>
      </c>
      <c r="D685" s="6">
        <v>220.74</v>
      </c>
      <c r="E685" s="6">
        <v>3.25</v>
      </c>
      <c r="F685" s="11">
        <v>0.92</v>
      </c>
      <c r="G685" s="10">
        <f t="shared" si="290"/>
        <v>690.77492639999991</v>
      </c>
      <c r="H685" s="10">
        <f>(E685*(0.3+(0.7*F685)))*D685*1.03</f>
        <v>697.54722959999992</v>
      </c>
      <c r="I685" s="10">
        <f t="shared" si="291"/>
        <v>855.19290348959987</v>
      </c>
      <c r="J685" s="10" t="s">
        <v>13</v>
      </c>
    </row>
    <row r="686" spans="1:10" x14ac:dyDescent="0.2">
      <c r="A686" s="9" t="s">
        <v>149</v>
      </c>
      <c r="B686" s="9" t="s">
        <v>29</v>
      </c>
      <c r="C686" s="5" t="s">
        <v>23</v>
      </c>
      <c r="D686" s="6">
        <v>8.5</v>
      </c>
      <c r="E686" s="6">
        <v>1</v>
      </c>
      <c r="F686" s="11" t="s">
        <v>13</v>
      </c>
      <c r="G686" s="10">
        <f t="shared" ref="G686" si="292">D686*1</f>
        <v>8.5</v>
      </c>
      <c r="H686" s="10">
        <f t="shared" ref="H686:H687" si="293">D686*1.5</f>
        <v>12.75</v>
      </c>
      <c r="I686" s="10" t="s">
        <v>13</v>
      </c>
      <c r="J686" s="10">
        <f>H686*1</f>
        <v>12.75</v>
      </c>
    </row>
    <row r="687" spans="1:10" x14ac:dyDescent="0.2">
      <c r="A687" s="9" t="s">
        <v>149</v>
      </c>
      <c r="B687" s="9" t="s">
        <v>29</v>
      </c>
      <c r="C687" s="5" t="s">
        <v>24</v>
      </c>
      <c r="D687" s="6">
        <v>22.68</v>
      </c>
      <c r="E687" s="6">
        <v>1</v>
      </c>
      <c r="F687" s="11" t="s">
        <v>13</v>
      </c>
      <c r="G687" s="10">
        <f t="shared" si="283"/>
        <v>22.68</v>
      </c>
      <c r="H687" s="10">
        <f t="shared" si="293"/>
        <v>34.019999999999996</v>
      </c>
      <c r="I687" s="10" t="s">
        <v>13</v>
      </c>
      <c r="J687" s="10">
        <f>H687*1</f>
        <v>34.019999999999996</v>
      </c>
    </row>
    <row r="688" spans="1:10" ht="15.75" x14ac:dyDescent="0.25">
      <c r="A688" s="4" t="s">
        <v>84</v>
      </c>
      <c r="B688" s="9"/>
      <c r="D688" s="6"/>
      <c r="E688" s="6"/>
      <c r="F688" s="11"/>
      <c r="G688" s="7"/>
      <c r="H688" s="7"/>
      <c r="I688" s="7"/>
      <c r="J688" s="7"/>
    </row>
    <row r="689" spans="1:10" x14ac:dyDescent="0.2">
      <c r="A689" s="9" t="s">
        <v>85</v>
      </c>
      <c r="B689" s="9" t="s">
        <v>43</v>
      </c>
      <c r="C689" s="5" t="s">
        <v>12</v>
      </c>
      <c r="D689" s="6">
        <v>7.1</v>
      </c>
      <c r="E689" s="6">
        <v>1</v>
      </c>
      <c r="F689" s="11" t="s">
        <v>13</v>
      </c>
      <c r="G689" s="10">
        <f t="shared" ref="G689" si="294">D689*1.02</f>
        <v>7.242</v>
      </c>
      <c r="H689" s="10">
        <f>D689*1.03</f>
        <v>7.3129999999999997</v>
      </c>
      <c r="I689" s="10" t="s">
        <v>13</v>
      </c>
      <c r="J689" s="10">
        <f>H689*1.5</f>
        <v>10.9695</v>
      </c>
    </row>
    <row r="690" spans="1:10" x14ac:dyDescent="0.2">
      <c r="A690" s="9" t="s">
        <v>85</v>
      </c>
      <c r="B690" s="9" t="s">
        <v>43</v>
      </c>
      <c r="C690" s="5" t="s">
        <v>14</v>
      </c>
      <c r="D690" s="6">
        <v>220.74</v>
      </c>
      <c r="E690" s="6">
        <v>1.2</v>
      </c>
      <c r="F690" s="11">
        <v>1.03</v>
      </c>
      <c r="G690" s="10">
        <f t="shared" ref="G690:G693" si="295">(E690*(0.3+(0.7*F690)))*D690*1.02</f>
        <v>275.85966095999999</v>
      </c>
      <c r="H690" s="10">
        <f>(E690*(0.3+(0.7*F690)))*D690*1.03</f>
        <v>278.56416744000001</v>
      </c>
      <c r="I690" s="10">
        <f t="shared" ref="I690:I693" si="296">H690*22.6%+H690</f>
        <v>341.51966928144003</v>
      </c>
      <c r="J690" s="10" t="s">
        <v>13</v>
      </c>
    </row>
    <row r="691" spans="1:10" x14ac:dyDescent="0.2">
      <c r="A691" s="9" t="s">
        <v>85</v>
      </c>
      <c r="B691" s="9" t="s">
        <v>43</v>
      </c>
      <c r="C691" s="5" t="s">
        <v>15</v>
      </c>
      <c r="D691" s="6">
        <v>220.74</v>
      </c>
      <c r="E691" s="6">
        <v>1.9</v>
      </c>
      <c r="F691" s="11">
        <v>1.03</v>
      </c>
      <c r="G691" s="10">
        <f t="shared" si="295"/>
        <v>436.77779651999992</v>
      </c>
      <c r="H691" s="10">
        <f>(E691*(0.3+(0.7*F691)))*D691*1.03</f>
        <v>441.05993177999994</v>
      </c>
      <c r="I691" s="10">
        <f t="shared" si="296"/>
        <v>540.7394763622799</v>
      </c>
      <c r="J691" s="10" t="s">
        <v>13</v>
      </c>
    </row>
    <row r="692" spans="1:10" x14ac:dyDescent="0.2">
      <c r="A692" s="9" t="s">
        <v>85</v>
      </c>
      <c r="B692" s="9" t="s">
        <v>43</v>
      </c>
      <c r="C692" s="5" t="s">
        <v>16</v>
      </c>
      <c r="D692" s="6">
        <v>220.74</v>
      </c>
      <c r="E692" s="6">
        <v>1</v>
      </c>
      <c r="F692" s="11">
        <v>1.03</v>
      </c>
      <c r="G692" s="10">
        <f t="shared" si="295"/>
        <v>229.88305080000001</v>
      </c>
      <c r="H692" s="10">
        <f>(E692*(0.3+(0.7*F692)))*D692*1.03</f>
        <v>232.1368062</v>
      </c>
      <c r="I692" s="10">
        <f t="shared" si="296"/>
        <v>284.59972440119998</v>
      </c>
      <c r="J692" s="10" t="s">
        <v>13</v>
      </c>
    </row>
    <row r="693" spans="1:10" x14ac:dyDescent="0.2">
      <c r="A693" s="9" t="s">
        <v>85</v>
      </c>
      <c r="B693" s="9" t="s">
        <v>43</v>
      </c>
      <c r="C693" s="5" t="s">
        <v>17</v>
      </c>
      <c r="D693" s="6">
        <v>220.74</v>
      </c>
      <c r="E693" s="6">
        <v>1.6</v>
      </c>
      <c r="F693" s="11">
        <v>1.03</v>
      </c>
      <c r="G693" s="10">
        <f t="shared" si="295"/>
        <v>367.81288128</v>
      </c>
      <c r="H693" s="10">
        <f>(E693*(0.3+(0.7*F693)))*D693*1.03</f>
        <v>371.41888992000003</v>
      </c>
      <c r="I693" s="10">
        <f t="shared" si="296"/>
        <v>455.35955904192002</v>
      </c>
      <c r="J693" s="10" t="s">
        <v>13</v>
      </c>
    </row>
    <row r="694" spans="1:10" x14ac:dyDescent="0.2">
      <c r="A694" s="9" t="s">
        <v>85</v>
      </c>
      <c r="B694" s="9" t="s">
        <v>43</v>
      </c>
      <c r="C694" s="5" t="s">
        <v>18</v>
      </c>
      <c r="D694" s="6">
        <v>2995.54</v>
      </c>
      <c r="E694" s="6">
        <v>1</v>
      </c>
      <c r="F694" s="11">
        <v>1.03</v>
      </c>
      <c r="G694" s="10">
        <f t="shared" ref="G694:G695" si="297">((D694*0.5)+(D694*0.5*F694))*E694</f>
        <v>3040.4731000000002</v>
      </c>
      <c r="H694" s="10">
        <f>((D694*0.5)+(D694*0.5*F694))*E694*1.5</f>
        <v>4560.7096500000007</v>
      </c>
      <c r="I694" s="10" t="s">
        <v>13</v>
      </c>
      <c r="J694" s="10">
        <f>((D694*0.5)+(D694*0.5*F694))*E694*1.5</f>
        <v>4560.7096500000007</v>
      </c>
    </row>
    <row r="695" spans="1:10" x14ac:dyDescent="0.2">
      <c r="A695" s="9" t="s">
        <v>85</v>
      </c>
      <c r="B695" s="9" t="s">
        <v>43</v>
      </c>
      <c r="C695" s="5" t="s">
        <v>19</v>
      </c>
      <c r="D695" s="6">
        <v>3482.76</v>
      </c>
      <c r="E695" s="6">
        <v>1</v>
      </c>
      <c r="F695" s="11">
        <v>1.03</v>
      </c>
      <c r="G695" s="10">
        <f t="shared" si="297"/>
        <v>3535.0014000000001</v>
      </c>
      <c r="H695" s="10">
        <f t="shared" ref="H695" si="298">((D695*0.5)+(D695*0.5*F695))*E695*1.5</f>
        <v>5302.5020999999997</v>
      </c>
      <c r="I695" s="10" t="s">
        <v>13</v>
      </c>
      <c r="J695" s="10">
        <f>((D695*0.5)+(D695*0.5*F695))*E695*1.5</f>
        <v>5302.5020999999997</v>
      </c>
    </row>
    <row r="696" spans="1:10" x14ac:dyDescent="0.2">
      <c r="A696" s="9" t="s">
        <v>85</v>
      </c>
      <c r="B696" s="9" t="s">
        <v>43</v>
      </c>
      <c r="C696" s="5" t="s">
        <v>20</v>
      </c>
      <c r="D696" s="6">
        <v>220.74</v>
      </c>
      <c r="E696" s="6">
        <v>1.75</v>
      </c>
      <c r="F696" s="11">
        <v>1.03</v>
      </c>
      <c r="G696" s="10">
        <f t="shared" ref="G696:G698" si="299">(E696*(0.3+(0.7*F696)))*D696*1.02</f>
        <v>402.29533889999999</v>
      </c>
      <c r="H696" s="10">
        <f>(E696*(0.3+(0.7*F696)))*D696*1.03</f>
        <v>406.23941085000001</v>
      </c>
      <c r="I696" s="10" t="s">
        <v>13</v>
      </c>
      <c r="J696" s="10" t="s">
        <v>13</v>
      </c>
    </row>
    <row r="697" spans="1:10" x14ac:dyDescent="0.2">
      <c r="A697" s="9" t="s">
        <v>85</v>
      </c>
      <c r="B697" s="9" t="s">
        <v>43</v>
      </c>
      <c r="C697" s="5" t="s">
        <v>21</v>
      </c>
      <c r="D697" s="6">
        <v>220.74</v>
      </c>
      <c r="E697" s="6">
        <v>2.75</v>
      </c>
      <c r="F697" s="11">
        <v>1.03</v>
      </c>
      <c r="G697" s="10">
        <f t="shared" si="299"/>
        <v>632.17838969999991</v>
      </c>
      <c r="H697" s="10">
        <f>(E697*(0.3+(0.7*F697)))*D697*1.03</f>
        <v>638.37621704999992</v>
      </c>
      <c r="I697" s="10">
        <f t="shared" ref="I697:I698" si="300">H697*22.6%+H697</f>
        <v>782.64924210329991</v>
      </c>
      <c r="J697" s="10" t="s">
        <v>13</v>
      </c>
    </row>
    <row r="698" spans="1:10" x14ac:dyDescent="0.2">
      <c r="A698" s="9" t="s">
        <v>85</v>
      </c>
      <c r="B698" s="9" t="s">
        <v>43</v>
      </c>
      <c r="C698" s="5" t="s">
        <v>22</v>
      </c>
      <c r="D698" s="6">
        <v>220.74</v>
      </c>
      <c r="E698" s="6">
        <v>3.25</v>
      </c>
      <c r="F698" s="11">
        <v>1.03</v>
      </c>
      <c r="G698" s="10">
        <f t="shared" si="299"/>
        <v>747.11991510000007</v>
      </c>
      <c r="H698" s="10">
        <f>(E698*(0.3+(0.7*F698)))*D698*1.03</f>
        <v>754.44462014999999</v>
      </c>
      <c r="I698" s="10">
        <f t="shared" si="300"/>
        <v>924.94910430389996</v>
      </c>
      <c r="J698" s="10" t="s">
        <v>13</v>
      </c>
    </row>
    <row r="699" spans="1:10" x14ac:dyDescent="0.2">
      <c r="A699" s="9" t="s">
        <v>85</v>
      </c>
      <c r="B699" s="9" t="s">
        <v>43</v>
      </c>
      <c r="C699" s="5" t="s">
        <v>23</v>
      </c>
      <c r="D699" s="6">
        <v>8.5</v>
      </c>
      <c r="E699" s="6">
        <v>1</v>
      </c>
      <c r="F699" s="11" t="s">
        <v>13</v>
      </c>
      <c r="G699" s="10">
        <f t="shared" ref="G699:G712" si="301">D699*1</f>
        <v>8.5</v>
      </c>
      <c r="H699" s="10">
        <f t="shared" ref="H699:H700" si="302">D699*1.5</f>
        <v>12.75</v>
      </c>
      <c r="I699" s="10" t="s">
        <v>13</v>
      </c>
      <c r="J699" s="10">
        <f>H699*1</f>
        <v>12.75</v>
      </c>
    </row>
    <row r="700" spans="1:10" x14ac:dyDescent="0.2">
      <c r="A700" s="9" t="s">
        <v>85</v>
      </c>
      <c r="B700" s="9" t="s">
        <v>43</v>
      </c>
      <c r="C700" s="5" t="s">
        <v>24</v>
      </c>
      <c r="D700" s="6">
        <v>22.68</v>
      </c>
      <c r="E700" s="6">
        <v>1</v>
      </c>
      <c r="F700" s="11" t="s">
        <v>13</v>
      </c>
      <c r="G700" s="10">
        <f t="shared" si="301"/>
        <v>22.68</v>
      </c>
      <c r="H700" s="10">
        <f t="shared" si="302"/>
        <v>34.019999999999996</v>
      </c>
      <c r="I700" s="10" t="s">
        <v>13</v>
      </c>
      <c r="J700" s="10">
        <f>H700*1</f>
        <v>34.019999999999996</v>
      </c>
    </row>
    <row r="701" spans="1:10" x14ac:dyDescent="0.2">
      <c r="A701" s="9" t="s">
        <v>85</v>
      </c>
      <c r="B701" s="9" t="s">
        <v>86</v>
      </c>
      <c r="C701" s="5" t="s">
        <v>12</v>
      </c>
      <c r="D701" s="6">
        <v>7.1</v>
      </c>
      <c r="E701" s="6">
        <v>1</v>
      </c>
      <c r="F701" s="11" t="s">
        <v>13</v>
      </c>
      <c r="G701" s="10">
        <f t="shared" ref="G701" si="303">D701*1.02</f>
        <v>7.242</v>
      </c>
      <c r="H701" s="10">
        <f>D701*1.03</f>
        <v>7.3129999999999997</v>
      </c>
      <c r="I701" s="10" t="s">
        <v>13</v>
      </c>
      <c r="J701" s="10">
        <f>H701*1.5</f>
        <v>10.9695</v>
      </c>
    </row>
    <row r="702" spans="1:10" x14ac:dyDescent="0.2">
      <c r="A702" s="9" t="s">
        <v>85</v>
      </c>
      <c r="B702" s="9" t="s">
        <v>86</v>
      </c>
      <c r="C702" s="5" t="s">
        <v>14</v>
      </c>
      <c r="D702" s="6">
        <v>220.74</v>
      </c>
      <c r="E702" s="6">
        <v>1.2</v>
      </c>
      <c r="F702" s="11">
        <v>1.0329999999999999</v>
      </c>
      <c r="G702" s="10">
        <f t="shared" ref="G702:G705" si="304">(E702*(0.3+(0.7*F702)))*D702*1.02</f>
        <v>276.42705105600004</v>
      </c>
      <c r="H702" s="10">
        <f>(E702*(0.3+(0.7*F702)))*D702*1.03</f>
        <v>279.13712018400003</v>
      </c>
      <c r="I702" s="10">
        <f t="shared" ref="I702:I705" si="305">H702*22.6%+H702</f>
        <v>342.22210934558404</v>
      </c>
      <c r="J702" s="10" t="s">
        <v>13</v>
      </c>
    </row>
    <row r="703" spans="1:10" x14ac:dyDescent="0.2">
      <c r="A703" s="9" t="s">
        <v>85</v>
      </c>
      <c r="B703" s="9" t="s">
        <v>86</v>
      </c>
      <c r="C703" s="5" t="s">
        <v>15</v>
      </c>
      <c r="D703" s="6">
        <v>220.74</v>
      </c>
      <c r="E703" s="6">
        <v>1.9</v>
      </c>
      <c r="F703" s="11">
        <v>1.0329999999999999</v>
      </c>
      <c r="G703" s="10">
        <f t="shared" si="304"/>
        <v>437.67616417199997</v>
      </c>
      <c r="H703" s="10">
        <f>(E703*(0.3+(0.7*F703)))*D703*1.03</f>
        <v>441.96710695799993</v>
      </c>
      <c r="I703" s="10">
        <f t="shared" si="305"/>
        <v>541.85167313050795</v>
      </c>
      <c r="J703" s="10" t="s">
        <v>13</v>
      </c>
    </row>
    <row r="704" spans="1:10" x14ac:dyDescent="0.2">
      <c r="A704" s="9" t="s">
        <v>85</v>
      </c>
      <c r="B704" s="9" t="s">
        <v>86</v>
      </c>
      <c r="C704" s="5" t="s">
        <v>16</v>
      </c>
      <c r="D704" s="6">
        <v>220.74</v>
      </c>
      <c r="E704" s="6">
        <v>1</v>
      </c>
      <c r="F704" s="11">
        <v>1.0329999999999999</v>
      </c>
      <c r="G704" s="10">
        <f t="shared" si="304"/>
        <v>230.35587587999999</v>
      </c>
      <c r="H704" s="10">
        <f>(E704*(0.3+(0.7*F704)))*D704*1.03</f>
        <v>232.61426681999998</v>
      </c>
      <c r="I704" s="10">
        <f t="shared" si="305"/>
        <v>285.18509112132</v>
      </c>
      <c r="J704" s="10" t="s">
        <v>13</v>
      </c>
    </row>
    <row r="705" spans="1:10" x14ac:dyDescent="0.2">
      <c r="A705" s="9" t="s">
        <v>85</v>
      </c>
      <c r="B705" s="9" t="s">
        <v>86</v>
      </c>
      <c r="C705" s="5" t="s">
        <v>17</v>
      </c>
      <c r="D705" s="6">
        <v>220.74</v>
      </c>
      <c r="E705" s="6">
        <v>1.6</v>
      </c>
      <c r="F705" s="11">
        <v>1.0329999999999999</v>
      </c>
      <c r="G705" s="10">
        <f t="shared" si="304"/>
        <v>368.56940140799998</v>
      </c>
      <c r="H705" s="10">
        <f>(E705*(0.3+(0.7*F705)))*D705*1.03</f>
        <v>372.182826912</v>
      </c>
      <c r="I705" s="10">
        <f t="shared" si="305"/>
        <v>456.29614579411202</v>
      </c>
      <c r="J705" s="10" t="s">
        <v>13</v>
      </c>
    </row>
    <row r="706" spans="1:10" x14ac:dyDescent="0.2">
      <c r="A706" s="9" t="s">
        <v>85</v>
      </c>
      <c r="B706" s="9" t="s">
        <v>86</v>
      </c>
      <c r="C706" s="5" t="s">
        <v>18</v>
      </c>
      <c r="D706" s="6">
        <v>2995.54</v>
      </c>
      <c r="E706" s="6">
        <v>1</v>
      </c>
      <c r="F706" s="11">
        <v>1.0329999999999999</v>
      </c>
      <c r="G706" s="10">
        <f t="shared" ref="G706:G707" si="306">((D706*0.5)+(D706*0.5*F706))*E706</f>
        <v>3044.96641</v>
      </c>
      <c r="H706" s="10">
        <f>((D706*0.5)+(D706*0.5*F706))*E706*1.5</f>
        <v>4567.4496149999995</v>
      </c>
      <c r="I706" s="10" t="s">
        <v>13</v>
      </c>
      <c r="J706" s="10">
        <f>((D706*0.5)+(D706*0.5*F706))*E706*1.5</f>
        <v>4567.4496149999995</v>
      </c>
    </row>
    <row r="707" spans="1:10" x14ac:dyDescent="0.2">
      <c r="A707" s="9" t="s">
        <v>85</v>
      </c>
      <c r="B707" s="9" t="s">
        <v>86</v>
      </c>
      <c r="C707" s="5" t="s">
        <v>19</v>
      </c>
      <c r="D707" s="6">
        <v>3482.76</v>
      </c>
      <c r="E707" s="6">
        <v>1</v>
      </c>
      <c r="F707" s="11">
        <v>1.0329999999999999</v>
      </c>
      <c r="G707" s="10">
        <f t="shared" si="306"/>
        <v>3540.2255400000004</v>
      </c>
      <c r="H707" s="10">
        <f t="shared" ref="H707" si="307">((D707*0.5)+(D707*0.5*F707))*E707*1.5</f>
        <v>5310.338310000001</v>
      </c>
      <c r="I707" s="10" t="s">
        <v>13</v>
      </c>
      <c r="J707" s="10">
        <f>((D707*0.5)+(D707*0.5*F707))*E707*1.5</f>
        <v>5310.338310000001</v>
      </c>
    </row>
    <row r="708" spans="1:10" x14ac:dyDescent="0.2">
      <c r="A708" s="9" t="s">
        <v>85</v>
      </c>
      <c r="B708" s="9" t="s">
        <v>86</v>
      </c>
      <c r="C708" s="5" t="s">
        <v>20</v>
      </c>
      <c r="D708" s="6">
        <v>220.74</v>
      </c>
      <c r="E708" s="6">
        <v>1.75</v>
      </c>
      <c r="F708" s="11">
        <v>1.0329999999999999</v>
      </c>
      <c r="G708" s="10">
        <f t="shared" ref="G708:G710" si="308">(E708*(0.3+(0.7*F708)))*D708*1.02</f>
        <v>403.12278278999997</v>
      </c>
      <c r="H708" s="10">
        <f>(E708*(0.3+(0.7*F708)))*D708*1.03</f>
        <v>407.07496693500002</v>
      </c>
      <c r="I708" s="10" t="s">
        <v>13</v>
      </c>
      <c r="J708" s="10" t="s">
        <v>13</v>
      </c>
    </row>
    <row r="709" spans="1:10" x14ac:dyDescent="0.2">
      <c r="A709" s="9" t="s">
        <v>85</v>
      </c>
      <c r="B709" s="9" t="s">
        <v>86</v>
      </c>
      <c r="C709" s="5" t="s">
        <v>21</v>
      </c>
      <c r="D709" s="6">
        <v>220.74</v>
      </c>
      <c r="E709" s="6">
        <v>2.75</v>
      </c>
      <c r="F709" s="11">
        <v>1.0329999999999999</v>
      </c>
      <c r="G709" s="10">
        <f t="shared" si="308"/>
        <v>633.47865867000007</v>
      </c>
      <c r="H709" s="10">
        <f>(E709*(0.3+(0.7*F709)))*D709*1.03</f>
        <v>639.68923375500003</v>
      </c>
      <c r="I709" s="10">
        <f t="shared" ref="I709:I710" si="309">H709*22.6%+H709</f>
        <v>784.25900058363004</v>
      </c>
      <c r="J709" s="10" t="s">
        <v>13</v>
      </c>
    </row>
    <row r="710" spans="1:10" x14ac:dyDescent="0.2">
      <c r="A710" s="9" t="s">
        <v>85</v>
      </c>
      <c r="B710" s="9" t="s">
        <v>86</v>
      </c>
      <c r="C710" s="5" t="s">
        <v>22</v>
      </c>
      <c r="D710" s="6">
        <v>220.74</v>
      </c>
      <c r="E710" s="6">
        <v>3.25</v>
      </c>
      <c r="F710" s="11">
        <v>1.0329999999999999</v>
      </c>
      <c r="G710" s="10">
        <f t="shared" si="308"/>
        <v>748.65659660999995</v>
      </c>
      <c r="H710" s="10">
        <f>(E710*(0.3+(0.7*F710)))*D710*1.03</f>
        <v>755.99636716499992</v>
      </c>
      <c r="I710" s="10">
        <f t="shared" si="309"/>
        <v>926.85154614428984</v>
      </c>
      <c r="J710" s="10" t="s">
        <v>13</v>
      </c>
    </row>
    <row r="711" spans="1:10" x14ac:dyDescent="0.2">
      <c r="A711" s="9" t="s">
        <v>85</v>
      </c>
      <c r="B711" s="9" t="s">
        <v>86</v>
      </c>
      <c r="C711" s="5" t="s">
        <v>23</v>
      </c>
      <c r="D711" s="6">
        <v>8.5</v>
      </c>
      <c r="E711" s="6">
        <v>1</v>
      </c>
      <c r="F711" s="11" t="s">
        <v>13</v>
      </c>
      <c r="G711" s="10">
        <f t="shared" ref="G711" si="310">D711*1</f>
        <v>8.5</v>
      </c>
      <c r="H711" s="10">
        <f t="shared" ref="H711:H712" si="311">D711*1.5</f>
        <v>12.75</v>
      </c>
      <c r="I711" s="10" t="s">
        <v>13</v>
      </c>
      <c r="J711" s="10">
        <f>H711*1</f>
        <v>12.75</v>
      </c>
    </row>
    <row r="712" spans="1:10" x14ac:dyDescent="0.2">
      <c r="A712" s="9" t="s">
        <v>85</v>
      </c>
      <c r="B712" s="9" t="s">
        <v>86</v>
      </c>
      <c r="C712" s="5" t="s">
        <v>24</v>
      </c>
      <c r="D712" s="6">
        <v>22.68</v>
      </c>
      <c r="E712" s="6">
        <v>1</v>
      </c>
      <c r="F712" s="11" t="s">
        <v>13</v>
      </c>
      <c r="G712" s="10">
        <f t="shared" si="301"/>
        <v>22.68</v>
      </c>
      <c r="H712" s="10">
        <f t="shared" si="311"/>
        <v>34.019999999999996</v>
      </c>
      <c r="I712" s="10" t="s">
        <v>13</v>
      </c>
      <c r="J712" s="10">
        <f>H712*1</f>
        <v>34.019999999999996</v>
      </c>
    </row>
    <row r="713" spans="1:10" ht="15.75" x14ac:dyDescent="0.25">
      <c r="A713" s="4" t="s">
        <v>135</v>
      </c>
      <c r="B713" s="9"/>
      <c r="D713" s="6"/>
      <c r="E713" s="6"/>
      <c r="F713" s="11"/>
      <c r="G713" s="7"/>
      <c r="H713" s="7"/>
      <c r="I713" s="7"/>
      <c r="J713" s="7"/>
    </row>
    <row r="714" spans="1:10" x14ac:dyDescent="0.2">
      <c r="A714" s="9" t="s">
        <v>85</v>
      </c>
      <c r="B714" s="9" t="s">
        <v>29</v>
      </c>
      <c r="C714" s="5" t="s">
        <v>12</v>
      </c>
      <c r="D714" s="6">
        <v>7.1</v>
      </c>
      <c r="E714" s="6">
        <v>1</v>
      </c>
      <c r="F714" s="11" t="s">
        <v>13</v>
      </c>
      <c r="G714" s="10">
        <f>D714*1.02</f>
        <v>7.242</v>
      </c>
      <c r="H714" s="10">
        <f>D714*1.03</f>
        <v>7.3129999999999997</v>
      </c>
      <c r="I714" s="10" t="s">
        <v>13</v>
      </c>
      <c r="J714" s="10">
        <f>H714*1.5</f>
        <v>10.9695</v>
      </c>
    </row>
    <row r="715" spans="1:10" x14ac:dyDescent="0.2">
      <c r="A715" s="9" t="s">
        <v>85</v>
      </c>
      <c r="B715" s="9" t="s">
        <v>29</v>
      </c>
      <c r="C715" s="5" t="s">
        <v>14</v>
      </c>
      <c r="D715" s="6">
        <v>220.74</v>
      </c>
      <c r="E715" s="6">
        <v>1.2</v>
      </c>
      <c r="F715" s="11">
        <v>0.96</v>
      </c>
      <c r="G715" s="10">
        <f>(E715*(0.3+(0.7*F715)))*D715*1.02</f>
        <v>262.62055872000002</v>
      </c>
      <c r="H715" s="10">
        <f>(E715*(0.3+(0.7*F715)))*D715*1.03</f>
        <v>265.19527008</v>
      </c>
      <c r="I715" s="10">
        <f>H715*22.6%+H715</f>
        <v>325.12940111808001</v>
      </c>
      <c r="J715" s="10" t="s">
        <v>13</v>
      </c>
    </row>
    <row r="716" spans="1:10" x14ac:dyDescent="0.2">
      <c r="A716" s="9" t="s">
        <v>85</v>
      </c>
      <c r="B716" s="9" t="s">
        <v>29</v>
      </c>
      <c r="C716" s="5" t="s">
        <v>15</v>
      </c>
      <c r="D716" s="6">
        <v>220.74</v>
      </c>
      <c r="E716" s="6">
        <v>1.9</v>
      </c>
      <c r="F716" s="11">
        <v>0.96</v>
      </c>
      <c r="G716" s="10">
        <f>(E716*(0.3+(0.7*F716)))*D716*1.02</f>
        <v>415.81588463999998</v>
      </c>
      <c r="H716" s="10">
        <f>(E716*(0.3+(0.7*F716)))*D716*1.03</f>
        <v>419.89251095999998</v>
      </c>
      <c r="I716" s="10">
        <f>H716*22.6%+H716</f>
        <v>514.78821843695994</v>
      </c>
      <c r="J716" s="10" t="s">
        <v>13</v>
      </c>
    </row>
    <row r="717" spans="1:10" x14ac:dyDescent="0.2">
      <c r="A717" s="9" t="s">
        <v>85</v>
      </c>
      <c r="B717" s="9" t="s">
        <v>29</v>
      </c>
      <c r="C717" s="5" t="s">
        <v>16</v>
      </c>
      <c r="D717" s="6">
        <v>220.74</v>
      </c>
      <c r="E717" s="6">
        <v>1</v>
      </c>
      <c r="F717" s="11">
        <v>0.96</v>
      </c>
      <c r="G717" s="10">
        <f>(E717*(0.3+(0.7*F717)))*D717*1.02</f>
        <v>218.85046560000001</v>
      </c>
      <c r="H717" s="10">
        <f>(E717*(0.3+(0.7*F717)))*D717*1.03</f>
        <v>220.99605840000001</v>
      </c>
      <c r="I717" s="10">
        <f>H717*22.6%+H717</f>
        <v>270.9411675984</v>
      </c>
      <c r="J717" s="10" t="s">
        <v>13</v>
      </c>
    </row>
    <row r="718" spans="1:10" x14ac:dyDescent="0.2">
      <c r="A718" s="9" t="s">
        <v>85</v>
      </c>
      <c r="B718" s="9" t="s">
        <v>29</v>
      </c>
      <c r="C718" s="5" t="s">
        <v>17</v>
      </c>
      <c r="D718" s="6">
        <v>220.74</v>
      </c>
      <c r="E718" s="6">
        <v>1.6</v>
      </c>
      <c r="F718" s="11">
        <v>0.96</v>
      </c>
      <c r="G718" s="10">
        <f>(E718*(0.3+(0.7*F718)))*D718*1.02</f>
        <v>350.16074496000005</v>
      </c>
      <c r="H718" s="10">
        <f>(E718*(0.3+(0.7*F718)))*D718*1.03</f>
        <v>353.5936934400001</v>
      </c>
      <c r="I718" s="10">
        <f>H718*22.6%+H718</f>
        <v>433.50586815744009</v>
      </c>
      <c r="J718" s="10" t="s">
        <v>13</v>
      </c>
    </row>
    <row r="719" spans="1:10" x14ac:dyDescent="0.2">
      <c r="A719" s="9" t="s">
        <v>85</v>
      </c>
      <c r="B719" s="9" t="s">
        <v>29</v>
      </c>
      <c r="C719" s="5" t="s">
        <v>18</v>
      </c>
      <c r="D719" s="6">
        <v>2995.54</v>
      </c>
      <c r="E719" s="6">
        <v>1</v>
      </c>
      <c r="F719" s="11">
        <v>0.96</v>
      </c>
      <c r="G719" s="10">
        <f>((D719*0.5)+(D719*0.5*F719))*E719</f>
        <v>2935.6291999999999</v>
      </c>
      <c r="H719" s="10">
        <f>((D719*0.5)+(D719*0.5*F719))*E719*1.5</f>
        <v>4403.4438</v>
      </c>
      <c r="I719" s="10" t="s">
        <v>13</v>
      </c>
      <c r="J719" s="10">
        <f>((D719*0.5)+(D719*0.5*F719))*E719*1.5</f>
        <v>4403.4438</v>
      </c>
    </row>
    <row r="720" spans="1:10" x14ac:dyDescent="0.2">
      <c r="A720" s="9" t="s">
        <v>85</v>
      </c>
      <c r="B720" s="9" t="s">
        <v>29</v>
      </c>
      <c r="C720" s="5" t="s">
        <v>19</v>
      </c>
      <c r="D720" s="6">
        <v>3482.76</v>
      </c>
      <c r="E720" s="6">
        <v>1</v>
      </c>
      <c r="F720" s="11">
        <v>0.96</v>
      </c>
      <c r="G720" s="10">
        <f>((D720*0.5)+(D720*0.5*F720))*E720</f>
        <v>3413.1048000000001</v>
      </c>
      <c r="H720" s="10">
        <f t="shared" ref="H720" si="312">((D720*0.5)+(D720*0.5*F720))*E720*1.5</f>
        <v>5119.6571999999996</v>
      </c>
      <c r="I720" s="10" t="s">
        <v>13</v>
      </c>
      <c r="J720" s="10">
        <f>((D720*0.5)+(D720*0.5*F720))*E720*1.5</f>
        <v>5119.6571999999996</v>
      </c>
    </row>
    <row r="721" spans="1:10" x14ac:dyDescent="0.2">
      <c r="A721" s="9" t="s">
        <v>85</v>
      </c>
      <c r="B721" s="9" t="s">
        <v>29</v>
      </c>
      <c r="C721" s="5" t="s">
        <v>20</v>
      </c>
      <c r="D721" s="6">
        <v>220.74</v>
      </c>
      <c r="E721" s="6">
        <v>1.75</v>
      </c>
      <c r="F721" s="11">
        <v>0.96</v>
      </c>
      <c r="G721" s="10">
        <f>(E721*(0.3+(0.7*F721)))*D721*1.02</f>
        <v>382.98831480000001</v>
      </c>
      <c r="H721" s="10">
        <f>(E721*(0.3+(0.7*F721)))*D721*1.03</f>
        <v>386.74310220000001</v>
      </c>
      <c r="I721" s="10" t="s">
        <v>13</v>
      </c>
      <c r="J721" s="10" t="s">
        <v>13</v>
      </c>
    </row>
    <row r="722" spans="1:10" x14ac:dyDescent="0.2">
      <c r="A722" s="9" t="s">
        <v>85</v>
      </c>
      <c r="B722" s="9" t="s">
        <v>29</v>
      </c>
      <c r="C722" s="5" t="s">
        <v>21</v>
      </c>
      <c r="D722" s="6">
        <v>220.74</v>
      </c>
      <c r="E722" s="6">
        <v>2.75</v>
      </c>
      <c r="F722" s="11">
        <v>0.96</v>
      </c>
      <c r="G722" s="10">
        <f>(E722*(0.3+(0.7*F722)))*D722*1.02</f>
        <v>601.83878040000013</v>
      </c>
      <c r="H722" s="10">
        <f>(E722*(0.3+(0.7*F722)))*D722*1.03</f>
        <v>607.7391606000001</v>
      </c>
      <c r="I722" s="10">
        <f>H722*22.6%+H722</f>
        <v>745.08821089560013</v>
      </c>
      <c r="J722" s="10" t="s">
        <v>13</v>
      </c>
    </row>
    <row r="723" spans="1:10" x14ac:dyDescent="0.2">
      <c r="A723" s="9" t="s">
        <v>85</v>
      </c>
      <c r="B723" s="9" t="s">
        <v>29</v>
      </c>
      <c r="C723" s="5" t="s">
        <v>22</v>
      </c>
      <c r="D723" s="6">
        <v>220.74</v>
      </c>
      <c r="E723" s="6">
        <v>3.25</v>
      </c>
      <c r="F723" s="11">
        <v>0.96</v>
      </c>
      <c r="G723" s="10">
        <f>(E723*(0.3+(0.7*F723)))*D723*1.02</f>
        <v>711.26401319999991</v>
      </c>
      <c r="H723" s="10">
        <f>(E723*(0.3+(0.7*F723)))*D723*1.03</f>
        <v>718.2371897999999</v>
      </c>
      <c r="I723" s="10">
        <f>H723*22.6%+H723</f>
        <v>880.55879469479987</v>
      </c>
      <c r="J723" s="10" t="s">
        <v>13</v>
      </c>
    </row>
    <row r="724" spans="1:10" x14ac:dyDescent="0.2">
      <c r="A724" s="9" t="s">
        <v>85</v>
      </c>
      <c r="B724" s="9" t="s">
        <v>29</v>
      </c>
      <c r="C724" s="5" t="s">
        <v>23</v>
      </c>
      <c r="D724" s="6">
        <v>8.5</v>
      </c>
      <c r="E724" s="6">
        <v>1</v>
      </c>
      <c r="F724" s="11" t="s">
        <v>13</v>
      </c>
      <c r="G724" s="10">
        <f>D724*1</f>
        <v>8.5</v>
      </c>
      <c r="H724" s="10">
        <f t="shared" ref="H724:H725" si="313">D724*1.5</f>
        <v>12.75</v>
      </c>
      <c r="I724" s="10" t="s">
        <v>13</v>
      </c>
      <c r="J724" s="10">
        <f>H724*1</f>
        <v>12.75</v>
      </c>
    </row>
    <row r="725" spans="1:10" x14ac:dyDescent="0.2">
      <c r="A725" s="9" t="s">
        <v>85</v>
      </c>
      <c r="B725" s="9" t="s">
        <v>29</v>
      </c>
      <c r="C725" s="5" t="s">
        <v>24</v>
      </c>
      <c r="D725" s="6">
        <v>22.68</v>
      </c>
      <c r="E725" s="6">
        <v>1</v>
      </c>
      <c r="F725" s="11" t="s">
        <v>13</v>
      </c>
      <c r="G725" s="10">
        <f t="shared" ref="G725" si="314">D725*1</f>
        <v>22.68</v>
      </c>
      <c r="H725" s="10">
        <f t="shared" si="313"/>
        <v>34.019999999999996</v>
      </c>
      <c r="I725" s="10" t="s">
        <v>13</v>
      </c>
      <c r="J725" s="10">
        <f>H725*1</f>
        <v>34.019999999999996</v>
      </c>
    </row>
    <row r="726" spans="1:10" ht="15.75" x14ac:dyDescent="0.25">
      <c r="A726" s="4" t="s">
        <v>150</v>
      </c>
      <c r="B726" s="9"/>
      <c r="D726" s="6"/>
      <c r="E726" s="6"/>
      <c r="F726" s="11"/>
      <c r="G726" s="7"/>
      <c r="H726" s="7"/>
      <c r="I726" s="7"/>
      <c r="J726" s="7"/>
    </row>
    <row r="727" spans="1:10" x14ac:dyDescent="0.2">
      <c r="A727" s="9" t="s">
        <v>87</v>
      </c>
      <c r="B727" s="9" t="s">
        <v>72</v>
      </c>
      <c r="C727" s="5" t="s">
        <v>12</v>
      </c>
      <c r="D727" s="6">
        <v>7.1</v>
      </c>
      <c r="E727" s="6">
        <v>1</v>
      </c>
      <c r="F727" s="11" t="s">
        <v>13</v>
      </c>
      <c r="G727" s="10">
        <f t="shared" ref="G727" si="315">D727*1.02</f>
        <v>7.242</v>
      </c>
      <c r="H727" s="10">
        <f>D727*1.03</f>
        <v>7.3129999999999997</v>
      </c>
      <c r="I727" s="10" t="s">
        <v>13</v>
      </c>
      <c r="J727" s="10">
        <f>H727*1.5</f>
        <v>10.9695</v>
      </c>
    </row>
    <row r="728" spans="1:10" x14ac:dyDescent="0.2">
      <c r="A728" s="9" t="s">
        <v>87</v>
      </c>
      <c r="B728" s="9" t="s">
        <v>72</v>
      </c>
      <c r="C728" s="5" t="s">
        <v>14</v>
      </c>
      <c r="D728" s="6">
        <v>220.74</v>
      </c>
      <c r="E728" s="6">
        <v>1.2</v>
      </c>
      <c r="F728" s="11">
        <v>0.70499999999999996</v>
      </c>
      <c r="G728" s="10">
        <f t="shared" ref="G728:G731" si="316">(E728*(0.3+(0.7*F728)))*D728*1.02</f>
        <v>214.39240055999997</v>
      </c>
      <c r="H728" s="10">
        <f>(E728*(0.3+(0.7*F728)))*D728*1.03</f>
        <v>216.49428683999997</v>
      </c>
      <c r="I728" s="10">
        <f t="shared" ref="I728:I731" si="317">H728*22.6%+H728</f>
        <v>265.42199566583997</v>
      </c>
      <c r="J728" s="10" t="s">
        <v>13</v>
      </c>
    </row>
    <row r="729" spans="1:10" x14ac:dyDescent="0.2">
      <c r="A729" s="9" t="s">
        <v>87</v>
      </c>
      <c r="B729" s="9" t="s">
        <v>72</v>
      </c>
      <c r="C729" s="5" t="s">
        <v>15</v>
      </c>
      <c r="D729" s="6">
        <v>220.74</v>
      </c>
      <c r="E729" s="6">
        <v>1.9</v>
      </c>
      <c r="F729" s="11">
        <v>0.70499999999999996</v>
      </c>
      <c r="G729" s="10">
        <f t="shared" si="316"/>
        <v>339.45463421999995</v>
      </c>
      <c r="H729" s="10">
        <f>(E729*(0.3+(0.7*F729)))*D729*1.03</f>
        <v>342.78262082999993</v>
      </c>
      <c r="I729" s="10">
        <f t="shared" si="317"/>
        <v>420.25149313757993</v>
      </c>
      <c r="J729" s="10" t="s">
        <v>13</v>
      </c>
    </row>
    <row r="730" spans="1:10" x14ac:dyDescent="0.2">
      <c r="A730" s="9" t="s">
        <v>87</v>
      </c>
      <c r="B730" s="9" t="s">
        <v>72</v>
      </c>
      <c r="C730" s="5" t="s">
        <v>16</v>
      </c>
      <c r="D730" s="6">
        <v>220.74</v>
      </c>
      <c r="E730" s="6">
        <v>1</v>
      </c>
      <c r="F730" s="11">
        <v>0.70499999999999996</v>
      </c>
      <c r="G730" s="10">
        <f t="shared" si="316"/>
        <v>178.66033379999999</v>
      </c>
      <c r="H730" s="10">
        <f>(E730*(0.3+(0.7*F730)))*D730*1.03</f>
        <v>180.41190569999998</v>
      </c>
      <c r="I730" s="10">
        <f t="shared" si="317"/>
        <v>221.18499638819998</v>
      </c>
      <c r="J730" s="10" t="s">
        <v>13</v>
      </c>
    </row>
    <row r="731" spans="1:10" x14ac:dyDescent="0.2">
      <c r="A731" s="9" t="s">
        <v>87</v>
      </c>
      <c r="B731" s="9" t="s">
        <v>72</v>
      </c>
      <c r="C731" s="5" t="s">
        <v>17</v>
      </c>
      <c r="D731" s="6">
        <v>220.74</v>
      </c>
      <c r="E731" s="6">
        <v>1.6</v>
      </c>
      <c r="F731" s="11">
        <v>0.70499999999999996</v>
      </c>
      <c r="G731" s="10">
        <f t="shared" si="316"/>
        <v>285.85653407999996</v>
      </c>
      <c r="H731" s="10">
        <f>(E731*(0.3+(0.7*F731)))*D731*1.03</f>
        <v>288.65904911999996</v>
      </c>
      <c r="I731" s="10">
        <f t="shared" si="317"/>
        <v>353.89599422111996</v>
      </c>
      <c r="J731" s="10" t="s">
        <v>13</v>
      </c>
    </row>
    <row r="732" spans="1:10" x14ac:dyDescent="0.2">
      <c r="A732" s="9" t="s">
        <v>87</v>
      </c>
      <c r="B732" s="9" t="s">
        <v>72</v>
      </c>
      <c r="C732" s="5" t="s">
        <v>18</v>
      </c>
      <c r="D732" s="6">
        <v>2995.54</v>
      </c>
      <c r="E732" s="6">
        <v>1</v>
      </c>
      <c r="F732" s="11">
        <v>0.70499999999999996</v>
      </c>
      <c r="G732" s="10">
        <f t="shared" ref="G732:G733" si="318">((D732*0.5)+(D732*0.5*F732))*E732</f>
        <v>2553.69785</v>
      </c>
      <c r="H732" s="10">
        <f>((D732*0.5)+(D732*0.5*F732))*E732*1.5</f>
        <v>3830.5467749999998</v>
      </c>
      <c r="I732" s="10" t="s">
        <v>13</v>
      </c>
      <c r="J732" s="10">
        <f>((D732*0.5)+(D732*0.5*F732))*E732*1.5</f>
        <v>3830.5467749999998</v>
      </c>
    </row>
    <row r="733" spans="1:10" x14ac:dyDescent="0.2">
      <c r="A733" s="9" t="s">
        <v>87</v>
      </c>
      <c r="B733" s="9" t="s">
        <v>72</v>
      </c>
      <c r="C733" s="5" t="s">
        <v>19</v>
      </c>
      <c r="D733" s="6">
        <v>3482.76</v>
      </c>
      <c r="E733" s="6">
        <v>1</v>
      </c>
      <c r="F733" s="11">
        <v>0.70499999999999996</v>
      </c>
      <c r="G733" s="10">
        <f t="shared" si="318"/>
        <v>2969.0529000000001</v>
      </c>
      <c r="H733" s="10">
        <f t="shared" ref="H733" si="319">((D733*0.5)+(D733*0.5*F733))*E733*1.5</f>
        <v>4453.57935</v>
      </c>
      <c r="I733" s="10" t="s">
        <v>13</v>
      </c>
      <c r="J733" s="10">
        <f>((D733*0.5)+(D733*0.5*F733))*E733*1.5</f>
        <v>4453.57935</v>
      </c>
    </row>
    <row r="734" spans="1:10" x14ac:dyDescent="0.2">
      <c r="A734" s="9" t="s">
        <v>87</v>
      </c>
      <c r="B734" s="9" t="s">
        <v>72</v>
      </c>
      <c r="C734" s="5" t="s">
        <v>20</v>
      </c>
      <c r="D734" s="6">
        <v>220.74</v>
      </c>
      <c r="E734" s="6">
        <v>1.75</v>
      </c>
      <c r="F734" s="11">
        <v>0.70499999999999996</v>
      </c>
      <c r="G734" s="10">
        <f t="shared" ref="G734:G736" si="320">(E734*(0.3+(0.7*F734)))*D734*1.02</f>
        <v>312.65558414999992</v>
      </c>
      <c r="H734" s="10">
        <f>(E734*(0.3+(0.7*F734)))*D734*1.03</f>
        <v>315.72083497499995</v>
      </c>
      <c r="I734" s="10" t="s">
        <v>13</v>
      </c>
      <c r="J734" s="10" t="s">
        <v>13</v>
      </c>
    </row>
    <row r="735" spans="1:10" x14ac:dyDescent="0.2">
      <c r="A735" s="9" t="s">
        <v>87</v>
      </c>
      <c r="B735" s="9" t="s">
        <v>72</v>
      </c>
      <c r="C735" s="5" t="s">
        <v>21</v>
      </c>
      <c r="D735" s="6">
        <v>220.74</v>
      </c>
      <c r="E735" s="6">
        <v>2.75</v>
      </c>
      <c r="F735" s="11">
        <v>0.70499999999999996</v>
      </c>
      <c r="G735" s="10">
        <f t="shared" si="320"/>
        <v>491.31591794999997</v>
      </c>
      <c r="H735" s="10">
        <f>(E735*(0.3+(0.7*F735)))*D735*1.03</f>
        <v>496.13274067499998</v>
      </c>
      <c r="I735" s="10">
        <f t="shared" ref="I735:I736" si="321">H735*22.6%+H735</f>
        <v>608.25874006754998</v>
      </c>
      <c r="J735" s="10" t="s">
        <v>13</v>
      </c>
    </row>
    <row r="736" spans="1:10" x14ac:dyDescent="0.2">
      <c r="A736" s="9" t="s">
        <v>87</v>
      </c>
      <c r="B736" s="9" t="s">
        <v>72</v>
      </c>
      <c r="C736" s="5" t="s">
        <v>22</v>
      </c>
      <c r="D736" s="6">
        <v>220.74</v>
      </c>
      <c r="E736" s="6">
        <v>3.25</v>
      </c>
      <c r="F736" s="11">
        <v>0.70499999999999996</v>
      </c>
      <c r="G736" s="10">
        <f t="shared" si="320"/>
        <v>580.64608484999997</v>
      </c>
      <c r="H736" s="10">
        <f>(E736*(0.3+(0.7*F736)))*D736*1.03</f>
        <v>586.33869352499994</v>
      </c>
      <c r="I736" s="10">
        <f t="shared" si="321"/>
        <v>718.85123826165</v>
      </c>
      <c r="J736" s="10" t="s">
        <v>13</v>
      </c>
    </row>
    <row r="737" spans="1:10" x14ac:dyDescent="0.2">
      <c r="A737" s="9" t="s">
        <v>87</v>
      </c>
      <c r="B737" s="9" t="s">
        <v>72</v>
      </c>
      <c r="C737" s="5" t="s">
        <v>23</v>
      </c>
      <c r="D737" s="6">
        <v>8.5</v>
      </c>
      <c r="E737" s="6">
        <v>1</v>
      </c>
      <c r="F737" s="11" t="s">
        <v>13</v>
      </c>
      <c r="G737" s="10">
        <f t="shared" ref="G737:G750" si="322">D737*1</f>
        <v>8.5</v>
      </c>
      <c r="H737" s="10">
        <f t="shared" ref="H737:H738" si="323">D737*1.5</f>
        <v>12.75</v>
      </c>
      <c r="I737" s="10" t="s">
        <v>13</v>
      </c>
      <c r="J737" s="10">
        <f>H737*1</f>
        <v>12.75</v>
      </c>
    </row>
    <row r="738" spans="1:10" x14ac:dyDescent="0.2">
      <c r="A738" s="9" t="s">
        <v>87</v>
      </c>
      <c r="B738" s="9" t="s">
        <v>72</v>
      </c>
      <c r="C738" s="5" t="s">
        <v>24</v>
      </c>
      <c r="D738" s="6">
        <v>22.68</v>
      </c>
      <c r="E738" s="6">
        <v>1</v>
      </c>
      <c r="F738" s="11" t="s">
        <v>13</v>
      </c>
      <c r="G738" s="10">
        <f t="shared" si="322"/>
        <v>22.68</v>
      </c>
      <c r="H738" s="10">
        <f t="shared" si="323"/>
        <v>34.019999999999996</v>
      </c>
      <c r="I738" s="10" t="s">
        <v>13</v>
      </c>
      <c r="J738" s="10">
        <f>H738*1</f>
        <v>34.019999999999996</v>
      </c>
    </row>
    <row r="739" spans="1:10" x14ac:dyDescent="0.2">
      <c r="A739" s="9" t="s">
        <v>87</v>
      </c>
      <c r="B739" s="9" t="s">
        <v>88</v>
      </c>
      <c r="C739" s="5" t="s">
        <v>12</v>
      </c>
      <c r="D739" s="6">
        <v>7.1</v>
      </c>
      <c r="E739" s="6">
        <v>1</v>
      </c>
      <c r="F739" s="11" t="s">
        <v>13</v>
      </c>
      <c r="G739" s="10">
        <f t="shared" ref="G739" si="324">D739*1.02</f>
        <v>7.242</v>
      </c>
      <c r="H739" s="10">
        <f>D739*1.03</f>
        <v>7.3129999999999997</v>
      </c>
      <c r="I739" s="10" t="s">
        <v>13</v>
      </c>
      <c r="J739" s="10">
        <f>H739*1.5</f>
        <v>10.9695</v>
      </c>
    </row>
    <row r="740" spans="1:10" x14ac:dyDescent="0.2">
      <c r="A740" s="9" t="s">
        <v>87</v>
      </c>
      <c r="B740" s="9" t="s">
        <v>88</v>
      </c>
      <c r="C740" s="5" t="s">
        <v>14</v>
      </c>
      <c r="D740" s="6">
        <v>220.74</v>
      </c>
      <c r="E740" s="6">
        <v>1.2</v>
      </c>
      <c r="F740" s="11">
        <v>0.96</v>
      </c>
      <c r="G740" s="10">
        <f t="shared" ref="G740:G743" si="325">(E740*(0.3+(0.7*F740)))*D740*1.02</f>
        <v>262.62055872000002</v>
      </c>
      <c r="H740" s="10">
        <f>(E740*(0.3+(0.7*F740)))*D740*1.03</f>
        <v>265.19527008</v>
      </c>
      <c r="I740" s="10">
        <f t="shared" ref="I740:I743" si="326">H740*22.6%+H740</f>
        <v>325.12940111808001</v>
      </c>
      <c r="J740" s="10" t="s">
        <v>13</v>
      </c>
    </row>
    <row r="741" spans="1:10" x14ac:dyDescent="0.2">
      <c r="A741" s="9" t="s">
        <v>87</v>
      </c>
      <c r="B741" s="9" t="s">
        <v>88</v>
      </c>
      <c r="C741" s="5" t="s">
        <v>15</v>
      </c>
      <c r="D741" s="6">
        <v>220.74</v>
      </c>
      <c r="E741" s="6">
        <v>1.9</v>
      </c>
      <c r="F741" s="11">
        <v>0.96</v>
      </c>
      <c r="G741" s="10">
        <f t="shared" si="325"/>
        <v>415.81588463999998</v>
      </c>
      <c r="H741" s="10">
        <f>(E741*(0.3+(0.7*F741)))*D741*1.03</f>
        <v>419.89251095999998</v>
      </c>
      <c r="I741" s="10">
        <f t="shared" si="326"/>
        <v>514.78821843695994</v>
      </c>
      <c r="J741" s="10" t="s">
        <v>13</v>
      </c>
    </row>
    <row r="742" spans="1:10" x14ac:dyDescent="0.2">
      <c r="A742" s="9" t="s">
        <v>87</v>
      </c>
      <c r="B742" s="9" t="s">
        <v>88</v>
      </c>
      <c r="C742" s="5" t="s">
        <v>16</v>
      </c>
      <c r="D742" s="6">
        <v>220.74</v>
      </c>
      <c r="E742" s="6">
        <v>1</v>
      </c>
      <c r="F742" s="11">
        <v>0.96</v>
      </c>
      <c r="G742" s="10">
        <f t="shared" si="325"/>
        <v>218.85046560000001</v>
      </c>
      <c r="H742" s="10">
        <f>(E742*(0.3+(0.7*F742)))*D742*1.03</f>
        <v>220.99605840000001</v>
      </c>
      <c r="I742" s="10">
        <f t="shared" si="326"/>
        <v>270.9411675984</v>
      </c>
      <c r="J742" s="10" t="s">
        <v>13</v>
      </c>
    </row>
    <row r="743" spans="1:10" x14ac:dyDescent="0.2">
      <c r="A743" s="9" t="s">
        <v>87</v>
      </c>
      <c r="B743" s="9" t="s">
        <v>88</v>
      </c>
      <c r="C743" s="5" t="s">
        <v>17</v>
      </c>
      <c r="D743" s="6">
        <v>220.74</v>
      </c>
      <c r="E743" s="6">
        <v>1.6</v>
      </c>
      <c r="F743" s="11">
        <v>0.96</v>
      </c>
      <c r="G743" s="10">
        <f t="shared" si="325"/>
        <v>350.16074496000005</v>
      </c>
      <c r="H743" s="10">
        <f>(E743*(0.3+(0.7*F743)))*D743*1.03</f>
        <v>353.5936934400001</v>
      </c>
      <c r="I743" s="10">
        <f t="shared" si="326"/>
        <v>433.50586815744009</v>
      </c>
      <c r="J743" s="10" t="s">
        <v>13</v>
      </c>
    </row>
    <row r="744" spans="1:10" x14ac:dyDescent="0.2">
      <c r="A744" s="9" t="s">
        <v>87</v>
      </c>
      <c r="B744" s="9" t="s">
        <v>88</v>
      </c>
      <c r="C744" s="5" t="s">
        <v>18</v>
      </c>
      <c r="D744" s="6">
        <v>2995.54</v>
      </c>
      <c r="E744" s="6">
        <v>1</v>
      </c>
      <c r="F744" s="11">
        <v>0.96</v>
      </c>
      <c r="G744" s="10">
        <f t="shared" ref="G744:G745" si="327">((D744*0.5)+(D744*0.5*F744))*E744</f>
        <v>2935.6291999999999</v>
      </c>
      <c r="H744" s="10">
        <f>((D744*0.5)+(D744*0.5*F744))*E744*1.5</f>
        <v>4403.4438</v>
      </c>
      <c r="I744" s="10" t="s">
        <v>13</v>
      </c>
      <c r="J744" s="10">
        <f>((D744*0.5)+(D744*0.5*F744))*E744*1.5</f>
        <v>4403.4438</v>
      </c>
    </row>
    <row r="745" spans="1:10" x14ac:dyDescent="0.2">
      <c r="A745" s="9" t="s">
        <v>87</v>
      </c>
      <c r="B745" s="9" t="s">
        <v>88</v>
      </c>
      <c r="C745" s="5" t="s">
        <v>19</v>
      </c>
      <c r="D745" s="6">
        <v>3482.76</v>
      </c>
      <c r="E745" s="6">
        <v>1</v>
      </c>
      <c r="F745" s="11">
        <v>0.96</v>
      </c>
      <c r="G745" s="10">
        <f t="shared" si="327"/>
        <v>3413.1048000000001</v>
      </c>
      <c r="H745" s="10">
        <f t="shared" ref="H745" si="328">((D745*0.5)+(D745*0.5*F745))*E745*1.5</f>
        <v>5119.6571999999996</v>
      </c>
      <c r="I745" s="10" t="s">
        <v>13</v>
      </c>
      <c r="J745" s="10">
        <f>((D745*0.5)+(D745*0.5*F745))*E745*1.5</f>
        <v>5119.6571999999996</v>
      </c>
    </row>
    <row r="746" spans="1:10" x14ac:dyDescent="0.2">
      <c r="A746" s="9" t="s">
        <v>87</v>
      </c>
      <c r="B746" s="9" t="s">
        <v>88</v>
      </c>
      <c r="C746" s="5" t="s">
        <v>20</v>
      </c>
      <c r="D746" s="6">
        <v>220.74</v>
      </c>
      <c r="E746" s="6">
        <v>1.75</v>
      </c>
      <c r="F746" s="11">
        <v>0.96</v>
      </c>
      <c r="G746" s="10">
        <f t="shared" ref="G746:G748" si="329">(E746*(0.3+(0.7*F746)))*D746*1.02</f>
        <v>382.98831480000001</v>
      </c>
      <c r="H746" s="10">
        <f>(E746*(0.3+(0.7*F746)))*D746*1.03</f>
        <v>386.74310220000001</v>
      </c>
      <c r="I746" s="10" t="s">
        <v>13</v>
      </c>
      <c r="J746" s="10" t="s">
        <v>13</v>
      </c>
    </row>
    <row r="747" spans="1:10" x14ac:dyDescent="0.2">
      <c r="A747" s="9" t="s">
        <v>87</v>
      </c>
      <c r="B747" s="9" t="s">
        <v>88</v>
      </c>
      <c r="C747" s="5" t="s">
        <v>21</v>
      </c>
      <c r="D747" s="6">
        <v>220.74</v>
      </c>
      <c r="E747" s="6">
        <v>2.75</v>
      </c>
      <c r="F747" s="11">
        <v>0.96</v>
      </c>
      <c r="G747" s="10">
        <f t="shared" si="329"/>
        <v>601.83878040000013</v>
      </c>
      <c r="H747" s="10">
        <f>(E747*(0.3+(0.7*F747)))*D747*1.03</f>
        <v>607.7391606000001</v>
      </c>
      <c r="I747" s="10">
        <f t="shared" ref="I747:I748" si="330">H747*22.6%+H747</f>
        <v>745.08821089560013</v>
      </c>
      <c r="J747" s="10" t="s">
        <v>13</v>
      </c>
    </row>
    <row r="748" spans="1:10" x14ac:dyDescent="0.2">
      <c r="A748" s="9" t="s">
        <v>87</v>
      </c>
      <c r="B748" s="9" t="s">
        <v>88</v>
      </c>
      <c r="C748" s="5" t="s">
        <v>22</v>
      </c>
      <c r="D748" s="6">
        <v>220.74</v>
      </c>
      <c r="E748" s="6">
        <v>3.25</v>
      </c>
      <c r="F748" s="11">
        <v>0.96</v>
      </c>
      <c r="G748" s="10">
        <f t="shared" si="329"/>
        <v>711.26401319999991</v>
      </c>
      <c r="H748" s="10">
        <f>(E748*(0.3+(0.7*F748)))*D748*1.03</f>
        <v>718.2371897999999</v>
      </c>
      <c r="I748" s="10">
        <f t="shared" si="330"/>
        <v>880.55879469479987</v>
      </c>
      <c r="J748" s="10" t="s">
        <v>13</v>
      </c>
    </row>
    <row r="749" spans="1:10" x14ac:dyDescent="0.2">
      <c r="A749" s="9" t="s">
        <v>87</v>
      </c>
      <c r="B749" s="9" t="s">
        <v>88</v>
      </c>
      <c r="C749" s="5" t="s">
        <v>23</v>
      </c>
      <c r="D749" s="6">
        <v>8.5</v>
      </c>
      <c r="E749" s="6">
        <v>1</v>
      </c>
      <c r="F749" s="11" t="s">
        <v>13</v>
      </c>
      <c r="G749" s="10">
        <f t="shared" ref="G749" si="331">D749*1</f>
        <v>8.5</v>
      </c>
      <c r="H749" s="10">
        <f t="shared" ref="H749:H750" si="332">D749*1.5</f>
        <v>12.75</v>
      </c>
      <c r="I749" s="10" t="s">
        <v>13</v>
      </c>
      <c r="J749" s="10">
        <f>H749*1</f>
        <v>12.75</v>
      </c>
    </row>
    <row r="750" spans="1:10" x14ac:dyDescent="0.2">
      <c r="A750" s="9" t="s">
        <v>87</v>
      </c>
      <c r="B750" s="9" t="s">
        <v>88</v>
      </c>
      <c r="C750" s="5" t="s">
        <v>24</v>
      </c>
      <c r="D750" s="6">
        <v>22.68</v>
      </c>
      <c r="E750" s="6">
        <v>1</v>
      </c>
      <c r="F750" s="11" t="s">
        <v>13</v>
      </c>
      <c r="G750" s="10">
        <f t="shared" si="322"/>
        <v>22.68</v>
      </c>
      <c r="H750" s="10">
        <f t="shared" si="332"/>
        <v>34.019999999999996</v>
      </c>
      <c r="I750" s="10" t="s">
        <v>13</v>
      </c>
      <c r="J750" s="10">
        <f>H750*1</f>
        <v>34.019999999999996</v>
      </c>
    </row>
    <row r="751" spans="1:10" ht="15.75" x14ac:dyDescent="0.25">
      <c r="A751" s="4" t="s">
        <v>89</v>
      </c>
      <c r="B751" s="9"/>
      <c r="D751" s="6"/>
      <c r="E751" s="6"/>
      <c r="F751" s="11"/>
      <c r="G751" s="7"/>
      <c r="H751" s="7"/>
      <c r="I751" s="7"/>
      <c r="J751" s="7"/>
    </row>
    <row r="752" spans="1:10" x14ac:dyDescent="0.2">
      <c r="A752" s="9" t="s">
        <v>90</v>
      </c>
      <c r="B752" s="9" t="s">
        <v>11</v>
      </c>
      <c r="C752" s="5" t="s">
        <v>12</v>
      </c>
      <c r="D752" s="6">
        <v>7.1</v>
      </c>
      <c r="E752" s="6">
        <v>1</v>
      </c>
      <c r="F752" s="11" t="s">
        <v>13</v>
      </c>
      <c r="G752" s="10">
        <f>D752*1.02</f>
        <v>7.242</v>
      </c>
      <c r="H752" s="10">
        <f>D752*1.03</f>
        <v>7.3129999999999997</v>
      </c>
      <c r="I752" s="10" t="s">
        <v>13</v>
      </c>
      <c r="J752" s="10">
        <f>H752*1.5</f>
        <v>10.9695</v>
      </c>
    </row>
    <row r="753" spans="1:10" x14ac:dyDescent="0.2">
      <c r="A753" s="9" t="s">
        <v>90</v>
      </c>
      <c r="B753" s="9" t="s">
        <v>11</v>
      </c>
      <c r="C753" s="5" t="s">
        <v>14</v>
      </c>
      <c r="D753" s="6">
        <v>220.74</v>
      </c>
      <c r="E753" s="6">
        <v>1.2</v>
      </c>
      <c r="F753" s="11">
        <v>0.88600000000000001</v>
      </c>
      <c r="G753" s="10">
        <f>(E753*(0.3+(0.7*F753)))*D753*1.02</f>
        <v>248.62493635199999</v>
      </c>
      <c r="H753" s="10">
        <f>(E753*(0.3+(0.7*F753)))*D753*1.03</f>
        <v>251.062435728</v>
      </c>
      <c r="I753" s="10">
        <f>H753*22.6%+H753</f>
        <v>307.80254620252799</v>
      </c>
      <c r="J753" s="10" t="s">
        <v>13</v>
      </c>
    </row>
    <row r="754" spans="1:10" x14ac:dyDescent="0.2">
      <c r="A754" s="9" t="s">
        <v>90</v>
      </c>
      <c r="B754" s="9" t="s">
        <v>11</v>
      </c>
      <c r="C754" s="5" t="s">
        <v>15</v>
      </c>
      <c r="D754" s="6">
        <v>220.74</v>
      </c>
      <c r="E754" s="6">
        <v>1.9</v>
      </c>
      <c r="F754" s="11">
        <v>0.88600000000000001</v>
      </c>
      <c r="G754" s="10">
        <f>(E754*(0.3+(0.7*F754)))*D754*1.02</f>
        <v>393.65614922399993</v>
      </c>
      <c r="H754" s="10">
        <f>(E754*(0.3+(0.7*F754)))*D754*1.03</f>
        <v>397.51552323599998</v>
      </c>
      <c r="I754" s="10">
        <f>H754*22.6%+H754</f>
        <v>487.35403148733599</v>
      </c>
      <c r="J754" s="10" t="s">
        <v>13</v>
      </c>
    </row>
    <row r="755" spans="1:10" x14ac:dyDescent="0.2">
      <c r="A755" s="9" t="s">
        <v>90</v>
      </c>
      <c r="B755" s="9" t="s">
        <v>11</v>
      </c>
      <c r="C755" s="5" t="s">
        <v>16</v>
      </c>
      <c r="D755" s="6">
        <v>220.74</v>
      </c>
      <c r="E755" s="6">
        <v>1</v>
      </c>
      <c r="F755" s="11">
        <v>0.88600000000000001</v>
      </c>
      <c r="G755" s="10">
        <f>(E755*(0.3+(0.7*F755)))*D755*1.02</f>
        <v>207.18744695999999</v>
      </c>
      <c r="H755" s="10">
        <f>(E755*(0.3+(0.7*F755)))*D755*1.03</f>
        <v>209.21869644</v>
      </c>
      <c r="I755" s="10">
        <f>H755*22.6%+H755</f>
        <v>256.50212183543999</v>
      </c>
      <c r="J755" s="10" t="s">
        <v>13</v>
      </c>
    </row>
    <row r="756" spans="1:10" x14ac:dyDescent="0.2">
      <c r="A756" s="9" t="s">
        <v>90</v>
      </c>
      <c r="B756" s="9" t="s">
        <v>11</v>
      </c>
      <c r="C756" s="5" t="s">
        <v>17</v>
      </c>
      <c r="D756" s="6">
        <v>220.74</v>
      </c>
      <c r="E756" s="6">
        <v>1.6</v>
      </c>
      <c r="F756" s="11">
        <v>0.88600000000000001</v>
      </c>
      <c r="G756" s="10">
        <f>(E756*(0.3+(0.7*F756)))*D756*1.02</f>
        <v>331.49991513600003</v>
      </c>
      <c r="H756" s="10">
        <f>(E756*(0.3+(0.7*F756)))*D756*1.03</f>
        <v>334.74991430400001</v>
      </c>
      <c r="I756" s="10">
        <f>H756*22.6%+H756</f>
        <v>410.40339493670399</v>
      </c>
      <c r="J756" s="10" t="s">
        <v>13</v>
      </c>
    </row>
    <row r="757" spans="1:10" x14ac:dyDescent="0.2">
      <c r="A757" s="9" t="s">
        <v>90</v>
      </c>
      <c r="B757" s="9" t="s">
        <v>11</v>
      </c>
      <c r="C757" s="5" t="s">
        <v>18</v>
      </c>
      <c r="D757" s="6">
        <v>2995.54</v>
      </c>
      <c r="E757" s="6">
        <v>1</v>
      </c>
      <c r="F757" s="11">
        <v>0.88600000000000001</v>
      </c>
      <c r="G757" s="10">
        <f>((D757*0.5)+(D757*0.5*F757))*E757</f>
        <v>2824.7942199999998</v>
      </c>
      <c r="H757" s="10">
        <f>((D757*0.5)+(D757*0.5*F757))*E757*1.5</f>
        <v>4237.1913299999997</v>
      </c>
      <c r="I757" s="10" t="s">
        <v>13</v>
      </c>
      <c r="J757" s="10">
        <f>((D757*0.5)+(D757*0.5*F757))*E757*1.5</f>
        <v>4237.1913299999997</v>
      </c>
    </row>
    <row r="758" spans="1:10" x14ac:dyDescent="0.2">
      <c r="A758" s="9" t="s">
        <v>90</v>
      </c>
      <c r="B758" s="9" t="s">
        <v>11</v>
      </c>
      <c r="C758" s="5" t="s">
        <v>19</v>
      </c>
      <c r="D758" s="6">
        <v>3482.76</v>
      </c>
      <c r="E758" s="6">
        <v>1</v>
      </c>
      <c r="F758" s="11">
        <v>0.88600000000000001</v>
      </c>
      <c r="G758" s="10">
        <f>((D758*0.5)+(D758*0.5*F758))*E758</f>
        <v>3284.2426800000003</v>
      </c>
      <c r="H758" s="10">
        <f t="shared" ref="H758" si="333">((D758*0.5)+(D758*0.5*F758))*E758*1.5</f>
        <v>4926.3640200000009</v>
      </c>
      <c r="I758" s="10" t="s">
        <v>13</v>
      </c>
      <c r="J758" s="10">
        <f>((D758*0.5)+(D758*0.5*F758))*E758*1.5</f>
        <v>4926.3640200000009</v>
      </c>
    </row>
    <row r="759" spans="1:10" x14ac:dyDescent="0.2">
      <c r="A759" s="9" t="s">
        <v>90</v>
      </c>
      <c r="B759" s="9" t="s">
        <v>11</v>
      </c>
      <c r="C759" s="5" t="s">
        <v>20</v>
      </c>
      <c r="D759" s="6">
        <v>220.74</v>
      </c>
      <c r="E759" s="6">
        <v>1.75</v>
      </c>
      <c r="F759" s="11">
        <v>0.88600000000000001</v>
      </c>
      <c r="G759" s="10">
        <f>(E759*(0.3+(0.7*F759)))*D759*1.02</f>
        <v>362.57803218000004</v>
      </c>
      <c r="H759" s="10">
        <f>(E759*(0.3+(0.7*F759)))*D759*1.03</f>
        <v>366.13271877</v>
      </c>
      <c r="I759" s="10" t="s">
        <v>13</v>
      </c>
      <c r="J759" s="10" t="s">
        <v>13</v>
      </c>
    </row>
    <row r="760" spans="1:10" x14ac:dyDescent="0.2">
      <c r="A760" s="9" t="s">
        <v>90</v>
      </c>
      <c r="B760" s="9" t="s">
        <v>11</v>
      </c>
      <c r="C760" s="5" t="s">
        <v>21</v>
      </c>
      <c r="D760" s="6">
        <v>220.74</v>
      </c>
      <c r="E760" s="6">
        <v>2.75</v>
      </c>
      <c r="F760" s="11">
        <v>0.88600000000000001</v>
      </c>
      <c r="G760" s="10">
        <f>(E760*(0.3+(0.7*F760)))*D760*1.02</f>
        <v>569.76547914000002</v>
      </c>
      <c r="H760" s="10">
        <f>(E760*(0.3+(0.7*F760)))*D760*1.03</f>
        <v>575.35141521000003</v>
      </c>
      <c r="I760" s="10">
        <f>H760*22.6%+H760</f>
        <v>705.3808350474601</v>
      </c>
      <c r="J760" s="10" t="s">
        <v>13</v>
      </c>
    </row>
    <row r="761" spans="1:10" x14ac:dyDescent="0.2">
      <c r="A761" s="9" t="s">
        <v>90</v>
      </c>
      <c r="B761" s="9" t="s">
        <v>11</v>
      </c>
      <c r="C761" s="5" t="s">
        <v>22</v>
      </c>
      <c r="D761" s="6">
        <v>220.74</v>
      </c>
      <c r="E761" s="6">
        <v>3.25</v>
      </c>
      <c r="F761" s="11">
        <v>0.88600000000000001</v>
      </c>
      <c r="G761" s="10">
        <f>(E761*(0.3+(0.7*F761)))*D761*1.02</f>
        <v>673.35920262000002</v>
      </c>
      <c r="H761" s="10">
        <f>(E761*(0.3+(0.7*F761)))*D761*1.03</f>
        <v>679.96076343000004</v>
      </c>
      <c r="I761" s="10">
        <f>H761*22.6%+H761</f>
        <v>833.63189596518009</v>
      </c>
      <c r="J761" s="10" t="s">
        <v>13</v>
      </c>
    </row>
    <row r="762" spans="1:10" x14ac:dyDescent="0.2">
      <c r="A762" s="9" t="s">
        <v>90</v>
      </c>
      <c r="B762" s="9" t="s">
        <v>11</v>
      </c>
      <c r="C762" s="5" t="s">
        <v>23</v>
      </c>
      <c r="D762" s="6">
        <v>8.5</v>
      </c>
      <c r="E762" s="6">
        <v>1</v>
      </c>
      <c r="F762" s="11" t="s">
        <v>13</v>
      </c>
      <c r="G762" s="10">
        <f>D762*1</f>
        <v>8.5</v>
      </c>
      <c r="H762" s="10">
        <f t="shared" ref="H762:H763" si="334">D762*1.5</f>
        <v>12.75</v>
      </c>
      <c r="I762" s="10" t="s">
        <v>13</v>
      </c>
      <c r="J762" s="10">
        <f>H762*1</f>
        <v>12.75</v>
      </c>
    </row>
    <row r="763" spans="1:10" x14ac:dyDescent="0.2">
      <c r="A763" s="9" t="s">
        <v>90</v>
      </c>
      <c r="B763" s="9" t="s">
        <v>11</v>
      </c>
      <c r="C763" s="5" t="s">
        <v>24</v>
      </c>
      <c r="D763" s="6">
        <v>22.68</v>
      </c>
      <c r="E763" s="6">
        <v>1</v>
      </c>
      <c r="F763" s="11" t="s">
        <v>13</v>
      </c>
      <c r="G763" s="10">
        <f t="shared" ref="G763" si="335">D763*1</f>
        <v>22.68</v>
      </c>
      <c r="H763" s="10">
        <f t="shared" si="334"/>
        <v>34.019999999999996</v>
      </c>
      <c r="I763" s="10" t="s">
        <v>13</v>
      </c>
      <c r="J763" s="10">
        <f>H763*1</f>
        <v>34.019999999999996</v>
      </c>
    </row>
    <row r="764" spans="1:10" ht="15.75" x14ac:dyDescent="0.25">
      <c r="A764" s="4" t="s">
        <v>91</v>
      </c>
      <c r="B764" s="9"/>
      <c r="D764" s="6"/>
      <c r="E764" s="6"/>
      <c r="F764" s="11"/>
      <c r="G764" s="7"/>
      <c r="H764" s="7"/>
      <c r="I764" s="7"/>
      <c r="J764" s="7"/>
    </row>
    <row r="765" spans="1:10" x14ac:dyDescent="0.2">
      <c r="A765" s="9" t="s">
        <v>92</v>
      </c>
      <c r="B765" s="9" t="s">
        <v>28</v>
      </c>
      <c r="C765" s="5" t="s">
        <v>12</v>
      </c>
      <c r="D765" s="6">
        <v>7.1</v>
      </c>
      <c r="E765" s="6">
        <v>1</v>
      </c>
      <c r="F765" s="11" t="s">
        <v>13</v>
      </c>
      <c r="G765" s="10">
        <f t="shared" ref="G765" si="336">D765*1.02</f>
        <v>7.242</v>
      </c>
      <c r="H765" s="10">
        <f>D765*1.03</f>
        <v>7.3129999999999997</v>
      </c>
      <c r="I765" s="10" t="s">
        <v>13</v>
      </c>
      <c r="J765" s="10">
        <f>H765*1.5</f>
        <v>10.9695</v>
      </c>
    </row>
    <row r="766" spans="1:10" x14ac:dyDescent="0.2">
      <c r="A766" s="9" t="s">
        <v>92</v>
      </c>
      <c r="B766" s="9" t="s">
        <v>28</v>
      </c>
      <c r="C766" s="5" t="s">
        <v>14</v>
      </c>
      <c r="D766" s="6">
        <v>220.74</v>
      </c>
      <c r="E766" s="6">
        <v>1.2</v>
      </c>
      <c r="F766" s="11">
        <v>1.0049999999999999</v>
      </c>
      <c r="G766" s="10">
        <f t="shared" ref="G766:G769" si="337">(E766*(0.3+(0.7*F766)))*D766*1.02</f>
        <v>271.13141015999997</v>
      </c>
      <c r="H766" s="10">
        <f>(E766*(0.3+(0.7*F766)))*D766*1.03</f>
        <v>273.78956123999995</v>
      </c>
      <c r="I766" s="10">
        <f t="shared" ref="I766:I769" si="338">H766*22.6%+H766</f>
        <v>335.66600208023993</v>
      </c>
      <c r="J766" s="10" t="s">
        <v>13</v>
      </c>
    </row>
    <row r="767" spans="1:10" x14ac:dyDescent="0.2">
      <c r="A767" s="9" t="s">
        <v>92</v>
      </c>
      <c r="B767" s="9" t="s">
        <v>28</v>
      </c>
      <c r="C767" s="5" t="s">
        <v>15</v>
      </c>
      <c r="D767" s="6">
        <v>220.74</v>
      </c>
      <c r="E767" s="6">
        <v>1.9</v>
      </c>
      <c r="F767" s="11">
        <v>1.0049999999999999</v>
      </c>
      <c r="G767" s="10">
        <f t="shared" si="337"/>
        <v>429.29139941999989</v>
      </c>
      <c r="H767" s="10">
        <f>(E767*(0.3+(0.7*F767)))*D767*1.03</f>
        <v>433.50013862999987</v>
      </c>
      <c r="I767" s="10">
        <f t="shared" si="338"/>
        <v>531.47116996037983</v>
      </c>
      <c r="J767" s="10" t="s">
        <v>13</v>
      </c>
    </row>
    <row r="768" spans="1:10" x14ac:dyDescent="0.2">
      <c r="A768" s="9" t="s">
        <v>92</v>
      </c>
      <c r="B768" s="9" t="s">
        <v>28</v>
      </c>
      <c r="C768" s="5" t="s">
        <v>16</v>
      </c>
      <c r="D768" s="6">
        <v>220.74</v>
      </c>
      <c r="E768" s="6">
        <v>1</v>
      </c>
      <c r="F768" s="11">
        <v>1.0049999999999999</v>
      </c>
      <c r="G768" s="10">
        <f t="shared" si="337"/>
        <v>225.94284179999997</v>
      </c>
      <c r="H768" s="10">
        <f>(E768*(0.3+(0.7*F768)))*D768*1.03</f>
        <v>228.15796769999997</v>
      </c>
      <c r="I768" s="10">
        <f t="shared" si="338"/>
        <v>279.72166840019997</v>
      </c>
      <c r="J768" s="10" t="s">
        <v>13</v>
      </c>
    </row>
    <row r="769" spans="1:10" x14ac:dyDescent="0.2">
      <c r="A769" s="9" t="s">
        <v>92</v>
      </c>
      <c r="B769" s="9" t="s">
        <v>28</v>
      </c>
      <c r="C769" s="5" t="s">
        <v>17</v>
      </c>
      <c r="D769" s="6">
        <v>220.74</v>
      </c>
      <c r="E769" s="6">
        <v>1.6</v>
      </c>
      <c r="F769" s="11">
        <v>1.0049999999999999</v>
      </c>
      <c r="G769" s="10">
        <f t="shared" si="337"/>
        <v>361.50854687999998</v>
      </c>
      <c r="H769" s="10">
        <f>(E769*(0.3+(0.7*F769)))*D769*1.03</f>
        <v>365.05274831999998</v>
      </c>
      <c r="I769" s="10">
        <f t="shared" si="338"/>
        <v>447.55466944031997</v>
      </c>
      <c r="J769" s="10" t="s">
        <v>13</v>
      </c>
    </row>
    <row r="770" spans="1:10" x14ac:dyDescent="0.2">
      <c r="A770" s="9" t="s">
        <v>92</v>
      </c>
      <c r="B770" s="9" t="s">
        <v>28</v>
      </c>
      <c r="C770" s="5" t="s">
        <v>18</v>
      </c>
      <c r="D770" s="6">
        <v>2995.54</v>
      </c>
      <c r="E770" s="6">
        <v>1</v>
      </c>
      <c r="F770" s="11">
        <v>1.0049999999999999</v>
      </c>
      <c r="G770" s="10">
        <f t="shared" ref="G770:G771" si="339">((D770*0.5)+(D770*0.5*F770))*E770</f>
        <v>3003.0288499999997</v>
      </c>
      <c r="H770" s="10">
        <f>((D770*0.5)+(D770*0.5*F770))*E770*1.5</f>
        <v>4504.543275</v>
      </c>
      <c r="I770" s="10" t="s">
        <v>13</v>
      </c>
      <c r="J770" s="10">
        <f>((D770*0.5)+(D770*0.5*F770))*E770*1.5</f>
        <v>4504.543275</v>
      </c>
    </row>
    <row r="771" spans="1:10" x14ac:dyDescent="0.2">
      <c r="A771" s="9" t="s">
        <v>92</v>
      </c>
      <c r="B771" s="9" t="s">
        <v>28</v>
      </c>
      <c r="C771" s="5" t="s">
        <v>19</v>
      </c>
      <c r="D771" s="6">
        <v>3482.76</v>
      </c>
      <c r="E771" s="6">
        <v>1</v>
      </c>
      <c r="F771" s="11">
        <v>1.0049999999999999</v>
      </c>
      <c r="G771" s="10">
        <f t="shared" si="339"/>
        <v>3491.4669000000004</v>
      </c>
      <c r="H771" s="10">
        <f t="shared" ref="H771" si="340">((D771*0.5)+(D771*0.5*F771))*E771*1.5</f>
        <v>5237.200350000001</v>
      </c>
      <c r="I771" s="10" t="s">
        <v>13</v>
      </c>
      <c r="J771" s="10">
        <f>((D771*0.5)+(D771*0.5*F771))*E771*1.5</f>
        <v>5237.200350000001</v>
      </c>
    </row>
    <row r="772" spans="1:10" x14ac:dyDescent="0.2">
      <c r="A772" s="9" t="s">
        <v>92</v>
      </c>
      <c r="B772" s="9" t="s">
        <v>28</v>
      </c>
      <c r="C772" s="5" t="s">
        <v>20</v>
      </c>
      <c r="D772" s="6">
        <v>220.74</v>
      </c>
      <c r="E772" s="6">
        <v>1.75</v>
      </c>
      <c r="F772" s="11">
        <v>1.0049999999999999</v>
      </c>
      <c r="G772" s="10">
        <f t="shared" ref="G772:G774" si="341">(E772*(0.3+(0.7*F772)))*D772*1.02</f>
        <v>395.39997314999999</v>
      </c>
      <c r="H772" s="10">
        <f>(E772*(0.3+(0.7*F772)))*D772*1.03</f>
        <v>399.27644347499995</v>
      </c>
      <c r="I772" s="10" t="s">
        <v>13</v>
      </c>
      <c r="J772" s="10" t="s">
        <v>13</v>
      </c>
    </row>
    <row r="773" spans="1:10" x14ac:dyDescent="0.2">
      <c r="A773" s="9" t="s">
        <v>92</v>
      </c>
      <c r="B773" s="9" t="s">
        <v>28</v>
      </c>
      <c r="C773" s="5" t="s">
        <v>21</v>
      </c>
      <c r="D773" s="6">
        <v>220.74</v>
      </c>
      <c r="E773" s="6">
        <v>2.75</v>
      </c>
      <c r="F773" s="11">
        <v>1.0049999999999999</v>
      </c>
      <c r="G773" s="10">
        <f t="shared" si="341"/>
        <v>621.34281494999993</v>
      </c>
      <c r="H773" s="10">
        <f>(E773*(0.3+(0.7*F773)))*D773*1.03</f>
        <v>627.43441117499992</v>
      </c>
      <c r="I773" s="10">
        <f t="shared" ref="I773:I774" si="342">H773*22.6%+H773</f>
        <v>769.2345881005499</v>
      </c>
      <c r="J773" s="10" t="s">
        <v>13</v>
      </c>
    </row>
    <row r="774" spans="1:10" x14ac:dyDescent="0.2">
      <c r="A774" s="9" t="s">
        <v>92</v>
      </c>
      <c r="B774" s="9" t="s">
        <v>28</v>
      </c>
      <c r="C774" s="5" t="s">
        <v>22</v>
      </c>
      <c r="D774" s="6">
        <v>220.74</v>
      </c>
      <c r="E774" s="6">
        <v>3.25</v>
      </c>
      <c r="F774" s="11">
        <v>1.0049999999999999</v>
      </c>
      <c r="G774" s="10">
        <f t="shared" si="341"/>
        <v>734.31423584999982</v>
      </c>
      <c r="H774" s="10">
        <f>(E774*(0.3+(0.7*F774)))*D774*1.03</f>
        <v>741.51339502499991</v>
      </c>
      <c r="I774" s="10">
        <f t="shared" si="342"/>
        <v>909.09542230064994</v>
      </c>
      <c r="J774" s="10" t="s">
        <v>13</v>
      </c>
    </row>
    <row r="775" spans="1:10" x14ac:dyDescent="0.2">
      <c r="A775" s="9" t="s">
        <v>92</v>
      </c>
      <c r="B775" s="9" t="s">
        <v>28</v>
      </c>
      <c r="C775" s="5" t="s">
        <v>23</v>
      </c>
      <c r="D775" s="6">
        <v>8.5</v>
      </c>
      <c r="E775" s="6">
        <v>1</v>
      </c>
      <c r="F775" s="11" t="s">
        <v>13</v>
      </c>
      <c r="G775" s="10">
        <f t="shared" ref="G775:G788" si="343">D775*1</f>
        <v>8.5</v>
      </c>
      <c r="H775" s="10">
        <f t="shared" ref="H775:H776" si="344">D775*1.5</f>
        <v>12.75</v>
      </c>
      <c r="I775" s="10" t="s">
        <v>13</v>
      </c>
      <c r="J775" s="10">
        <f>H775*1</f>
        <v>12.75</v>
      </c>
    </row>
    <row r="776" spans="1:10" x14ac:dyDescent="0.2">
      <c r="A776" s="9" t="s">
        <v>92</v>
      </c>
      <c r="B776" s="9" t="s">
        <v>28</v>
      </c>
      <c r="C776" s="5" t="s">
        <v>24</v>
      </c>
      <c r="D776" s="6">
        <v>22.68</v>
      </c>
      <c r="E776" s="6">
        <v>1</v>
      </c>
      <c r="F776" s="11" t="s">
        <v>13</v>
      </c>
      <c r="G776" s="10">
        <f t="shared" si="343"/>
        <v>22.68</v>
      </c>
      <c r="H776" s="10">
        <f t="shared" si="344"/>
        <v>34.019999999999996</v>
      </c>
      <c r="I776" s="10" t="s">
        <v>13</v>
      </c>
      <c r="J776" s="10">
        <f>H776*1</f>
        <v>34.019999999999996</v>
      </c>
    </row>
    <row r="777" spans="1:10" x14ac:dyDescent="0.2">
      <c r="A777" s="9" t="s">
        <v>92</v>
      </c>
      <c r="B777" s="9" t="s">
        <v>29</v>
      </c>
      <c r="C777" s="5" t="s">
        <v>12</v>
      </c>
      <c r="D777" s="6">
        <v>7.1</v>
      </c>
      <c r="E777" s="6">
        <v>1</v>
      </c>
      <c r="F777" s="11" t="s">
        <v>13</v>
      </c>
      <c r="G777" s="10">
        <f t="shared" ref="G777" si="345">D777*1.02</f>
        <v>7.242</v>
      </c>
      <c r="H777" s="10">
        <f>D777*1.03</f>
        <v>7.3129999999999997</v>
      </c>
      <c r="I777" s="10" t="s">
        <v>13</v>
      </c>
      <c r="J777" s="10">
        <f>H777*1.5</f>
        <v>10.9695</v>
      </c>
    </row>
    <row r="778" spans="1:10" x14ac:dyDescent="0.2">
      <c r="A778" s="9" t="s">
        <v>92</v>
      </c>
      <c r="B778" s="9" t="s">
        <v>29</v>
      </c>
      <c r="C778" s="5" t="s">
        <v>14</v>
      </c>
      <c r="D778" s="6">
        <v>220.74</v>
      </c>
      <c r="E778" s="6">
        <v>1.2</v>
      </c>
      <c r="F778" s="11">
        <v>0.89900000000000002</v>
      </c>
      <c r="G778" s="10">
        <f t="shared" ref="G778:G781" si="346">(E778*(0.3+(0.7*F778)))*D778*1.02</f>
        <v>251.08362676799999</v>
      </c>
      <c r="H778" s="10">
        <f>(E778*(0.3+(0.7*F778)))*D778*1.03</f>
        <v>253.545230952</v>
      </c>
      <c r="I778" s="10">
        <f t="shared" ref="I778:I781" si="347">H778*22.6%+H778</f>
        <v>310.84645314715198</v>
      </c>
      <c r="J778" s="10" t="s">
        <v>13</v>
      </c>
    </row>
    <row r="779" spans="1:10" x14ac:dyDescent="0.2">
      <c r="A779" s="9" t="s">
        <v>92</v>
      </c>
      <c r="B779" s="9" t="s">
        <v>29</v>
      </c>
      <c r="C779" s="5" t="s">
        <v>15</v>
      </c>
      <c r="D779" s="6">
        <v>220.74</v>
      </c>
      <c r="E779" s="6">
        <v>1.9</v>
      </c>
      <c r="F779" s="11">
        <v>0.89900000000000002</v>
      </c>
      <c r="G779" s="10">
        <f t="shared" si="346"/>
        <v>397.549075716</v>
      </c>
      <c r="H779" s="10">
        <f>(E779*(0.3+(0.7*F779)))*D779*1.03</f>
        <v>401.44661567399999</v>
      </c>
      <c r="I779" s="10">
        <f t="shared" si="347"/>
        <v>492.173550816324</v>
      </c>
      <c r="J779" s="10" t="s">
        <v>13</v>
      </c>
    </row>
    <row r="780" spans="1:10" x14ac:dyDescent="0.2">
      <c r="A780" s="9" t="s">
        <v>92</v>
      </c>
      <c r="B780" s="9" t="s">
        <v>29</v>
      </c>
      <c r="C780" s="5" t="s">
        <v>16</v>
      </c>
      <c r="D780" s="6">
        <v>220.74</v>
      </c>
      <c r="E780" s="6">
        <v>1</v>
      </c>
      <c r="F780" s="11">
        <v>0.89900000000000002</v>
      </c>
      <c r="G780" s="10">
        <f t="shared" si="346"/>
        <v>209.23635564000003</v>
      </c>
      <c r="H780" s="10">
        <f>(E780*(0.3+(0.7*F780)))*D780*1.03</f>
        <v>211.28769246000002</v>
      </c>
      <c r="I780" s="10">
        <f t="shared" si="347"/>
        <v>259.03871095596003</v>
      </c>
      <c r="J780" s="10" t="s">
        <v>13</v>
      </c>
    </row>
    <row r="781" spans="1:10" x14ac:dyDescent="0.2">
      <c r="A781" s="9" t="s">
        <v>92</v>
      </c>
      <c r="B781" s="9" t="s">
        <v>29</v>
      </c>
      <c r="C781" s="5" t="s">
        <v>17</v>
      </c>
      <c r="D781" s="6">
        <v>220.74</v>
      </c>
      <c r="E781" s="6">
        <v>1.6</v>
      </c>
      <c r="F781" s="11">
        <v>0.89900000000000002</v>
      </c>
      <c r="G781" s="10">
        <f t="shared" si="346"/>
        <v>334.77816902400002</v>
      </c>
      <c r="H781" s="10">
        <f>(E781*(0.3+(0.7*F781)))*D781*1.03</f>
        <v>338.06030793600007</v>
      </c>
      <c r="I781" s="10">
        <f t="shared" si="347"/>
        <v>414.4619375295361</v>
      </c>
      <c r="J781" s="10" t="s">
        <v>13</v>
      </c>
    </row>
    <row r="782" spans="1:10" x14ac:dyDescent="0.2">
      <c r="A782" s="9" t="s">
        <v>92</v>
      </c>
      <c r="B782" s="9" t="s">
        <v>29</v>
      </c>
      <c r="C782" s="5" t="s">
        <v>18</v>
      </c>
      <c r="D782" s="6">
        <v>2995.54</v>
      </c>
      <c r="E782" s="6">
        <v>1</v>
      </c>
      <c r="F782" s="11">
        <v>0.89900000000000002</v>
      </c>
      <c r="G782" s="10">
        <f t="shared" ref="G782:G783" si="348">((D782*0.5)+(D782*0.5*F782))*E782</f>
        <v>2844.26523</v>
      </c>
      <c r="H782" s="10">
        <f>((D782*0.5)+(D782*0.5*F782))*E782*1.5</f>
        <v>4266.3978449999995</v>
      </c>
      <c r="I782" s="10" t="s">
        <v>13</v>
      </c>
      <c r="J782" s="10">
        <f>((D782*0.5)+(D782*0.5*F782))*E782*1.5</f>
        <v>4266.3978449999995</v>
      </c>
    </row>
    <row r="783" spans="1:10" x14ac:dyDescent="0.2">
      <c r="A783" s="9" t="s">
        <v>92</v>
      </c>
      <c r="B783" s="9" t="s">
        <v>29</v>
      </c>
      <c r="C783" s="5" t="s">
        <v>19</v>
      </c>
      <c r="D783" s="6">
        <v>3482.76</v>
      </c>
      <c r="E783" s="6">
        <v>1</v>
      </c>
      <c r="F783" s="11">
        <v>0.89900000000000002</v>
      </c>
      <c r="G783" s="10">
        <f t="shared" si="348"/>
        <v>3306.8806199999999</v>
      </c>
      <c r="H783" s="10">
        <f t="shared" ref="H783" si="349">((D783*0.5)+(D783*0.5*F783))*E783*1.5</f>
        <v>4960.3209299999999</v>
      </c>
      <c r="I783" s="10" t="s">
        <v>13</v>
      </c>
      <c r="J783" s="10">
        <f>((D783*0.5)+(D783*0.5*F783))*E783*1.5</f>
        <v>4960.3209299999999</v>
      </c>
    </row>
    <row r="784" spans="1:10" x14ac:dyDescent="0.2">
      <c r="A784" s="9" t="s">
        <v>92</v>
      </c>
      <c r="B784" s="9" t="s">
        <v>29</v>
      </c>
      <c r="C784" s="5" t="s">
        <v>20</v>
      </c>
      <c r="D784" s="6">
        <v>220.74</v>
      </c>
      <c r="E784" s="6">
        <v>1.75</v>
      </c>
      <c r="F784" s="11">
        <v>0.89900000000000002</v>
      </c>
      <c r="G784" s="10">
        <f t="shared" ref="G784:G786" si="350">(E784*(0.3+(0.7*F784)))*D784*1.02</f>
        <v>366.1636223700001</v>
      </c>
      <c r="H784" s="10">
        <f>(E784*(0.3+(0.7*F784)))*D784*1.03</f>
        <v>369.75346180500009</v>
      </c>
      <c r="I784" s="10" t="s">
        <v>13</v>
      </c>
      <c r="J784" s="10" t="s">
        <v>13</v>
      </c>
    </row>
    <row r="785" spans="1:10" x14ac:dyDescent="0.2">
      <c r="A785" s="9" t="s">
        <v>92</v>
      </c>
      <c r="B785" s="9" t="s">
        <v>29</v>
      </c>
      <c r="C785" s="5" t="s">
        <v>21</v>
      </c>
      <c r="D785" s="6">
        <v>220.74</v>
      </c>
      <c r="E785" s="6">
        <v>2.75</v>
      </c>
      <c r="F785" s="11">
        <v>0.89900000000000002</v>
      </c>
      <c r="G785" s="10">
        <f t="shared" si="350"/>
        <v>575.39997801000004</v>
      </c>
      <c r="H785" s="10">
        <f>(E785*(0.3+(0.7*F785)))*D785*1.03</f>
        <v>581.04115426500005</v>
      </c>
      <c r="I785" s="10">
        <f t="shared" ref="I785:I786" si="351">H785*22.6%+H785</f>
        <v>712.35645512889005</v>
      </c>
      <c r="J785" s="10" t="s">
        <v>13</v>
      </c>
    </row>
    <row r="786" spans="1:10" x14ac:dyDescent="0.2">
      <c r="A786" s="9" t="s">
        <v>92</v>
      </c>
      <c r="B786" s="9" t="s">
        <v>29</v>
      </c>
      <c r="C786" s="5" t="s">
        <v>22</v>
      </c>
      <c r="D786" s="6">
        <v>220.74</v>
      </c>
      <c r="E786" s="6">
        <v>3.25</v>
      </c>
      <c r="F786" s="11">
        <v>0.89900000000000002</v>
      </c>
      <c r="G786" s="10">
        <f t="shared" si="350"/>
        <v>680.01815582999996</v>
      </c>
      <c r="H786" s="10">
        <f>(E786*(0.3+(0.7*F786)))*D786*1.03</f>
        <v>686.68500049500005</v>
      </c>
      <c r="I786" s="10">
        <f t="shared" si="351"/>
        <v>841.87581060687012</v>
      </c>
      <c r="J786" s="10" t="s">
        <v>13</v>
      </c>
    </row>
    <row r="787" spans="1:10" x14ac:dyDescent="0.2">
      <c r="A787" s="9" t="s">
        <v>92</v>
      </c>
      <c r="B787" s="9" t="s">
        <v>29</v>
      </c>
      <c r="C787" s="5" t="s">
        <v>23</v>
      </c>
      <c r="D787" s="6">
        <v>8.5</v>
      </c>
      <c r="E787" s="6">
        <v>1</v>
      </c>
      <c r="F787" s="11" t="s">
        <v>13</v>
      </c>
      <c r="G787" s="10">
        <f t="shared" ref="G787" si="352">D787*1</f>
        <v>8.5</v>
      </c>
      <c r="H787" s="10">
        <f t="shared" ref="H787:H788" si="353">D787*1.5</f>
        <v>12.75</v>
      </c>
      <c r="I787" s="10" t="s">
        <v>13</v>
      </c>
      <c r="J787" s="10">
        <f>H787*1</f>
        <v>12.75</v>
      </c>
    </row>
    <row r="788" spans="1:10" x14ac:dyDescent="0.2">
      <c r="A788" s="9" t="s">
        <v>92</v>
      </c>
      <c r="B788" s="9" t="s">
        <v>29</v>
      </c>
      <c r="C788" s="5" t="s">
        <v>24</v>
      </c>
      <c r="D788" s="6">
        <v>22.68</v>
      </c>
      <c r="E788" s="6">
        <v>1</v>
      </c>
      <c r="F788" s="11" t="s">
        <v>13</v>
      </c>
      <c r="G788" s="10">
        <f t="shared" si="343"/>
        <v>22.68</v>
      </c>
      <c r="H788" s="10">
        <f t="shared" si="353"/>
        <v>34.019999999999996</v>
      </c>
      <c r="I788" s="10" t="s">
        <v>13</v>
      </c>
      <c r="J788" s="10">
        <f>H788*1</f>
        <v>34.019999999999996</v>
      </c>
    </row>
    <row r="789" spans="1:10" ht="15.75" x14ac:dyDescent="0.25">
      <c r="A789" s="4" t="s">
        <v>93</v>
      </c>
      <c r="B789" s="9"/>
      <c r="D789" s="6"/>
      <c r="E789" s="6"/>
      <c r="F789" s="11"/>
      <c r="G789" s="7"/>
      <c r="H789" s="7"/>
      <c r="I789" s="7"/>
      <c r="J789" s="7"/>
    </row>
    <row r="790" spans="1:10" x14ac:dyDescent="0.2">
      <c r="A790" s="9" t="s">
        <v>94</v>
      </c>
      <c r="B790" s="9" t="s">
        <v>95</v>
      </c>
      <c r="C790" s="5" t="s">
        <v>12</v>
      </c>
      <c r="D790" s="6">
        <v>7.1</v>
      </c>
      <c r="E790" s="6">
        <v>1</v>
      </c>
      <c r="F790" s="11" t="s">
        <v>13</v>
      </c>
      <c r="G790" s="10">
        <f>D790*1.02</f>
        <v>7.242</v>
      </c>
      <c r="H790" s="10">
        <f>D790*1.03</f>
        <v>7.3129999999999997</v>
      </c>
      <c r="I790" s="10" t="s">
        <v>13</v>
      </c>
      <c r="J790" s="10">
        <f>H790*1.5</f>
        <v>10.9695</v>
      </c>
    </row>
    <row r="791" spans="1:10" x14ac:dyDescent="0.2">
      <c r="A791" s="9" t="s">
        <v>94</v>
      </c>
      <c r="B791" s="9" t="s">
        <v>95</v>
      </c>
      <c r="C791" s="5" t="s">
        <v>14</v>
      </c>
      <c r="D791" s="6">
        <v>220.74</v>
      </c>
      <c r="E791" s="6">
        <v>1.2</v>
      </c>
      <c r="F791" s="11">
        <v>0.89800000000000002</v>
      </c>
      <c r="G791" s="10">
        <f>(E791*(0.3+(0.7*F791)))*D791*1.02</f>
        <v>250.89449673599995</v>
      </c>
      <c r="H791" s="10">
        <f>(E791*(0.3+(0.7*F791)))*D791*1.03</f>
        <v>253.35424670399996</v>
      </c>
      <c r="I791" s="10">
        <f>H791*22.6%+H791</f>
        <v>310.61230645910393</v>
      </c>
      <c r="J791" s="10" t="s">
        <v>13</v>
      </c>
    </row>
    <row r="792" spans="1:10" x14ac:dyDescent="0.2">
      <c r="A792" s="9" t="s">
        <v>94</v>
      </c>
      <c r="B792" s="9" t="s">
        <v>95</v>
      </c>
      <c r="C792" s="5" t="s">
        <v>15</v>
      </c>
      <c r="D792" s="6">
        <v>220.74</v>
      </c>
      <c r="E792" s="6">
        <v>1.9</v>
      </c>
      <c r="F792" s="11">
        <v>0.89800000000000002</v>
      </c>
      <c r="G792" s="10">
        <f>(E792*(0.3+(0.7*F792)))*D792*1.02</f>
        <v>397.24961983199995</v>
      </c>
      <c r="H792" s="10">
        <f>(E792*(0.3+(0.7*F792)))*D792*1.03</f>
        <v>401.14422394799993</v>
      </c>
      <c r="I792" s="10">
        <f>H792*22.6%+H792</f>
        <v>491.80281856024794</v>
      </c>
      <c r="J792" s="10" t="s">
        <v>13</v>
      </c>
    </row>
    <row r="793" spans="1:10" x14ac:dyDescent="0.2">
      <c r="A793" s="9" t="s">
        <v>94</v>
      </c>
      <c r="B793" s="9" t="s">
        <v>95</v>
      </c>
      <c r="C793" s="5" t="s">
        <v>16</v>
      </c>
      <c r="D793" s="6">
        <v>220.74</v>
      </c>
      <c r="E793" s="6">
        <v>1</v>
      </c>
      <c r="F793" s="11">
        <v>0.89800000000000002</v>
      </c>
      <c r="G793" s="10">
        <f>(E793*(0.3+(0.7*F793)))*D793*1.02</f>
        <v>209.07874727999996</v>
      </c>
      <c r="H793" s="10">
        <f>(E793*(0.3+(0.7*F793)))*D793*1.03</f>
        <v>211.12853891999998</v>
      </c>
      <c r="I793" s="10">
        <f>H793*22.6%+H793</f>
        <v>258.84358871591996</v>
      </c>
      <c r="J793" s="10" t="s">
        <v>13</v>
      </c>
    </row>
    <row r="794" spans="1:10" x14ac:dyDescent="0.2">
      <c r="A794" s="9" t="s">
        <v>94</v>
      </c>
      <c r="B794" s="9" t="s">
        <v>95</v>
      </c>
      <c r="C794" s="5" t="s">
        <v>17</v>
      </c>
      <c r="D794" s="6">
        <v>220.74</v>
      </c>
      <c r="E794" s="6">
        <v>1.6</v>
      </c>
      <c r="F794" s="11">
        <v>0.89800000000000002</v>
      </c>
      <c r="G794" s="10">
        <f>(E794*(0.3+(0.7*F794)))*D794*1.02</f>
        <v>334.52599564800005</v>
      </c>
      <c r="H794" s="10">
        <f>(E794*(0.3+(0.7*F794)))*D794*1.03</f>
        <v>337.80566227200001</v>
      </c>
      <c r="I794" s="10">
        <f>H794*22.6%+H794</f>
        <v>414.14974194547199</v>
      </c>
      <c r="J794" s="10" t="s">
        <v>13</v>
      </c>
    </row>
    <row r="795" spans="1:10" x14ac:dyDescent="0.2">
      <c r="A795" s="9" t="s">
        <v>94</v>
      </c>
      <c r="B795" s="9" t="s">
        <v>95</v>
      </c>
      <c r="C795" s="5" t="s">
        <v>18</v>
      </c>
      <c r="D795" s="6">
        <v>2995.54</v>
      </c>
      <c r="E795" s="6">
        <v>1</v>
      </c>
      <c r="F795" s="11">
        <v>0.89800000000000002</v>
      </c>
      <c r="G795" s="10">
        <f>((D795*0.5)+(D795*0.5*F795))*E795</f>
        <v>2842.76746</v>
      </c>
      <c r="H795" s="10">
        <f>((D795*0.5)+(D795*0.5*F795))*E795*1.5</f>
        <v>4264.1511900000005</v>
      </c>
      <c r="I795" s="10" t="s">
        <v>13</v>
      </c>
      <c r="J795" s="10">
        <f>((D795*0.5)+(D795*0.5*F795))*E795*1.5</f>
        <v>4264.1511900000005</v>
      </c>
    </row>
    <row r="796" spans="1:10" x14ac:dyDescent="0.2">
      <c r="A796" s="9" t="s">
        <v>94</v>
      </c>
      <c r="B796" s="9" t="s">
        <v>95</v>
      </c>
      <c r="C796" s="5" t="s">
        <v>19</v>
      </c>
      <c r="D796" s="6">
        <v>3482.76</v>
      </c>
      <c r="E796" s="6">
        <v>1</v>
      </c>
      <c r="F796" s="11">
        <v>0.89800000000000002</v>
      </c>
      <c r="G796" s="10">
        <f>((D796*0.5)+(D796*0.5*F796))*E796</f>
        <v>3305.1392400000004</v>
      </c>
      <c r="H796" s="10">
        <f t="shared" ref="H796" si="354">((D796*0.5)+(D796*0.5*F796))*E796*1.5</f>
        <v>4957.7088600000006</v>
      </c>
      <c r="I796" s="10" t="s">
        <v>13</v>
      </c>
      <c r="J796" s="10">
        <f>((D796*0.5)+(D796*0.5*F796))*E796*1.5</f>
        <v>4957.7088600000006</v>
      </c>
    </row>
    <row r="797" spans="1:10" x14ac:dyDescent="0.2">
      <c r="A797" s="9" t="s">
        <v>94</v>
      </c>
      <c r="B797" s="9" t="s">
        <v>95</v>
      </c>
      <c r="C797" s="5" t="s">
        <v>20</v>
      </c>
      <c r="D797" s="6">
        <v>220.74</v>
      </c>
      <c r="E797" s="6">
        <v>1.75</v>
      </c>
      <c r="F797" s="11">
        <v>0.89800000000000002</v>
      </c>
      <c r="G797" s="10">
        <f>(E797*(0.3+(0.7*F797)))*D797*1.02</f>
        <v>365.88780773999997</v>
      </c>
      <c r="H797" s="10">
        <f>(E797*(0.3+(0.7*F797)))*D797*1.03</f>
        <v>369.47494310999997</v>
      </c>
      <c r="I797" s="10" t="s">
        <v>13</v>
      </c>
      <c r="J797" s="10" t="s">
        <v>13</v>
      </c>
    </row>
    <row r="798" spans="1:10" x14ac:dyDescent="0.2">
      <c r="A798" s="9" t="s">
        <v>94</v>
      </c>
      <c r="B798" s="9" t="s">
        <v>95</v>
      </c>
      <c r="C798" s="5" t="s">
        <v>21</v>
      </c>
      <c r="D798" s="6">
        <v>220.74</v>
      </c>
      <c r="E798" s="6">
        <v>2.75</v>
      </c>
      <c r="F798" s="11">
        <v>0.89800000000000002</v>
      </c>
      <c r="G798" s="10">
        <f>(E798*(0.3+(0.7*F798)))*D798*1.02</f>
        <v>574.96655501999999</v>
      </c>
      <c r="H798" s="10">
        <f>(E798*(0.3+(0.7*F798)))*D798*1.03</f>
        <v>580.60348203000001</v>
      </c>
      <c r="I798" s="10">
        <f>H798*22.6%+H798</f>
        <v>711.81986896878004</v>
      </c>
      <c r="J798" s="10" t="s">
        <v>13</v>
      </c>
    </row>
    <row r="799" spans="1:10" x14ac:dyDescent="0.2">
      <c r="A799" s="9" t="s">
        <v>94</v>
      </c>
      <c r="B799" s="9" t="s">
        <v>95</v>
      </c>
      <c r="C799" s="5" t="s">
        <v>22</v>
      </c>
      <c r="D799" s="6">
        <v>220.74</v>
      </c>
      <c r="E799" s="6">
        <v>3.25</v>
      </c>
      <c r="F799" s="11">
        <v>0.89800000000000002</v>
      </c>
      <c r="G799" s="10">
        <f>(E799*(0.3+(0.7*F799)))*D799*1.02</f>
        <v>679.50592865999988</v>
      </c>
      <c r="H799" s="10">
        <f>(E799*(0.3+(0.7*F799)))*D799*1.03</f>
        <v>686.16775148999989</v>
      </c>
      <c r="I799" s="10">
        <f>H799*22.6%+H799</f>
        <v>841.24166332673985</v>
      </c>
      <c r="J799" s="10" t="s">
        <v>13</v>
      </c>
    </row>
    <row r="800" spans="1:10" x14ac:dyDescent="0.2">
      <c r="A800" s="9" t="s">
        <v>94</v>
      </c>
      <c r="B800" s="9" t="s">
        <v>95</v>
      </c>
      <c r="C800" s="5" t="s">
        <v>23</v>
      </c>
      <c r="D800" s="6">
        <v>8.5</v>
      </c>
      <c r="E800" s="6">
        <v>1</v>
      </c>
      <c r="F800" s="11" t="s">
        <v>13</v>
      </c>
      <c r="G800" s="10">
        <f>D800*1</f>
        <v>8.5</v>
      </c>
      <c r="H800" s="10">
        <f t="shared" ref="H800:H801" si="355">D800*1.5</f>
        <v>12.75</v>
      </c>
      <c r="I800" s="10" t="s">
        <v>13</v>
      </c>
      <c r="J800" s="10">
        <f>H800*1</f>
        <v>12.75</v>
      </c>
    </row>
    <row r="801" spans="1:10" x14ac:dyDescent="0.2">
      <c r="A801" s="9" t="s">
        <v>94</v>
      </c>
      <c r="B801" s="9" t="s">
        <v>95</v>
      </c>
      <c r="C801" s="5" t="s">
        <v>24</v>
      </c>
      <c r="D801" s="6">
        <v>22.68</v>
      </c>
      <c r="E801" s="6">
        <v>1</v>
      </c>
      <c r="F801" s="11" t="s">
        <v>13</v>
      </c>
      <c r="G801" s="10">
        <f t="shared" ref="G801" si="356">D801*1</f>
        <v>22.68</v>
      </c>
      <c r="H801" s="10">
        <f t="shared" si="355"/>
        <v>34.019999999999996</v>
      </c>
      <c r="I801" s="10" t="s">
        <v>13</v>
      </c>
      <c r="J801" s="10">
        <f>H801*1</f>
        <v>34.019999999999996</v>
      </c>
    </row>
    <row r="802" spans="1:10" ht="15.75" x14ac:dyDescent="0.25">
      <c r="A802" s="4" t="s">
        <v>96</v>
      </c>
      <c r="B802" s="9"/>
      <c r="D802" s="6"/>
      <c r="E802" s="6"/>
      <c r="F802" s="11"/>
      <c r="G802" s="7"/>
      <c r="H802" s="7"/>
      <c r="I802" s="7"/>
      <c r="J802" s="7"/>
    </row>
    <row r="803" spans="1:10" x14ac:dyDescent="0.2">
      <c r="A803" s="9" t="s">
        <v>97</v>
      </c>
      <c r="B803" s="9" t="s">
        <v>28</v>
      </c>
      <c r="C803" s="5" t="s">
        <v>12</v>
      </c>
      <c r="D803" s="6">
        <v>7.1</v>
      </c>
      <c r="E803" s="6">
        <v>1</v>
      </c>
      <c r="F803" s="11" t="s">
        <v>13</v>
      </c>
      <c r="G803" s="10">
        <f>D803*1.02</f>
        <v>7.242</v>
      </c>
      <c r="H803" s="10">
        <f>D803*1.03</f>
        <v>7.3129999999999997</v>
      </c>
      <c r="I803" s="10" t="s">
        <v>13</v>
      </c>
      <c r="J803" s="10">
        <f>H803*1.5</f>
        <v>10.9695</v>
      </c>
    </row>
    <row r="804" spans="1:10" x14ac:dyDescent="0.2">
      <c r="A804" s="9" t="s">
        <v>97</v>
      </c>
      <c r="B804" s="9" t="s">
        <v>28</v>
      </c>
      <c r="C804" s="5" t="s">
        <v>14</v>
      </c>
      <c r="D804" s="6">
        <v>220.74</v>
      </c>
      <c r="E804" s="6">
        <v>1.2</v>
      </c>
      <c r="F804" s="11">
        <v>0.91200000000000003</v>
      </c>
      <c r="G804" s="10">
        <f>(E804*(0.3+(0.7*F804)))*D804*1.02</f>
        <v>253.54231718399996</v>
      </c>
      <c r="H804" s="10">
        <f>(E804*(0.3+(0.7*F804)))*D804*1.03</f>
        <v>256.02802617599997</v>
      </c>
      <c r="I804" s="10">
        <f>H804*22.6%+H804</f>
        <v>313.89036009177596</v>
      </c>
      <c r="J804" s="10" t="s">
        <v>13</v>
      </c>
    </row>
    <row r="805" spans="1:10" x14ac:dyDescent="0.2">
      <c r="A805" s="9" t="s">
        <v>97</v>
      </c>
      <c r="B805" s="9" t="s">
        <v>28</v>
      </c>
      <c r="C805" s="5" t="s">
        <v>15</v>
      </c>
      <c r="D805" s="6">
        <v>220.74</v>
      </c>
      <c r="E805" s="6">
        <v>1.9</v>
      </c>
      <c r="F805" s="11">
        <v>0.91200000000000003</v>
      </c>
      <c r="G805" s="10">
        <f>(E805*(0.3+(0.7*F805)))*D805*1.02</f>
        <v>401.44200220799996</v>
      </c>
      <c r="H805" s="10">
        <f>(E805*(0.3+(0.7*F805)))*D805*1.03</f>
        <v>405.37770811199999</v>
      </c>
      <c r="I805" s="10">
        <f>H805*22.6%+H805</f>
        <v>496.993070145312</v>
      </c>
      <c r="J805" s="10" t="s">
        <v>13</v>
      </c>
    </row>
    <row r="806" spans="1:10" x14ac:dyDescent="0.2">
      <c r="A806" s="9" t="s">
        <v>97</v>
      </c>
      <c r="B806" s="9" t="s">
        <v>28</v>
      </c>
      <c r="C806" s="5" t="s">
        <v>16</v>
      </c>
      <c r="D806" s="6">
        <v>220.74</v>
      </c>
      <c r="E806" s="6">
        <v>1</v>
      </c>
      <c r="F806" s="11">
        <v>0.91200000000000003</v>
      </c>
      <c r="G806" s="10">
        <f>(E806*(0.3+(0.7*F806)))*D806*1.02</f>
        <v>211.28526432000001</v>
      </c>
      <c r="H806" s="10">
        <f>(E806*(0.3+(0.7*F806)))*D806*1.03</f>
        <v>213.35668848</v>
      </c>
      <c r="I806" s="10">
        <f>H806*22.6%+H806</f>
        <v>261.57530007648</v>
      </c>
      <c r="J806" s="10" t="s">
        <v>13</v>
      </c>
    </row>
    <row r="807" spans="1:10" x14ac:dyDescent="0.2">
      <c r="A807" s="9" t="s">
        <v>97</v>
      </c>
      <c r="B807" s="9" t="s">
        <v>28</v>
      </c>
      <c r="C807" s="5" t="s">
        <v>17</v>
      </c>
      <c r="D807" s="6">
        <v>220.74</v>
      </c>
      <c r="E807" s="6">
        <v>1.6</v>
      </c>
      <c r="F807" s="11">
        <v>0.91200000000000003</v>
      </c>
      <c r="G807" s="10">
        <f>(E807*(0.3+(0.7*F807)))*D807*1.02</f>
        <v>338.05642291199996</v>
      </c>
      <c r="H807" s="10">
        <f>(E807*(0.3+(0.7*F807)))*D807*1.03</f>
        <v>341.37070156799996</v>
      </c>
      <c r="I807" s="10">
        <f>H807*22.6%+H807</f>
        <v>418.52048012236799</v>
      </c>
      <c r="J807" s="10" t="s">
        <v>13</v>
      </c>
    </row>
    <row r="808" spans="1:10" x14ac:dyDescent="0.2">
      <c r="A808" s="9" t="s">
        <v>97</v>
      </c>
      <c r="B808" s="9" t="s">
        <v>28</v>
      </c>
      <c r="C808" s="5" t="s">
        <v>18</v>
      </c>
      <c r="D808" s="6">
        <v>2995.54</v>
      </c>
      <c r="E808" s="6">
        <v>1</v>
      </c>
      <c r="F808" s="11">
        <v>0.91200000000000003</v>
      </c>
      <c r="G808" s="10">
        <f>((D808*0.5)+(D808*0.5*F808))*E808</f>
        <v>2863.7362400000002</v>
      </c>
      <c r="H808" s="10">
        <f>((D808*0.5)+(D808*0.5*F808))*E808*1.5</f>
        <v>4295.6043600000003</v>
      </c>
      <c r="I808" s="10" t="s">
        <v>13</v>
      </c>
      <c r="J808" s="10">
        <f>((D808*0.5)+(D808*0.5*F808))*E808*1.5</f>
        <v>4295.6043600000003</v>
      </c>
    </row>
    <row r="809" spans="1:10" x14ac:dyDescent="0.2">
      <c r="A809" s="9" t="s">
        <v>97</v>
      </c>
      <c r="B809" s="9" t="s">
        <v>28</v>
      </c>
      <c r="C809" s="5" t="s">
        <v>19</v>
      </c>
      <c r="D809" s="6">
        <v>3482.76</v>
      </c>
      <c r="E809" s="6">
        <v>1</v>
      </c>
      <c r="F809" s="11">
        <v>0.91200000000000003</v>
      </c>
      <c r="G809" s="10">
        <f>((D809*0.5)+(D809*0.5*F809))*E809</f>
        <v>3329.5185600000004</v>
      </c>
      <c r="H809" s="10">
        <f t="shared" ref="H809" si="357">((D809*0.5)+(D809*0.5*F809))*E809*1.5</f>
        <v>4994.2778400000007</v>
      </c>
      <c r="I809" s="10" t="s">
        <v>13</v>
      </c>
      <c r="J809" s="10">
        <f>((D809*0.5)+(D809*0.5*F809))*E809*1.5</f>
        <v>4994.2778400000007</v>
      </c>
    </row>
    <row r="810" spans="1:10" x14ac:dyDescent="0.2">
      <c r="A810" s="9" t="s">
        <v>97</v>
      </c>
      <c r="B810" s="9" t="s">
        <v>28</v>
      </c>
      <c r="C810" s="5" t="s">
        <v>20</v>
      </c>
      <c r="D810" s="6">
        <v>220.74</v>
      </c>
      <c r="E810" s="6">
        <v>1.75</v>
      </c>
      <c r="F810" s="11">
        <v>0.91200000000000003</v>
      </c>
      <c r="G810" s="10">
        <f>(E810*(0.3+(0.7*F810)))*D810*1.02</f>
        <v>369.74921256000005</v>
      </c>
      <c r="H810" s="10">
        <f>(E810*(0.3+(0.7*F810)))*D810*1.03</f>
        <v>373.37420484</v>
      </c>
      <c r="I810" s="10" t="s">
        <v>13</v>
      </c>
      <c r="J810" s="10" t="s">
        <v>13</v>
      </c>
    </row>
    <row r="811" spans="1:10" x14ac:dyDescent="0.2">
      <c r="A811" s="9" t="s">
        <v>97</v>
      </c>
      <c r="B811" s="9" t="s">
        <v>28</v>
      </c>
      <c r="C811" s="5" t="s">
        <v>21</v>
      </c>
      <c r="D811" s="6">
        <v>220.74</v>
      </c>
      <c r="E811" s="6">
        <v>2.75</v>
      </c>
      <c r="F811" s="11">
        <v>0.91200000000000003</v>
      </c>
      <c r="G811" s="10">
        <f>(E811*(0.3+(0.7*F811)))*D811*1.02</f>
        <v>581.03447687999994</v>
      </c>
      <c r="H811" s="10">
        <f>(E811*(0.3+(0.7*F811)))*D811*1.03</f>
        <v>586.73089331999995</v>
      </c>
      <c r="I811" s="10">
        <f>H811*22.6%+H811</f>
        <v>719.33207521032</v>
      </c>
      <c r="J811" s="10" t="s">
        <v>13</v>
      </c>
    </row>
    <row r="812" spans="1:10" x14ac:dyDescent="0.2">
      <c r="A812" s="9" t="s">
        <v>97</v>
      </c>
      <c r="B812" s="9" t="s">
        <v>28</v>
      </c>
      <c r="C812" s="5" t="s">
        <v>22</v>
      </c>
      <c r="D812" s="6">
        <v>220.74</v>
      </c>
      <c r="E812" s="6">
        <v>3.25</v>
      </c>
      <c r="F812" s="11">
        <v>0.91200000000000003</v>
      </c>
      <c r="G812" s="10">
        <f>(E812*(0.3+(0.7*F812)))*D812*1.02</f>
        <v>686.67710904</v>
      </c>
      <c r="H812" s="10">
        <f>(E812*(0.3+(0.7*F812)))*D812*1.03</f>
        <v>693.40923756000007</v>
      </c>
      <c r="I812" s="10">
        <f>H812*22.6%+H812</f>
        <v>850.11972524856014</v>
      </c>
      <c r="J812" s="10" t="s">
        <v>13</v>
      </c>
    </row>
    <row r="813" spans="1:10" x14ac:dyDescent="0.2">
      <c r="A813" s="9" t="s">
        <v>97</v>
      </c>
      <c r="B813" s="9" t="s">
        <v>28</v>
      </c>
      <c r="C813" s="5" t="s">
        <v>23</v>
      </c>
      <c r="D813" s="6">
        <v>8.5</v>
      </c>
      <c r="E813" s="6">
        <v>1</v>
      </c>
      <c r="F813" s="11" t="s">
        <v>13</v>
      </c>
      <c r="G813" s="10">
        <f>D813*1</f>
        <v>8.5</v>
      </c>
      <c r="H813" s="10">
        <f t="shared" ref="H813:H814" si="358">D813*1.5</f>
        <v>12.75</v>
      </c>
      <c r="I813" s="10" t="s">
        <v>13</v>
      </c>
      <c r="J813" s="10">
        <f>H813*1</f>
        <v>12.75</v>
      </c>
    </row>
    <row r="814" spans="1:10" x14ac:dyDescent="0.2">
      <c r="A814" s="9" t="s">
        <v>97</v>
      </c>
      <c r="B814" s="9" t="s">
        <v>28</v>
      </c>
      <c r="C814" s="5" t="s">
        <v>24</v>
      </c>
      <c r="D814" s="6">
        <v>22.68</v>
      </c>
      <c r="E814" s="6">
        <v>1</v>
      </c>
      <c r="F814" s="11" t="s">
        <v>13</v>
      </c>
      <c r="G814" s="10">
        <f t="shared" ref="G814" si="359">D814*1</f>
        <v>22.68</v>
      </c>
      <c r="H814" s="10">
        <f t="shared" si="358"/>
        <v>34.019999999999996</v>
      </c>
      <c r="I814" s="10" t="s">
        <v>13</v>
      </c>
      <c r="J814" s="10">
        <f>H814*1</f>
        <v>34.019999999999996</v>
      </c>
    </row>
    <row r="815" spans="1:10" ht="15.75" x14ac:dyDescent="0.25">
      <c r="A815" s="4" t="s">
        <v>98</v>
      </c>
      <c r="B815" s="9"/>
      <c r="D815" s="6"/>
      <c r="E815" s="6"/>
      <c r="F815" s="11"/>
      <c r="G815" s="7"/>
      <c r="H815" s="7"/>
      <c r="I815" s="7"/>
      <c r="J815" s="7"/>
    </row>
    <row r="816" spans="1:10" x14ac:dyDescent="0.2">
      <c r="A816" s="9" t="s">
        <v>99</v>
      </c>
      <c r="B816" s="9" t="s">
        <v>11</v>
      </c>
      <c r="C816" s="5" t="s">
        <v>12</v>
      </c>
      <c r="D816" s="6">
        <v>7.1</v>
      </c>
      <c r="E816" s="6">
        <v>1</v>
      </c>
      <c r="F816" s="11" t="s">
        <v>13</v>
      </c>
      <c r="G816" s="10">
        <f>D816*1.02</f>
        <v>7.242</v>
      </c>
      <c r="H816" s="10">
        <f>D816*1.03</f>
        <v>7.3129999999999997</v>
      </c>
      <c r="I816" s="10" t="s">
        <v>13</v>
      </c>
      <c r="J816" s="10">
        <f>H816*1.5</f>
        <v>10.9695</v>
      </c>
    </row>
    <row r="817" spans="1:10" x14ac:dyDescent="0.2">
      <c r="A817" s="9" t="s">
        <v>99</v>
      </c>
      <c r="B817" s="9" t="s">
        <v>11</v>
      </c>
      <c r="C817" s="5" t="s">
        <v>14</v>
      </c>
      <c r="D817" s="6">
        <v>220.74</v>
      </c>
      <c r="E817" s="6">
        <v>1.2</v>
      </c>
      <c r="F817" s="11">
        <v>0.98299999999999998</v>
      </c>
      <c r="G817" s="10">
        <f>(E817*(0.3+(0.7*F817)))*D817*1.02</f>
        <v>266.97054945599996</v>
      </c>
      <c r="H817" s="10">
        <f>(E817*(0.3+(0.7*F817)))*D817*1.03</f>
        <v>269.58790778399998</v>
      </c>
      <c r="I817" s="10">
        <f>H817*22.6%+H817</f>
        <v>330.51477494318397</v>
      </c>
      <c r="J817" s="10" t="s">
        <v>13</v>
      </c>
    </row>
    <row r="818" spans="1:10" x14ac:dyDescent="0.2">
      <c r="A818" s="9" t="s">
        <v>99</v>
      </c>
      <c r="B818" s="9" t="s">
        <v>11</v>
      </c>
      <c r="C818" s="5" t="s">
        <v>15</v>
      </c>
      <c r="D818" s="6">
        <v>220.74</v>
      </c>
      <c r="E818" s="6">
        <v>1.9</v>
      </c>
      <c r="F818" s="11">
        <v>0.98299999999999998</v>
      </c>
      <c r="G818" s="10">
        <f>(E818*(0.3+(0.7*F818)))*D818*1.02</f>
        <v>422.70336997200002</v>
      </c>
      <c r="H818" s="10">
        <f>(E818*(0.3+(0.7*F818)))*D818*1.03</f>
        <v>426.84752065800001</v>
      </c>
      <c r="I818" s="10">
        <f>H818*22.6%+H818</f>
        <v>523.31506032670802</v>
      </c>
      <c r="J818" s="10" t="s">
        <v>13</v>
      </c>
    </row>
    <row r="819" spans="1:10" x14ac:dyDescent="0.2">
      <c r="A819" s="9" t="s">
        <v>99</v>
      </c>
      <c r="B819" s="9" t="s">
        <v>11</v>
      </c>
      <c r="C819" s="5" t="s">
        <v>16</v>
      </c>
      <c r="D819" s="6">
        <v>220.74</v>
      </c>
      <c r="E819" s="6">
        <v>1</v>
      </c>
      <c r="F819" s="11">
        <v>0.98299999999999998</v>
      </c>
      <c r="G819" s="10">
        <f>(E819*(0.3+(0.7*F819)))*D819*1.02</f>
        <v>222.47545787999999</v>
      </c>
      <c r="H819" s="10">
        <f>(E819*(0.3+(0.7*F819)))*D819*1.03</f>
        <v>224.65658981999999</v>
      </c>
      <c r="I819" s="10">
        <f>H819*22.6%+H819</f>
        <v>275.42897911931999</v>
      </c>
      <c r="J819" s="10" t="s">
        <v>13</v>
      </c>
    </row>
    <row r="820" spans="1:10" x14ac:dyDescent="0.2">
      <c r="A820" s="9" t="s">
        <v>99</v>
      </c>
      <c r="B820" s="9" t="s">
        <v>11</v>
      </c>
      <c r="C820" s="5" t="s">
        <v>17</v>
      </c>
      <c r="D820" s="6">
        <v>220.74</v>
      </c>
      <c r="E820" s="6">
        <v>1.6</v>
      </c>
      <c r="F820" s="11">
        <v>0.98299999999999998</v>
      </c>
      <c r="G820" s="10">
        <f>(E820*(0.3+(0.7*F820)))*D820*1.02</f>
        <v>355.96073260800006</v>
      </c>
      <c r="H820" s="10">
        <f>(E820*(0.3+(0.7*F820)))*D820*1.03</f>
        <v>359.45054371200007</v>
      </c>
      <c r="I820" s="10">
        <f>H820*22.6%+H820</f>
        <v>440.68636659091209</v>
      </c>
      <c r="J820" s="10" t="s">
        <v>13</v>
      </c>
    </row>
    <row r="821" spans="1:10" x14ac:dyDescent="0.2">
      <c r="A821" s="9" t="s">
        <v>99</v>
      </c>
      <c r="B821" s="9" t="s">
        <v>11</v>
      </c>
      <c r="C821" s="5" t="s">
        <v>18</v>
      </c>
      <c r="D821" s="6">
        <v>2995.54</v>
      </c>
      <c r="E821" s="6">
        <v>1</v>
      </c>
      <c r="F821" s="11">
        <v>0.98299999999999998</v>
      </c>
      <c r="G821" s="10">
        <f>((D821*0.5)+(D821*0.5*F821))*E821</f>
        <v>2970.07791</v>
      </c>
      <c r="H821" s="10">
        <f>((D821*0.5)+(D821*0.5*F821))*E821*1.5</f>
        <v>4455.116865</v>
      </c>
      <c r="I821" s="10" t="s">
        <v>13</v>
      </c>
      <c r="J821" s="10">
        <f>((D821*0.5)+(D821*0.5*F821))*E821*1.5</f>
        <v>4455.116865</v>
      </c>
    </row>
    <row r="822" spans="1:10" x14ac:dyDescent="0.2">
      <c r="A822" s="9" t="s">
        <v>99</v>
      </c>
      <c r="B822" s="9" t="s">
        <v>11</v>
      </c>
      <c r="C822" s="5" t="s">
        <v>19</v>
      </c>
      <c r="D822" s="6">
        <v>3482.76</v>
      </c>
      <c r="E822" s="6">
        <v>1</v>
      </c>
      <c r="F822" s="11">
        <v>0.98299999999999998</v>
      </c>
      <c r="G822" s="10">
        <f>((D822*0.5)+(D822*0.5*F822))*E822</f>
        <v>3453.1565399999999</v>
      </c>
      <c r="H822" s="10">
        <f t="shared" ref="H822" si="360">((D822*0.5)+(D822*0.5*F822))*E822*1.5</f>
        <v>5179.7348099999999</v>
      </c>
      <c r="I822" s="10" t="s">
        <v>13</v>
      </c>
      <c r="J822" s="10">
        <f>((D822*0.5)+(D822*0.5*F822))*E822*1.5</f>
        <v>5179.7348099999999</v>
      </c>
    </row>
    <row r="823" spans="1:10" x14ac:dyDescent="0.2">
      <c r="A823" s="9" t="s">
        <v>99</v>
      </c>
      <c r="B823" s="9" t="s">
        <v>11</v>
      </c>
      <c r="C823" s="5" t="s">
        <v>20</v>
      </c>
      <c r="D823" s="6">
        <v>220.74</v>
      </c>
      <c r="E823" s="6">
        <v>1.75</v>
      </c>
      <c r="F823" s="11">
        <v>0.98299999999999998</v>
      </c>
      <c r="G823" s="10">
        <f>(E823*(0.3+(0.7*F823)))*D823*1.02</f>
        <v>389.33205128999998</v>
      </c>
      <c r="H823" s="10">
        <f>(E823*(0.3+(0.7*F823)))*D823*1.03</f>
        <v>393.14903218500001</v>
      </c>
      <c r="I823" s="10" t="s">
        <v>13</v>
      </c>
      <c r="J823" s="10" t="s">
        <v>13</v>
      </c>
    </row>
    <row r="824" spans="1:10" x14ac:dyDescent="0.2">
      <c r="A824" s="9" t="s">
        <v>99</v>
      </c>
      <c r="B824" s="9" t="s">
        <v>11</v>
      </c>
      <c r="C824" s="5" t="s">
        <v>21</v>
      </c>
      <c r="D824" s="6">
        <v>220.74</v>
      </c>
      <c r="E824" s="6">
        <v>2.75</v>
      </c>
      <c r="F824" s="11">
        <v>0.98299999999999998</v>
      </c>
      <c r="G824" s="10">
        <f>(E824*(0.3+(0.7*F824)))*D824*1.02</f>
        <v>611.80750917</v>
      </c>
      <c r="H824" s="10">
        <f>(E824*(0.3+(0.7*F824)))*D824*1.03</f>
        <v>617.80562200499992</v>
      </c>
      <c r="I824" s="10">
        <f>H824*22.6%+H824</f>
        <v>757.4296925781299</v>
      </c>
      <c r="J824" s="10" t="s">
        <v>13</v>
      </c>
    </row>
    <row r="825" spans="1:10" x14ac:dyDescent="0.2">
      <c r="A825" s="9" t="s">
        <v>99</v>
      </c>
      <c r="B825" s="9" t="s">
        <v>11</v>
      </c>
      <c r="C825" s="5" t="s">
        <v>22</v>
      </c>
      <c r="D825" s="6">
        <v>220.74</v>
      </c>
      <c r="E825" s="6">
        <v>3.25</v>
      </c>
      <c r="F825" s="11">
        <v>0.98299999999999998</v>
      </c>
      <c r="G825" s="10">
        <f>(E825*(0.3+(0.7*F825)))*D825*1.02</f>
        <v>723.04523811000013</v>
      </c>
      <c r="H825" s="10">
        <f>(E825*(0.3+(0.7*F825)))*D825*1.03</f>
        <v>730.1339169150001</v>
      </c>
      <c r="I825" s="10">
        <f>H825*22.6%+H825</f>
        <v>895.14418213779015</v>
      </c>
      <c r="J825" s="10" t="s">
        <v>13</v>
      </c>
    </row>
    <row r="826" spans="1:10" x14ac:dyDescent="0.2">
      <c r="A826" s="9" t="s">
        <v>99</v>
      </c>
      <c r="B826" s="9" t="s">
        <v>11</v>
      </c>
      <c r="C826" s="5" t="s">
        <v>23</v>
      </c>
      <c r="D826" s="6">
        <v>8.5</v>
      </c>
      <c r="E826" s="6">
        <v>1</v>
      </c>
      <c r="F826" s="11" t="s">
        <v>13</v>
      </c>
      <c r="G826" s="10">
        <f>D826*1</f>
        <v>8.5</v>
      </c>
      <c r="H826" s="10">
        <f t="shared" ref="H826:H827" si="361">D826*1.5</f>
        <v>12.75</v>
      </c>
      <c r="I826" s="10" t="s">
        <v>13</v>
      </c>
      <c r="J826" s="10">
        <f>H826*1</f>
        <v>12.75</v>
      </c>
    </row>
    <row r="827" spans="1:10" x14ac:dyDescent="0.2">
      <c r="A827" s="9" t="s">
        <v>99</v>
      </c>
      <c r="B827" s="9" t="s">
        <v>11</v>
      </c>
      <c r="C827" s="5" t="s">
        <v>24</v>
      </c>
      <c r="D827" s="6">
        <v>22.68</v>
      </c>
      <c r="E827" s="6">
        <v>1</v>
      </c>
      <c r="F827" s="11" t="s">
        <v>13</v>
      </c>
      <c r="G827" s="10">
        <f t="shared" ref="G827" si="362">D827*1</f>
        <v>22.68</v>
      </c>
      <c r="H827" s="10">
        <f t="shared" si="361"/>
        <v>34.019999999999996</v>
      </c>
      <c r="I827" s="10" t="s">
        <v>13</v>
      </c>
      <c r="J827" s="10">
        <f>H827*1</f>
        <v>34.019999999999996</v>
      </c>
    </row>
    <row r="828" spans="1:10" ht="15.75" x14ac:dyDescent="0.25">
      <c r="A828" s="4" t="s">
        <v>100</v>
      </c>
      <c r="B828" s="9"/>
      <c r="D828" s="6"/>
      <c r="E828" s="6"/>
      <c r="F828" s="11"/>
      <c r="G828" s="7"/>
      <c r="H828" s="7"/>
      <c r="I828" s="7"/>
      <c r="J828" s="7"/>
    </row>
    <row r="829" spans="1:10" x14ac:dyDescent="0.2">
      <c r="A829" s="9" t="s">
        <v>101</v>
      </c>
      <c r="B829" s="9" t="s">
        <v>39</v>
      </c>
      <c r="C829" s="5" t="s">
        <v>12</v>
      </c>
      <c r="D829" s="6">
        <v>7.1</v>
      </c>
      <c r="E829" s="6">
        <v>1</v>
      </c>
      <c r="F829" s="11" t="s">
        <v>13</v>
      </c>
      <c r="G829" s="10">
        <f>D829*1.02</f>
        <v>7.242</v>
      </c>
      <c r="H829" s="10">
        <f>D829*1.03</f>
        <v>7.3129999999999997</v>
      </c>
      <c r="I829" s="10" t="s">
        <v>13</v>
      </c>
      <c r="J829" s="10">
        <f>H829*1.5</f>
        <v>10.9695</v>
      </c>
    </row>
    <row r="830" spans="1:10" x14ac:dyDescent="0.2">
      <c r="A830" s="9" t="s">
        <v>101</v>
      </c>
      <c r="B830" s="9" t="s">
        <v>39</v>
      </c>
      <c r="C830" s="5" t="s">
        <v>14</v>
      </c>
      <c r="D830" s="6">
        <v>220.74</v>
      </c>
      <c r="E830" s="6">
        <v>1.2</v>
      </c>
      <c r="F830" s="11">
        <v>0.83599999999999997</v>
      </c>
      <c r="G830" s="10">
        <f>(E830*(0.3+(0.7*F830)))*D830*1.02</f>
        <v>239.16843475199997</v>
      </c>
      <c r="H830" s="10">
        <f>(E830*(0.3+(0.7*F830)))*D830*1.03</f>
        <v>241.51322332799998</v>
      </c>
      <c r="I830" s="10">
        <f>H830*22.6%+H830</f>
        <v>296.09521180012797</v>
      </c>
      <c r="J830" s="10" t="s">
        <v>13</v>
      </c>
    </row>
    <row r="831" spans="1:10" x14ac:dyDescent="0.2">
      <c r="A831" s="9" t="s">
        <v>101</v>
      </c>
      <c r="B831" s="9" t="s">
        <v>39</v>
      </c>
      <c r="C831" s="5" t="s">
        <v>15</v>
      </c>
      <c r="D831" s="6">
        <v>220.74</v>
      </c>
      <c r="E831" s="6">
        <v>1.9</v>
      </c>
      <c r="F831" s="11">
        <v>0.83599999999999997</v>
      </c>
      <c r="G831" s="10">
        <f>(E831*(0.3+(0.7*F831)))*D831*1.02</f>
        <v>378.68335502399998</v>
      </c>
      <c r="H831" s="10">
        <f>(E831*(0.3+(0.7*F831)))*D831*1.03</f>
        <v>382.395936936</v>
      </c>
      <c r="I831" s="10">
        <f>H831*22.6%+H831</f>
        <v>468.817418683536</v>
      </c>
      <c r="J831" s="10" t="s">
        <v>13</v>
      </c>
    </row>
    <row r="832" spans="1:10" x14ac:dyDescent="0.2">
      <c r="A832" s="9" t="s">
        <v>101</v>
      </c>
      <c r="B832" s="9" t="s">
        <v>39</v>
      </c>
      <c r="C832" s="5" t="s">
        <v>16</v>
      </c>
      <c r="D832" s="6">
        <v>220.74</v>
      </c>
      <c r="E832" s="6">
        <v>1</v>
      </c>
      <c r="F832" s="11">
        <v>0.83599999999999997</v>
      </c>
      <c r="G832" s="10">
        <f>(E832*(0.3+(0.7*F832)))*D832*1.02</f>
        <v>199.30702896</v>
      </c>
      <c r="H832" s="10">
        <f>(E832*(0.3+(0.7*F832)))*D832*1.03</f>
        <v>201.26101944000001</v>
      </c>
      <c r="I832" s="10">
        <f>H832*22.6%+H832</f>
        <v>246.74600983344001</v>
      </c>
      <c r="J832" s="10" t="s">
        <v>13</v>
      </c>
    </row>
    <row r="833" spans="1:10" x14ac:dyDescent="0.2">
      <c r="A833" s="9" t="s">
        <v>101</v>
      </c>
      <c r="B833" s="9" t="s">
        <v>39</v>
      </c>
      <c r="C833" s="5" t="s">
        <v>17</v>
      </c>
      <c r="D833" s="6">
        <v>220.74</v>
      </c>
      <c r="E833" s="6">
        <v>1.6</v>
      </c>
      <c r="F833" s="11">
        <v>0.83599999999999997</v>
      </c>
      <c r="G833" s="10">
        <f>(E833*(0.3+(0.7*F833)))*D833*1.02</f>
        <v>318.89124633600005</v>
      </c>
      <c r="H833" s="10">
        <f>(E833*(0.3+(0.7*F833)))*D833*1.03</f>
        <v>322.01763110400003</v>
      </c>
      <c r="I833" s="10">
        <f>H833*22.6%+H833</f>
        <v>394.79361573350405</v>
      </c>
      <c r="J833" s="10" t="s">
        <v>13</v>
      </c>
    </row>
    <row r="834" spans="1:10" x14ac:dyDescent="0.2">
      <c r="A834" s="9" t="s">
        <v>101</v>
      </c>
      <c r="B834" s="9" t="s">
        <v>39</v>
      </c>
      <c r="C834" s="5" t="s">
        <v>18</v>
      </c>
      <c r="D834" s="6">
        <v>2995.54</v>
      </c>
      <c r="E834" s="6">
        <v>1</v>
      </c>
      <c r="F834" s="11">
        <v>0.83599999999999997</v>
      </c>
      <c r="G834" s="10">
        <f>((D834*0.5)+(D834*0.5*F834))*E834</f>
        <v>2749.9057199999997</v>
      </c>
      <c r="H834" s="10">
        <f>((D834*0.5)+(D834*0.5*F834))*E834*1.5</f>
        <v>4124.8585800000001</v>
      </c>
      <c r="I834" s="10" t="s">
        <v>13</v>
      </c>
      <c r="J834" s="10">
        <f>((D834*0.5)+(D834*0.5*F834))*E834*1.5</f>
        <v>4124.8585800000001</v>
      </c>
    </row>
    <row r="835" spans="1:10" x14ac:dyDescent="0.2">
      <c r="A835" s="9" t="s">
        <v>101</v>
      </c>
      <c r="B835" s="9" t="s">
        <v>39</v>
      </c>
      <c r="C835" s="5" t="s">
        <v>19</v>
      </c>
      <c r="D835" s="6">
        <v>3482.76</v>
      </c>
      <c r="E835" s="6">
        <v>1</v>
      </c>
      <c r="F835" s="11">
        <v>0.83599999999999997</v>
      </c>
      <c r="G835" s="10">
        <f>((D835*0.5)+(D835*0.5*F835))*E835</f>
        <v>3197.1736799999999</v>
      </c>
      <c r="H835" s="10">
        <f t="shared" ref="H835" si="363">((D835*0.5)+(D835*0.5*F835))*E835*1.5</f>
        <v>4795.7605199999998</v>
      </c>
      <c r="I835" s="10" t="s">
        <v>13</v>
      </c>
      <c r="J835" s="10">
        <f>((D835*0.5)+(D835*0.5*F835))*E835*1.5</f>
        <v>4795.7605199999998</v>
      </c>
    </row>
    <row r="836" spans="1:10" x14ac:dyDescent="0.2">
      <c r="A836" s="9" t="s">
        <v>101</v>
      </c>
      <c r="B836" s="9" t="s">
        <v>39</v>
      </c>
      <c r="C836" s="5" t="s">
        <v>20</v>
      </c>
      <c r="D836" s="6">
        <v>220.74</v>
      </c>
      <c r="E836" s="6">
        <v>1.75</v>
      </c>
      <c r="F836" s="11">
        <v>0.83599999999999997</v>
      </c>
      <c r="G836" s="10">
        <f>(E836*(0.3+(0.7*F836)))*D836*1.02</f>
        <v>348.78730067999999</v>
      </c>
      <c r="H836" s="10">
        <f>(E836*(0.3+(0.7*F836)))*D836*1.03</f>
        <v>352.20678401999999</v>
      </c>
      <c r="I836" s="10" t="s">
        <v>13</v>
      </c>
      <c r="J836" s="10" t="s">
        <v>13</v>
      </c>
    </row>
    <row r="837" spans="1:10" x14ac:dyDescent="0.2">
      <c r="A837" s="9" t="s">
        <v>101</v>
      </c>
      <c r="B837" s="9" t="s">
        <v>39</v>
      </c>
      <c r="C837" s="5" t="s">
        <v>21</v>
      </c>
      <c r="D837" s="6">
        <v>220.74</v>
      </c>
      <c r="E837" s="6">
        <v>2.75</v>
      </c>
      <c r="F837" s="11">
        <v>0.83599999999999997</v>
      </c>
      <c r="G837" s="10">
        <f>(E837*(0.3+(0.7*F837)))*D837*1.02</f>
        <v>548.09432964000007</v>
      </c>
      <c r="H837" s="10">
        <f>(E837*(0.3+(0.7*F837)))*D837*1.03</f>
        <v>553.46780346000003</v>
      </c>
      <c r="I837" s="10">
        <f>H837*22.6%+H837</f>
        <v>678.55152704196007</v>
      </c>
      <c r="J837" s="10" t="s">
        <v>13</v>
      </c>
    </row>
    <row r="838" spans="1:10" x14ac:dyDescent="0.2">
      <c r="A838" s="9" t="s">
        <v>101</v>
      </c>
      <c r="B838" s="9" t="s">
        <v>39</v>
      </c>
      <c r="C838" s="5" t="s">
        <v>22</v>
      </c>
      <c r="D838" s="6">
        <v>220.74</v>
      </c>
      <c r="E838" s="6">
        <v>3.25</v>
      </c>
      <c r="F838" s="11">
        <v>0.83599999999999997</v>
      </c>
      <c r="G838" s="10">
        <f>(E838*(0.3+(0.7*F838)))*D838*1.02</f>
        <v>647.74784412000008</v>
      </c>
      <c r="H838" s="10">
        <f>(E838*(0.3+(0.7*F838)))*D838*1.03</f>
        <v>654.0983131800001</v>
      </c>
      <c r="I838" s="10">
        <f>H838*22.6%+H838</f>
        <v>801.92453195868006</v>
      </c>
      <c r="J838" s="10" t="s">
        <v>13</v>
      </c>
    </row>
    <row r="839" spans="1:10" x14ac:dyDescent="0.2">
      <c r="A839" s="9" t="s">
        <v>101</v>
      </c>
      <c r="B839" s="9" t="s">
        <v>39</v>
      </c>
      <c r="C839" s="5" t="s">
        <v>23</v>
      </c>
      <c r="D839" s="6">
        <v>8.5</v>
      </c>
      <c r="E839" s="6">
        <v>1</v>
      </c>
      <c r="F839" s="11" t="s">
        <v>13</v>
      </c>
      <c r="G839" s="10">
        <f>D839*1</f>
        <v>8.5</v>
      </c>
      <c r="H839" s="10">
        <f t="shared" ref="H839:H840" si="364">D839*1.5</f>
        <v>12.75</v>
      </c>
      <c r="I839" s="10" t="s">
        <v>13</v>
      </c>
      <c r="J839" s="10">
        <f>H839*1</f>
        <v>12.75</v>
      </c>
    </row>
    <row r="840" spans="1:10" x14ac:dyDescent="0.2">
      <c r="A840" s="9" t="s">
        <v>101</v>
      </c>
      <c r="B840" s="9" t="s">
        <v>39</v>
      </c>
      <c r="C840" s="5" t="s">
        <v>24</v>
      </c>
      <c r="D840" s="6">
        <v>22.68</v>
      </c>
      <c r="E840" s="6">
        <v>1</v>
      </c>
      <c r="F840" s="11" t="s">
        <v>13</v>
      </c>
      <c r="G840" s="10">
        <f t="shared" ref="G840" si="365">D840*1</f>
        <v>22.68</v>
      </c>
      <c r="H840" s="10">
        <f t="shared" si="364"/>
        <v>34.019999999999996</v>
      </c>
      <c r="I840" s="10" t="s">
        <v>13</v>
      </c>
      <c r="J840" s="10">
        <f>H840*1</f>
        <v>34.019999999999996</v>
      </c>
    </row>
    <row r="841" spans="1:10" ht="15.75" x14ac:dyDescent="0.25">
      <c r="A841" s="4" t="s">
        <v>102</v>
      </c>
      <c r="B841" s="9"/>
      <c r="D841" s="6"/>
      <c r="E841" s="6"/>
      <c r="F841" s="11"/>
      <c r="G841" s="7"/>
      <c r="H841" s="7"/>
      <c r="I841" s="7"/>
      <c r="J841" s="7"/>
    </row>
    <row r="842" spans="1:10" x14ac:dyDescent="0.2">
      <c r="A842" s="9" t="s">
        <v>103</v>
      </c>
      <c r="B842" s="9" t="s">
        <v>11</v>
      </c>
      <c r="C842" s="5" t="s">
        <v>12</v>
      </c>
      <c r="D842" s="6">
        <v>7.1</v>
      </c>
      <c r="E842" s="6">
        <v>1</v>
      </c>
      <c r="F842" s="11" t="s">
        <v>13</v>
      </c>
      <c r="G842" s="10">
        <f>D842*1.02</f>
        <v>7.242</v>
      </c>
      <c r="H842" s="10">
        <f>D842*1.03</f>
        <v>7.3129999999999997</v>
      </c>
      <c r="I842" s="10" t="s">
        <v>13</v>
      </c>
      <c r="J842" s="10">
        <f>H842*1.5</f>
        <v>10.9695</v>
      </c>
    </row>
    <row r="843" spans="1:10" x14ac:dyDescent="0.2">
      <c r="A843" s="9" t="s">
        <v>103</v>
      </c>
      <c r="B843" s="9" t="s">
        <v>11</v>
      </c>
      <c r="C843" s="5" t="s">
        <v>14</v>
      </c>
      <c r="D843" s="6">
        <v>220.74</v>
      </c>
      <c r="E843" s="6">
        <v>1.2</v>
      </c>
      <c r="F843" s="11">
        <v>0.93</v>
      </c>
      <c r="G843" s="10">
        <f>(E843*(0.3+(0.7*F843)))*D843*1.02</f>
        <v>256.94665775999999</v>
      </c>
      <c r="H843" s="10">
        <f>(E843*(0.3+(0.7*F843)))*D843*1.03</f>
        <v>259.46574264000003</v>
      </c>
      <c r="I843" s="10">
        <f>H843*22.6%+H843</f>
        <v>318.10500047664004</v>
      </c>
      <c r="J843" s="10" t="s">
        <v>13</v>
      </c>
    </row>
    <row r="844" spans="1:10" x14ac:dyDescent="0.2">
      <c r="A844" s="9" t="s">
        <v>103</v>
      </c>
      <c r="B844" s="9" t="s">
        <v>11</v>
      </c>
      <c r="C844" s="5" t="s">
        <v>15</v>
      </c>
      <c r="D844" s="6">
        <v>220.74</v>
      </c>
      <c r="E844" s="6">
        <v>1.9</v>
      </c>
      <c r="F844" s="11">
        <v>0.93</v>
      </c>
      <c r="G844" s="10">
        <f>(E844*(0.3+(0.7*F844)))*D844*1.02</f>
        <v>406.83220811999996</v>
      </c>
      <c r="H844" s="10">
        <f>(E844*(0.3+(0.7*F844)))*D844*1.03</f>
        <v>410.82075917999998</v>
      </c>
      <c r="I844" s="10">
        <f>H844*22.6%+H844</f>
        <v>503.66625075467999</v>
      </c>
      <c r="J844" s="10" t="s">
        <v>13</v>
      </c>
    </row>
    <row r="845" spans="1:10" x14ac:dyDescent="0.2">
      <c r="A845" s="9" t="s">
        <v>103</v>
      </c>
      <c r="B845" s="9" t="s">
        <v>11</v>
      </c>
      <c r="C845" s="5" t="s">
        <v>16</v>
      </c>
      <c r="D845" s="6">
        <v>220.74</v>
      </c>
      <c r="E845" s="6">
        <v>1</v>
      </c>
      <c r="F845" s="11">
        <v>0.93</v>
      </c>
      <c r="G845" s="10">
        <f>(E845*(0.3+(0.7*F845)))*D845*1.02</f>
        <v>214.12221480000005</v>
      </c>
      <c r="H845" s="10">
        <f>(E845*(0.3+(0.7*F845)))*D845*1.03</f>
        <v>216.22145220000004</v>
      </c>
      <c r="I845" s="10">
        <f>H845*22.6%+H845</f>
        <v>265.08750039720007</v>
      </c>
      <c r="J845" s="10" t="s">
        <v>13</v>
      </c>
    </row>
    <row r="846" spans="1:10" x14ac:dyDescent="0.2">
      <c r="A846" s="9" t="s">
        <v>103</v>
      </c>
      <c r="B846" s="9" t="s">
        <v>11</v>
      </c>
      <c r="C846" s="5" t="s">
        <v>17</v>
      </c>
      <c r="D846" s="6">
        <v>220.74</v>
      </c>
      <c r="E846" s="6">
        <v>1.6</v>
      </c>
      <c r="F846" s="11">
        <v>0.93</v>
      </c>
      <c r="G846" s="10">
        <f>(E846*(0.3+(0.7*F846)))*D846*1.02</f>
        <v>342.59554368000011</v>
      </c>
      <c r="H846" s="10">
        <f>(E846*(0.3+(0.7*F846)))*D846*1.03</f>
        <v>345.95432352000012</v>
      </c>
      <c r="I846" s="10">
        <f>H846*22.6%+H846</f>
        <v>424.14000063552015</v>
      </c>
      <c r="J846" s="10" t="s">
        <v>13</v>
      </c>
    </row>
    <row r="847" spans="1:10" x14ac:dyDescent="0.2">
      <c r="A847" s="9" t="s">
        <v>103</v>
      </c>
      <c r="B847" s="9" t="s">
        <v>11</v>
      </c>
      <c r="C847" s="5" t="s">
        <v>18</v>
      </c>
      <c r="D847" s="6">
        <v>2995.54</v>
      </c>
      <c r="E847" s="6">
        <v>1</v>
      </c>
      <c r="F847" s="11">
        <v>0.93</v>
      </c>
      <c r="G847" s="10">
        <f>((D847*0.5)+(D847*0.5*F847))*E847</f>
        <v>2890.6961000000001</v>
      </c>
      <c r="H847" s="10">
        <f>((D847*0.5)+(D847*0.5*F847))*E847*1.5</f>
        <v>4336.0441499999997</v>
      </c>
      <c r="I847" s="10" t="s">
        <v>13</v>
      </c>
      <c r="J847" s="10">
        <f>((D847*0.5)+(D847*0.5*F847))*E847*1.5</f>
        <v>4336.0441499999997</v>
      </c>
    </row>
    <row r="848" spans="1:10" x14ac:dyDescent="0.2">
      <c r="A848" s="9" t="s">
        <v>103</v>
      </c>
      <c r="B848" s="9" t="s">
        <v>11</v>
      </c>
      <c r="C848" s="5" t="s">
        <v>19</v>
      </c>
      <c r="D848" s="6">
        <v>3482.76</v>
      </c>
      <c r="E848" s="6">
        <v>1</v>
      </c>
      <c r="F848" s="11">
        <v>0.93</v>
      </c>
      <c r="G848" s="10">
        <f>((D848*0.5)+(D848*0.5*F848))*E848</f>
        <v>3360.8634000000002</v>
      </c>
      <c r="H848" s="10">
        <f t="shared" ref="H848" si="366">((D848*0.5)+(D848*0.5*F848))*E848*1.5</f>
        <v>5041.2951000000003</v>
      </c>
      <c r="I848" s="10" t="s">
        <v>13</v>
      </c>
      <c r="J848" s="10">
        <f>((D848*0.5)+(D848*0.5*F848))*E848*1.5</f>
        <v>5041.2951000000003</v>
      </c>
    </row>
    <row r="849" spans="1:10" x14ac:dyDescent="0.2">
      <c r="A849" s="9" t="s">
        <v>103</v>
      </c>
      <c r="B849" s="9" t="s">
        <v>11</v>
      </c>
      <c r="C849" s="5" t="s">
        <v>20</v>
      </c>
      <c r="D849" s="6">
        <v>220.74</v>
      </c>
      <c r="E849" s="6">
        <v>1.75</v>
      </c>
      <c r="F849" s="11">
        <v>0.93</v>
      </c>
      <c r="G849" s="10">
        <f>(E849*(0.3+(0.7*F849)))*D849*1.02</f>
        <v>374.71387590000006</v>
      </c>
      <c r="H849" s="10">
        <f>(E849*(0.3+(0.7*F849)))*D849*1.03</f>
        <v>378.38754135000005</v>
      </c>
      <c r="I849" s="10" t="s">
        <v>13</v>
      </c>
      <c r="J849" s="10" t="s">
        <v>13</v>
      </c>
    </row>
    <row r="850" spans="1:10" x14ac:dyDescent="0.2">
      <c r="A850" s="9" t="s">
        <v>103</v>
      </c>
      <c r="B850" s="9" t="s">
        <v>11</v>
      </c>
      <c r="C850" s="5" t="s">
        <v>21</v>
      </c>
      <c r="D850" s="6">
        <v>220.74</v>
      </c>
      <c r="E850" s="6">
        <v>2.75</v>
      </c>
      <c r="F850" s="11">
        <v>0.93</v>
      </c>
      <c r="G850" s="10">
        <f>(E850*(0.3+(0.7*F850)))*D850*1.02</f>
        <v>588.8360907</v>
      </c>
      <c r="H850" s="10">
        <f>(E850*(0.3+(0.7*F850)))*D850*1.03</f>
        <v>594.60899355000004</v>
      </c>
      <c r="I850" s="10">
        <f>H850*22.6%+H850</f>
        <v>728.99062609230009</v>
      </c>
      <c r="J850" s="10" t="s">
        <v>13</v>
      </c>
    </row>
    <row r="851" spans="1:10" x14ac:dyDescent="0.2">
      <c r="A851" s="9" t="s">
        <v>103</v>
      </c>
      <c r="B851" s="9" t="s">
        <v>11</v>
      </c>
      <c r="C851" s="5" t="s">
        <v>22</v>
      </c>
      <c r="D851" s="6">
        <v>220.74</v>
      </c>
      <c r="E851" s="6">
        <v>3.25</v>
      </c>
      <c r="F851" s="11">
        <v>0.93</v>
      </c>
      <c r="G851" s="10">
        <f>(E851*(0.3+(0.7*F851)))*D851*1.02</f>
        <v>695.8971981000002</v>
      </c>
      <c r="H851" s="10">
        <f>(E851*(0.3+(0.7*F851)))*D851*1.03</f>
        <v>702.71971965000012</v>
      </c>
      <c r="I851" s="10">
        <f>H851*22.6%+H851</f>
        <v>861.53437629090013</v>
      </c>
      <c r="J851" s="10" t="s">
        <v>13</v>
      </c>
    </row>
    <row r="852" spans="1:10" x14ac:dyDescent="0.2">
      <c r="A852" s="9" t="s">
        <v>103</v>
      </c>
      <c r="B852" s="9" t="s">
        <v>11</v>
      </c>
      <c r="C852" s="5" t="s">
        <v>23</v>
      </c>
      <c r="D852" s="6">
        <v>8.5</v>
      </c>
      <c r="E852" s="6">
        <v>1</v>
      </c>
      <c r="F852" s="11" t="s">
        <v>13</v>
      </c>
      <c r="G852" s="10">
        <f>D852*1</f>
        <v>8.5</v>
      </c>
      <c r="H852" s="10">
        <f t="shared" ref="H852:H853" si="367">D852*1.5</f>
        <v>12.75</v>
      </c>
      <c r="I852" s="10" t="s">
        <v>13</v>
      </c>
      <c r="J852" s="10">
        <f>H852*1</f>
        <v>12.75</v>
      </c>
    </row>
    <row r="853" spans="1:10" x14ac:dyDescent="0.2">
      <c r="A853" s="9" t="s">
        <v>103</v>
      </c>
      <c r="B853" s="9" t="s">
        <v>11</v>
      </c>
      <c r="C853" s="5" t="s">
        <v>24</v>
      </c>
      <c r="D853" s="6">
        <v>22.68</v>
      </c>
      <c r="E853" s="6">
        <v>1</v>
      </c>
      <c r="F853" s="11" t="s">
        <v>13</v>
      </c>
      <c r="G853" s="10">
        <f t="shared" ref="G853" si="368">D853*1</f>
        <v>22.68</v>
      </c>
      <c r="H853" s="10">
        <f t="shared" si="367"/>
        <v>34.019999999999996</v>
      </c>
      <c r="I853" s="10" t="s">
        <v>13</v>
      </c>
      <c r="J853" s="10">
        <f>H853*1</f>
        <v>34.019999999999996</v>
      </c>
    </row>
    <row r="854" spans="1:10" ht="15.75" x14ac:dyDescent="0.25">
      <c r="A854" s="4" t="s">
        <v>104</v>
      </c>
      <c r="B854" s="9"/>
      <c r="D854" s="6"/>
      <c r="E854" s="6"/>
      <c r="F854" s="11"/>
      <c r="G854" s="7"/>
      <c r="H854" s="7"/>
      <c r="I854" s="7"/>
      <c r="J854" s="7"/>
    </row>
    <row r="855" spans="1:10" x14ac:dyDescent="0.2">
      <c r="A855" s="9" t="s">
        <v>105</v>
      </c>
      <c r="B855" s="9" t="s">
        <v>28</v>
      </c>
      <c r="C855" s="5" t="s">
        <v>12</v>
      </c>
      <c r="D855" s="6">
        <v>7.1</v>
      </c>
      <c r="E855" s="6">
        <v>1</v>
      </c>
      <c r="F855" s="11" t="s">
        <v>13</v>
      </c>
      <c r="G855" s="10">
        <f>D855*1.02</f>
        <v>7.242</v>
      </c>
      <c r="H855" s="10">
        <f>D855*1.03</f>
        <v>7.3129999999999997</v>
      </c>
      <c r="I855" s="10" t="s">
        <v>13</v>
      </c>
      <c r="J855" s="10">
        <f>H855*1.5</f>
        <v>10.9695</v>
      </c>
    </row>
    <row r="856" spans="1:10" x14ac:dyDescent="0.2">
      <c r="A856" s="9" t="s">
        <v>105</v>
      </c>
      <c r="B856" s="9" t="s">
        <v>28</v>
      </c>
      <c r="C856" s="5" t="s">
        <v>14</v>
      </c>
      <c r="D856" s="6">
        <v>220.74</v>
      </c>
      <c r="E856" s="6">
        <v>1.2</v>
      </c>
      <c r="F856" s="11">
        <v>1.0309999999999999</v>
      </c>
      <c r="G856" s="10">
        <f>(E856*(0.3+(0.7*F856)))*D856*1.02</f>
        <v>276.04879099199997</v>
      </c>
      <c r="H856" s="10">
        <f>(E856*(0.3+(0.7*F856)))*D856*1.03</f>
        <v>278.75515168800001</v>
      </c>
      <c r="I856" s="10">
        <f>H856*22.6%+H856</f>
        <v>341.75381596948802</v>
      </c>
      <c r="J856" s="10" t="s">
        <v>13</v>
      </c>
    </row>
    <row r="857" spans="1:10" x14ac:dyDescent="0.2">
      <c r="A857" s="9" t="s">
        <v>105</v>
      </c>
      <c r="B857" s="9" t="s">
        <v>28</v>
      </c>
      <c r="C857" s="5" t="s">
        <v>15</v>
      </c>
      <c r="D857" s="6">
        <v>220.74</v>
      </c>
      <c r="E857" s="6">
        <v>1.9</v>
      </c>
      <c r="F857" s="11">
        <v>1.0309999999999999</v>
      </c>
      <c r="G857" s="10">
        <f>(E857*(0.3+(0.7*F857)))*D857*1.02</f>
        <v>437.07725240399992</v>
      </c>
      <c r="H857" s="10">
        <f>(E857*(0.3+(0.7*F857)))*D857*1.03</f>
        <v>441.36232350599994</v>
      </c>
      <c r="I857" s="10">
        <f>H857*22.6%+H857</f>
        <v>541.11020861835595</v>
      </c>
      <c r="J857" s="10" t="s">
        <v>13</v>
      </c>
    </row>
    <row r="858" spans="1:10" x14ac:dyDescent="0.2">
      <c r="A858" s="9" t="s">
        <v>105</v>
      </c>
      <c r="B858" s="9" t="s">
        <v>28</v>
      </c>
      <c r="C858" s="5" t="s">
        <v>16</v>
      </c>
      <c r="D858" s="6">
        <v>220.74</v>
      </c>
      <c r="E858" s="6">
        <v>1</v>
      </c>
      <c r="F858" s="11">
        <v>1.0309999999999999</v>
      </c>
      <c r="G858" s="10">
        <f>(E858*(0.3+(0.7*F858)))*D858*1.02</f>
        <v>230.04065915999996</v>
      </c>
      <c r="H858" s="10">
        <f>(E858*(0.3+(0.7*F858)))*D858*1.03</f>
        <v>232.29595973999997</v>
      </c>
      <c r="I858" s="10">
        <f>H858*22.6%+H858</f>
        <v>284.79484664123999</v>
      </c>
      <c r="J858" s="10" t="s">
        <v>13</v>
      </c>
    </row>
    <row r="859" spans="1:10" x14ac:dyDescent="0.2">
      <c r="A859" s="9" t="s">
        <v>105</v>
      </c>
      <c r="B859" s="9" t="s">
        <v>28</v>
      </c>
      <c r="C859" s="5" t="s">
        <v>17</v>
      </c>
      <c r="D859" s="6">
        <v>220.74</v>
      </c>
      <c r="E859" s="6">
        <v>1.6</v>
      </c>
      <c r="F859" s="11">
        <v>1.0309999999999999</v>
      </c>
      <c r="G859" s="10">
        <f>(E859*(0.3+(0.7*F859)))*D859*1.02</f>
        <v>368.06505465599997</v>
      </c>
      <c r="H859" s="10">
        <f>(E859*(0.3+(0.7*F859)))*D859*1.03</f>
        <v>371.67353558399998</v>
      </c>
      <c r="I859" s="10">
        <f>H859*22.6%+H859</f>
        <v>455.67175462598397</v>
      </c>
      <c r="J859" s="10" t="s">
        <v>13</v>
      </c>
    </row>
    <row r="860" spans="1:10" x14ac:dyDescent="0.2">
      <c r="A860" s="9" t="s">
        <v>105</v>
      </c>
      <c r="B860" s="9" t="s">
        <v>28</v>
      </c>
      <c r="C860" s="5" t="s">
        <v>18</v>
      </c>
      <c r="D860" s="6">
        <v>2995.54</v>
      </c>
      <c r="E860" s="6">
        <v>1</v>
      </c>
      <c r="F860" s="11">
        <v>1.0309999999999999</v>
      </c>
      <c r="G860" s="10">
        <f>((D860*0.5)+(D860*0.5*F860))*E860</f>
        <v>3041.9708700000001</v>
      </c>
      <c r="H860" s="10">
        <f>((D860*0.5)+(D860*0.5*F860))*E860*1.5</f>
        <v>4562.9563049999997</v>
      </c>
      <c r="I860" s="10" t="s">
        <v>13</v>
      </c>
      <c r="J860" s="10">
        <f>((D860*0.5)+(D860*0.5*F860))*E860*1.5</f>
        <v>4562.9563049999997</v>
      </c>
    </row>
    <row r="861" spans="1:10" x14ac:dyDescent="0.2">
      <c r="A861" s="9" t="s">
        <v>105</v>
      </c>
      <c r="B861" s="9" t="s">
        <v>28</v>
      </c>
      <c r="C861" s="5" t="s">
        <v>19</v>
      </c>
      <c r="D861" s="6">
        <v>3482.76</v>
      </c>
      <c r="E861" s="6">
        <v>1</v>
      </c>
      <c r="F861" s="11">
        <v>1.0309999999999999</v>
      </c>
      <c r="G861" s="10">
        <f>((D861*0.5)+(D861*0.5*F861))*E861</f>
        <v>3536.74278</v>
      </c>
      <c r="H861" s="10">
        <f t="shared" ref="H861" si="369">((D861*0.5)+(D861*0.5*F861))*E861*1.5</f>
        <v>5305.1141699999998</v>
      </c>
      <c r="I861" s="10" t="s">
        <v>13</v>
      </c>
      <c r="J861" s="10">
        <f>((D861*0.5)+(D861*0.5*F861))*E861*1.5</f>
        <v>5305.1141699999998</v>
      </c>
    </row>
    <row r="862" spans="1:10" x14ac:dyDescent="0.2">
      <c r="A862" s="9" t="s">
        <v>105</v>
      </c>
      <c r="B862" s="9" t="s">
        <v>28</v>
      </c>
      <c r="C862" s="5" t="s">
        <v>20</v>
      </c>
      <c r="D862" s="6">
        <v>220.74</v>
      </c>
      <c r="E862" s="6">
        <v>1.75</v>
      </c>
      <c r="F862" s="11">
        <v>1.0309999999999999</v>
      </c>
      <c r="G862" s="10">
        <f>(E862*(0.3+(0.7*F862)))*D862*1.02</f>
        <v>402.57115352999995</v>
      </c>
      <c r="H862" s="10">
        <f>(E862*(0.3+(0.7*F862)))*D862*1.03</f>
        <v>406.51792954499996</v>
      </c>
      <c r="I862" s="10" t="s">
        <v>13</v>
      </c>
      <c r="J862" s="10" t="s">
        <v>13</v>
      </c>
    </row>
    <row r="863" spans="1:10" x14ac:dyDescent="0.2">
      <c r="A863" s="9" t="s">
        <v>105</v>
      </c>
      <c r="B863" s="9" t="s">
        <v>28</v>
      </c>
      <c r="C863" s="5" t="s">
        <v>21</v>
      </c>
      <c r="D863" s="6">
        <v>220.74</v>
      </c>
      <c r="E863" s="6">
        <v>2.75</v>
      </c>
      <c r="F863" s="11">
        <v>1.0309999999999999</v>
      </c>
      <c r="G863" s="10">
        <f>(E863*(0.3+(0.7*F863)))*D863*1.02</f>
        <v>632.61181268999985</v>
      </c>
      <c r="H863" s="10">
        <f>(E863*(0.3+(0.7*F863)))*D863*1.03</f>
        <v>638.81388928499985</v>
      </c>
      <c r="I863" s="10">
        <f>H863*22.6%+H863</f>
        <v>783.1858282634098</v>
      </c>
      <c r="J863" s="10" t="s">
        <v>13</v>
      </c>
    </row>
    <row r="864" spans="1:10" x14ac:dyDescent="0.2">
      <c r="A864" s="9" t="s">
        <v>105</v>
      </c>
      <c r="B864" s="9" t="s">
        <v>28</v>
      </c>
      <c r="C864" s="5" t="s">
        <v>22</v>
      </c>
      <c r="D864" s="6">
        <v>220.74</v>
      </c>
      <c r="E864" s="6">
        <v>3.25</v>
      </c>
      <c r="F864" s="11">
        <v>1.0309999999999999</v>
      </c>
      <c r="G864" s="10">
        <f>(E864*(0.3+(0.7*F864)))*D864*1.02</f>
        <v>747.63214226999992</v>
      </c>
      <c r="H864" s="10">
        <f>(E864*(0.3+(0.7*F864)))*D864*1.03</f>
        <v>754.96186915499993</v>
      </c>
      <c r="I864" s="10">
        <f>H864*22.6%+H864</f>
        <v>925.58325158402988</v>
      </c>
      <c r="J864" s="10" t="s">
        <v>13</v>
      </c>
    </row>
    <row r="865" spans="1:10" x14ac:dyDescent="0.2">
      <c r="A865" s="9" t="s">
        <v>105</v>
      </c>
      <c r="B865" s="9" t="s">
        <v>28</v>
      </c>
      <c r="C865" s="5" t="s">
        <v>23</v>
      </c>
      <c r="D865" s="6">
        <v>8.5</v>
      </c>
      <c r="E865" s="6">
        <v>1</v>
      </c>
      <c r="F865" s="11" t="s">
        <v>13</v>
      </c>
      <c r="G865" s="10">
        <f>D865*1</f>
        <v>8.5</v>
      </c>
      <c r="H865" s="10">
        <f t="shared" ref="H865:H866" si="370">D865*1.5</f>
        <v>12.75</v>
      </c>
      <c r="I865" s="10" t="s">
        <v>13</v>
      </c>
      <c r="J865" s="10">
        <f>H865*1</f>
        <v>12.75</v>
      </c>
    </row>
    <row r="866" spans="1:10" x14ac:dyDescent="0.2">
      <c r="A866" s="9" t="s">
        <v>105</v>
      </c>
      <c r="B866" s="9" t="s">
        <v>28</v>
      </c>
      <c r="C866" s="5" t="s">
        <v>24</v>
      </c>
      <c r="D866" s="6">
        <v>22.68</v>
      </c>
      <c r="E866" s="6">
        <v>1</v>
      </c>
      <c r="F866" s="11" t="s">
        <v>13</v>
      </c>
      <c r="G866" s="10">
        <f t="shared" ref="G866" si="371">D866*1</f>
        <v>22.68</v>
      </c>
      <c r="H866" s="10">
        <f t="shared" si="370"/>
        <v>34.019999999999996</v>
      </c>
      <c r="I866" s="10" t="s">
        <v>13</v>
      </c>
      <c r="J866" s="10">
        <f>H866*1</f>
        <v>34.019999999999996</v>
      </c>
    </row>
    <row r="867" spans="1:10" ht="15.75" x14ac:dyDescent="0.25">
      <c r="A867" s="4" t="s">
        <v>106</v>
      </c>
      <c r="B867" s="9"/>
      <c r="D867" s="6"/>
      <c r="E867" s="6"/>
      <c r="F867" s="11"/>
      <c r="G867" s="7"/>
      <c r="H867" s="7"/>
      <c r="I867" s="7"/>
      <c r="J867" s="7"/>
    </row>
    <row r="868" spans="1:10" x14ac:dyDescent="0.2">
      <c r="A868" s="9" t="s">
        <v>107</v>
      </c>
      <c r="B868" s="9" t="s">
        <v>28</v>
      </c>
      <c r="C868" s="5" t="s">
        <v>12</v>
      </c>
      <c r="D868" s="6">
        <v>7.1</v>
      </c>
      <c r="E868" s="6">
        <v>1</v>
      </c>
      <c r="F868" s="11" t="s">
        <v>13</v>
      </c>
      <c r="G868" s="10">
        <f>D868*1.02</f>
        <v>7.242</v>
      </c>
      <c r="H868" s="10">
        <f>D868*1.03</f>
        <v>7.3129999999999997</v>
      </c>
      <c r="I868" s="10" t="s">
        <v>13</v>
      </c>
      <c r="J868" s="10">
        <f>H868*1.5</f>
        <v>10.9695</v>
      </c>
    </row>
    <row r="869" spans="1:10" x14ac:dyDescent="0.2">
      <c r="A869" s="9" t="s">
        <v>107</v>
      </c>
      <c r="B869" s="9" t="s">
        <v>28</v>
      </c>
      <c r="C869" s="5" t="s">
        <v>14</v>
      </c>
      <c r="D869" s="6">
        <v>220.74</v>
      </c>
      <c r="E869" s="6">
        <v>1.2</v>
      </c>
      <c r="F869" s="11">
        <v>1.2050000000000001</v>
      </c>
      <c r="G869" s="10">
        <f>(E869*(0.3+(0.7*F869)))*D869*1.02</f>
        <v>308.95741656000001</v>
      </c>
      <c r="H869" s="10">
        <f>(E869*(0.3+(0.7*F869)))*D869*1.03</f>
        <v>311.98641084000002</v>
      </c>
      <c r="I869" s="10">
        <f>H869*22.6%+H869</f>
        <v>382.49533968984002</v>
      </c>
      <c r="J869" s="10" t="s">
        <v>13</v>
      </c>
    </row>
    <row r="870" spans="1:10" x14ac:dyDescent="0.2">
      <c r="A870" s="9" t="s">
        <v>107</v>
      </c>
      <c r="B870" s="9" t="s">
        <v>28</v>
      </c>
      <c r="C870" s="5" t="s">
        <v>15</v>
      </c>
      <c r="D870" s="6">
        <v>220.74</v>
      </c>
      <c r="E870" s="6">
        <v>1.9</v>
      </c>
      <c r="F870" s="11">
        <v>1.2050000000000001</v>
      </c>
      <c r="G870" s="10">
        <f>(E870*(0.3+(0.7*F870)))*D870*1.02</f>
        <v>489.18257621999999</v>
      </c>
      <c r="H870" s="10">
        <f>(E870*(0.3+(0.7*F870)))*D870*1.03</f>
        <v>493.97848383000002</v>
      </c>
      <c r="I870" s="10">
        <f>H870*22.6%+H870</f>
        <v>605.61762117557998</v>
      </c>
      <c r="J870" s="10" t="s">
        <v>13</v>
      </c>
    </row>
    <row r="871" spans="1:10" x14ac:dyDescent="0.2">
      <c r="A871" s="9" t="s">
        <v>107</v>
      </c>
      <c r="B871" s="9" t="s">
        <v>28</v>
      </c>
      <c r="C871" s="5" t="s">
        <v>16</v>
      </c>
      <c r="D871" s="6">
        <v>220.74</v>
      </c>
      <c r="E871" s="6">
        <v>1</v>
      </c>
      <c r="F871" s="11">
        <v>1.2050000000000001</v>
      </c>
      <c r="G871" s="10">
        <f>(E871*(0.3+(0.7*F871)))*D871*1.02</f>
        <v>257.46451380000002</v>
      </c>
      <c r="H871" s="10">
        <f>(E871*(0.3+(0.7*F871)))*D871*1.03</f>
        <v>259.98867569999999</v>
      </c>
      <c r="I871" s="10">
        <f>H871*22.6%+H871</f>
        <v>318.74611640820001</v>
      </c>
      <c r="J871" s="10" t="s">
        <v>13</v>
      </c>
    </row>
    <row r="872" spans="1:10" x14ac:dyDescent="0.2">
      <c r="A872" s="9" t="s">
        <v>107</v>
      </c>
      <c r="B872" s="9" t="s">
        <v>28</v>
      </c>
      <c r="C872" s="5" t="s">
        <v>17</v>
      </c>
      <c r="D872" s="6">
        <v>220.74</v>
      </c>
      <c r="E872" s="6">
        <v>1.6</v>
      </c>
      <c r="F872" s="11">
        <v>1.2050000000000001</v>
      </c>
      <c r="G872" s="10">
        <f>(E872*(0.3+(0.7*F872)))*D872*1.02</f>
        <v>411.94322208000006</v>
      </c>
      <c r="H872" s="10">
        <f>(E872*(0.3+(0.7*F872)))*D872*1.03</f>
        <v>415.98188112000008</v>
      </c>
      <c r="I872" s="10">
        <f>H872*22.6%+H872</f>
        <v>509.99378625312011</v>
      </c>
      <c r="J872" s="10" t="s">
        <v>13</v>
      </c>
    </row>
    <row r="873" spans="1:10" x14ac:dyDescent="0.2">
      <c r="A873" s="9" t="s">
        <v>107</v>
      </c>
      <c r="B873" s="9" t="s">
        <v>28</v>
      </c>
      <c r="C873" s="5" t="s">
        <v>18</v>
      </c>
      <c r="D873" s="6">
        <v>2995.54</v>
      </c>
      <c r="E873" s="6">
        <v>1</v>
      </c>
      <c r="F873" s="11">
        <v>1.2050000000000001</v>
      </c>
      <c r="G873" s="10">
        <f>((D873*0.5)+(D873*0.5*F873))*E873</f>
        <v>3302.5828499999998</v>
      </c>
      <c r="H873" s="10">
        <f>((D873*0.5)+(D873*0.5*F873))*E873*1.5</f>
        <v>4953.8742750000001</v>
      </c>
      <c r="I873" s="10" t="s">
        <v>13</v>
      </c>
      <c r="J873" s="10">
        <f>((D873*0.5)+(D873*0.5*F873))*E873*1.5</f>
        <v>4953.8742750000001</v>
      </c>
    </row>
    <row r="874" spans="1:10" x14ac:dyDescent="0.2">
      <c r="A874" s="9" t="s">
        <v>107</v>
      </c>
      <c r="B874" s="9" t="s">
        <v>28</v>
      </c>
      <c r="C874" s="5" t="s">
        <v>19</v>
      </c>
      <c r="D874" s="6">
        <v>3482.76</v>
      </c>
      <c r="E874" s="6">
        <v>1</v>
      </c>
      <c r="F874" s="11">
        <v>1.2050000000000001</v>
      </c>
      <c r="G874" s="10">
        <f>((D874*0.5)+(D874*0.5*F874))*E874</f>
        <v>3839.7429000000002</v>
      </c>
      <c r="H874" s="10">
        <f t="shared" ref="H874" si="372">((D874*0.5)+(D874*0.5*F874))*E874*1.5</f>
        <v>5759.6143499999998</v>
      </c>
      <c r="I874" s="10" t="s">
        <v>13</v>
      </c>
      <c r="J874" s="10">
        <f>((D874*0.5)+(D874*0.5*F874))*E874*1.5</f>
        <v>5759.6143499999998</v>
      </c>
    </row>
    <row r="875" spans="1:10" x14ac:dyDescent="0.2">
      <c r="A875" s="9" t="s">
        <v>107</v>
      </c>
      <c r="B875" s="9" t="s">
        <v>28</v>
      </c>
      <c r="C875" s="5" t="s">
        <v>20</v>
      </c>
      <c r="D875" s="6">
        <v>220.74</v>
      </c>
      <c r="E875" s="6">
        <v>1.75</v>
      </c>
      <c r="F875" s="11">
        <v>1.2050000000000001</v>
      </c>
      <c r="G875" s="10">
        <f>(E875*(0.3+(0.7*F875)))*D875*1.02</f>
        <v>450.56289915000002</v>
      </c>
      <c r="H875" s="10">
        <f>(E875*(0.3+(0.7*F875)))*D875*1.03</f>
        <v>454.98018247500005</v>
      </c>
      <c r="I875" s="10" t="s">
        <v>13</v>
      </c>
      <c r="J875" s="10" t="s">
        <v>13</v>
      </c>
    </row>
    <row r="876" spans="1:10" x14ac:dyDescent="0.2">
      <c r="A876" s="9" t="s">
        <v>107</v>
      </c>
      <c r="B876" s="9" t="s">
        <v>28</v>
      </c>
      <c r="C876" s="5" t="s">
        <v>21</v>
      </c>
      <c r="D876" s="6">
        <v>220.74</v>
      </c>
      <c r="E876" s="6">
        <v>2.75</v>
      </c>
      <c r="F876" s="11">
        <v>1.2050000000000001</v>
      </c>
      <c r="G876" s="10">
        <f>(E876*(0.3+(0.7*F876)))*D876*1.02</f>
        <v>708.02741294999998</v>
      </c>
      <c r="H876" s="10">
        <f>(E876*(0.3+(0.7*F876)))*D876*1.03</f>
        <v>714.96885817500004</v>
      </c>
      <c r="I876" s="10">
        <f>H876*22.6%+H876</f>
        <v>876.55182012255</v>
      </c>
      <c r="J876" s="10" t="s">
        <v>13</v>
      </c>
    </row>
    <row r="877" spans="1:10" x14ac:dyDescent="0.2">
      <c r="A877" s="9" t="s">
        <v>107</v>
      </c>
      <c r="B877" s="9" t="s">
        <v>28</v>
      </c>
      <c r="C877" s="5" t="s">
        <v>22</v>
      </c>
      <c r="D877" s="6">
        <v>220.74</v>
      </c>
      <c r="E877" s="6">
        <v>3.25</v>
      </c>
      <c r="F877" s="11">
        <v>1.2050000000000001</v>
      </c>
      <c r="G877" s="10">
        <f>(E877*(0.3+(0.7*F877)))*D877*1.02</f>
        <v>836.75966984999991</v>
      </c>
      <c r="H877" s="10">
        <f>(E877*(0.3+(0.7*F877)))*D877*1.03</f>
        <v>844.963196025</v>
      </c>
      <c r="I877" s="10">
        <f>H877*22.6%+H877</f>
        <v>1035.9248783266501</v>
      </c>
      <c r="J877" s="10" t="s">
        <v>13</v>
      </c>
    </row>
    <row r="878" spans="1:10" x14ac:dyDescent="0.2">
      <c r="A878" s="9" t="s">
        <v>107</v>
      </c>
      <c r="B878" s="9" t="s">
        <v>28</v>
      </c>
      <c r="C878" s="5" t="s">
        <v>23</v>
      </c>
      <c r="D878" s="6">
        <v>8.5</v>
      </c>
      <c r="E878" s="6">
        <v>1</v>
      </c>
      <c r="F878" s="11" t="s">
        <v>13</v>
      </c>
      <c r="G878" s="10">
        <f>D878*1</f>
        <v>8.5</v>
      </c>
      <c r="H878" s="10">
        <f t="shared" ref="H878:H879" si="373">D878*1.5</f>
        <v>12.75</v>
      </c>
      <c r="I878" s="10" t="s">
        <v>13</v>
      </c>
      <c r="J878" s="10">
        <f>H878*1</f>
        <v>12.75</v>
      </c>
    </row>
    <row r="879" spans="1:10" x14ac:dyDescent="0.2">
      <c r="A879" s="9" t="s">
        <v>107</v>
      </c>
      <c r="B879" s="9" t="s">
        <v>28</v>
      </c>
      <c r="C879" s="5" t="s">
        <v>24</v>
      </c>
      <c r="D879" s="6">
        <v>22.68</v>
      </c>
      <c r="E879" s="6">
        <v>1</v>
      </c>
      <c r="F879" s="11" t="s">
        <v>13</v>
      </c>
      <c r="G879" s="10">
        <f t="shared" ref="G879" si="374">D879*1</f>
        <v>22.68</v>
      </c>
      <c r="H879" s="10">
        <f t="shared" si="373"/>
        <v>34.019999999999996</v>
      </c>
      <c r="I879" s="10" t="s">
        <v>13</v>
      </c>
      <c r="J879" s="10">
        <f>H879*1</f>
        <v>34.019999999999996</v>
      </c>
    </row>
    <row r="880" spans="1:10" ht="15.75" x14ac:dyDescent="0.25">
      <c r="A880" s="4" t="s">
        <v>108</v>
      </c>
      <c r="B880" s="9"/>
      <c r="D880" s="6"/>
      <c r="E880" s="6"/>
      <c r="F880" s="11"/>
      <c r="G880" s="7"/>
      <c r="H880" s="7"/>
      <c r="I880" s="7"/>
      <c r="J880" s="7"/>
    </row>
    <row r="881" spans="1:10" x14ac:dyDescent="0.2">
      <c r="A881" s="9" t="s">
        <v>109</v>
      </c>
      <c r="B881" s="9" t="s">
        <v>28</v>
      </c>
      <c r="C881" s="5" t="s">
        <v>12</v>
      </c>
      <c r="D881" s="6">
        <v>7.1</v>
      </c>
      <c r="E881" s="6">
        <v>1</v>
      </c>
      <c r="F881" s="11" t="s">
        <v>13</v>
      </c>
      <c r="G881" s="10">
        <f t="shared" ref="G881" si="375">D881*1.02</f>
        <v>7.242</v>
      </c>
      <c r="H881" s="10">
        <f>D881*1.03</f>
        <v>7.3129999999999997</v>
      </c>
      <c r="I881" s="10" t="s">
        <v>13</v>
      </c>
      <c r="J881" s="10">
        <f>H881*1.5</f>
        <v>10.9695</v>
      </c>
    </row>
    <row r="882" spans="1:10" x14ac:dyDescent="0.2">
      <c r="A882" s="9" t="s">
        <v>109</v>
      </c>
      <c r="B882" s="9" t="s">
        <v>28</v>
      </c>
      <c r="C882" s="5" t="s">
        <v>14</v>
      </c>
      <c r="D882" s="6">
        <v>220.74</v>
      </c>
      <c r="E882" s="6">
        <v>1.2</v>
      </c>
      <c r="F882" s="11">
        <v>1.097</v>
      </c>
      <c r="G882" s="10">
        <f t="shared" ref="G882:G885" si="376">(E882*(0.3+(0.7*F882)))*D882*1.02</f>
        <v>288.53137310399995</v>
      </c>
      <c r="H882" s="10">
        <f>(E882*(0.3+(0.7*F882)))*D882*1.03</f>
        <v>291.36011205599993</v>
      </c>
      <c r="I882" s="10">
        <f t="shared" ref="I882:I885" si="377">H882*22.6%+H882</f>
        <v>357.20749738065592</v>
      </c>
      <c r="J882" s="10" t="s">
        <v>13</v>
      </c>
    </row>
    <row r="883" spans="1:10" x14ac:dyDescent="0.2">
      <c r="A883" s="9" t="s">
        <v>109</v>
      </c>
      <c r="B883" s="9" t="s">
        <v>28</v>
      </c>
      <c r="C883" s="5" t="s">
        <v>15</v>
      </c>
      <c r="D883" s="6">
        <v>220.74</v>
      </c>
      <c r="E883" s="6">
        <v>1.9</v>
      </c>
      <c r="F883" s="11">
        <v>1.097</v>
      </c>
      <c r="G883" s="10">
        <f t="shared" si="376"/>
        <v>456.84134074799994</v>
      </c>
      <c r="H883" s="10">
        <f>(E883*(0.3+(0.7*F883)))*D883*1.03</f>
        <v>461.32017742199992</v>
      </c>
      <c r="I883" s="10">
        <f t="shared" si="377"/>
        <v>565.57853751937193</v>
      </c>
      <c r="J883" s="10" t="s">
        <v>13</v>
      </c>
    </row>
    <row r="884" spans="1:10" x14ac:dyDescent="0.2">
      <c r="A884" s="9" t="s">
        <v>109</v>
      </c>
      <c r="B884" s="9" t="s">
        <v>28</v>
      </c>
      <c r="C884" s="5" t="s">
        <v>16</v>
      </c>
      <c r="D884" s="6">
        <v>220.74</v>
      </c>
      <c r="E884" s="6">
        <v>1</v>
      </c>
      <c r="F884" s="11">
        <v>1.097</v>
      </c>
      <c r="G884" s="10">
        <f t="shared" si="376"/>
        <v>240.44281092</v>
      </c>
      <c r="H884" s="10">
        <f>(E884*(0.3+(0.7*F884)))*D884*1.03</f>
        <v>242.80009337999999</v>
      </c>
      <c r="I884" s="10">
        <f t="shared" si="377"/>
        <v>297.67291448387999</v>
      </c>
      <c r="J884" s="10" t="s">
        <v>13</v>
      </c>
    </row>
    <row r="885" spans="1:10" x14ac:dyDescent="0.2">
      <c r="A885" s="9" t="s">
        <v>109</v>
      </c>
      <c r="B885" s="9" t="s">
        <v>28</v>
      </c>
      <c r="C885" s="5" t="s">
        <v>17</v>
      </c>
      <c r="D885" s="6">
        <v>220.74</v>
      </c>
      <c r="E885" s="6">
        <v>1.6</v>
      </c>
      <c r="F885" s="11">
        <v>1.097</v>
      </c>
      <c r="G885" s="10">
        <f t="shared" si="376"/>
        <v>384.70849747200003</v>
      </c>
      <c r="H885" s="10">
        <f>(E885*(0.3+(0.7*F885)))*D885*1.03</f>
        <v>388.48014940800005</v>
      </c>
      <c r="I885" s="10">
        <f t="shared" si="377"/>
        <v>476.27666317420807</v>
      </c>
      <c r="J885" s="10" t="s">
        <v>13</v>
      </c>
    </row>
    <row r="886" spans="1:10" x14ac:dyDescent="0.2">
      <c r="A886" s="9" t="s">
        <v>109</v>
      </c>
      <c r="B886" s="9" t="s">
        <v>28</v>
      </c>
      <c r="C886" s="5" t="s">
        <v>18</v>
      </c>
      <c r="D886" s="6">
        <v>2995.54</v>
      </c>
      <c r="E886" s="6">
        <v>1</v>
      </c>
      <c r="F886" s="11">
        <v>1.097</v>
      </c>
      <c r="G886" s="10">
        <f t="shared" ref="G886:G887" si="378">((D886*0.5)+(D886*0.5*F886))*E886</f>
        <v>3140.8236900000002</v>
      </c>
      <c r="H886" s="10">
        <f>((D886*0.5)+(D886*0.5*F886))*E886*1.5</f>
        <v>4711.2355349999998</v>
      </c>
      <c r="I886" s="10" t="s">
        <v>13</v>
      </c>
      <c r="J886" s="10">
        <f>((D886*0.5)+(D886*0.5*F886))*E886*1.5</f>
        <v>4711.2355349999998</v>
      </c>
    </row>
    <row r="887" spans="1:10" x14ac:dyDescent="0.2">
      <c r="A887" s="9" t="s">
        <v>109</v>
      </c>
      <c r="B887" s="9" t="s">
        <v>28</v>
      </c>
      <c r="C887" s="5" t="s">
        <v>19</v>
      </c>
      <c r="D887" s="6">
        <v>3482.76</v>
      </c>
      <c r="E887" s="6">
        <v>1</v>
      </c>
      <c r="F887" s="11">
        <v>1.097</v>
      </c>
      <c r="G887" s="10">
        <f t="shared" si="378"/>
        <v>3651.6738599999999</v>
      </c>
      <c r="H887" s="10">
        <f t="shared" ref="H887" si="379">((D887*0.5)+(D887*0.5*F887))*E887*1.5</f>
        <v>5477.5107900000003</v>
      </c>
      <c r="I887" s="10" t="s">
        <v>13</v>
      </c>
      <c r="J887" s="10">
        <f>((D887*0.5)+(D887*0.5*F887))*E887*1.5</f>
        <v>5477.5107900000003</v>
      </c>
    </row>
    <row r="888" spans="1:10" x14ac:dyDescent="0.2">
      <c r="A888" s="9" t="s">
        <v>109</v>
      </c>
      <c r="B888" s="9" t="s">
        <v>28</v>
      </c>
      <c r="C888" s="5" t="s">
        <v>20</v>
      </c>
      <c r="D888" s="6">
        <v>220.74</v>
      </c>
      <c r="E888" s="6">
        <v>1.75</v>
      </c>
      <c r="F888" s="11">
        <v>1.097</v>
      </c>
      <c r="G888" s="10">
        <f t="shared" ref="G888:G890" si="380">(E888*(0.3+(0.7*F888)))*D888*1.02</f>
        <v>420.77491910999993</v>
      </c>
      <c r="H888" s="10">
        <f>(E888*(0.3+(0.7*F888)))*D888*1.03</f>
        <v>424.90016341499995</v>
      </c>
      <c r="I888" s="10" t="s">
        <v>13</v>
      </c>
      <c r="J888" s="10" t="s">
        <v>13</v>
      </c>
    </row>
    <row r="889" spans="1:10" x14ac:dyDescent="0.2">
      <c r="A889" s="9" t="s">
        <v>109</v>
      </c>
      <c r="B889" s="9" t="s">
        <v>28</v>
      </c>
      <c r="C889" s="5" t="s">
        <v>21</v>
      </c>
      <c r="D889" s="6">
        <v>220.74</v>
      </c>
      <c r="E889" s="6">
        <v>2.75</v>
      </c>
      <c r="F889" s="11">
        <v>1.097</v>
      </c>
      <c r="G889" s="10">
        <f t="shared" si="380"/>
        <v>661.21773002999987</v>
      </c>
      <c r="H889" s="10">
        <f>(E889*(0.3+(0.7*F889)))*D889*1.03</f>
        <v>667.70025679499986</v>
      </c>
      <c r="I889" s="10">
        <f t="shared" ref="I889:I890" si="381">H889*22.6%+H889</f>
        <v>818.60051483066979</v>
      </c>
      <c r="J889" s="10" t="s">
        <v>13</v>
      </c>
    </row>
    <row r="890" spans="1:10" x14ac:dyDescent="0.2">
      <c r="A890" s="9" t="s">
        <v>109</v>
      </c>
      <c r="B890" s="9" t="s">
        <v>28</v>
      </c>
      <c r="C890" s="5" t="s">
        <v>22</v>
      </c>
      <c r="D890" s="6">
        <v>220.74</v>
      </c>
      <c r="E890" s="6">
        <v>3.25</v>
      </c>
      <c r="F890" s="11">
        <v>1.097</v>
      </c>
      <c r="G890" s="10">
        <f t="shared" si="380"/>
        <v>781.43913549000001</v>
      </c>
      <c r="H890" s="10">
        <f>(E890*(0.3+(0.7*F890)))*D890*1.03</f>
        <v>789.10030348499993</v>
      </c>
      <c r="I890" s="10">
        <f t="shared" si="381"/>
        <v>967.43697207260993</v>
      </c>
      <c r="J890" s="10" t="s">
        <v>13</v>
      </c>
    </row>
    <row r="891" spans="1:10" x14ac:dyDescent="0.2">
      <c r="A891" s="9" t="s">
        <v>109</v>
      </c>
      <c r="B891" s="9" t="s">
        <v>28</v>
      </c>
      <c r="C891" s="5" t="s">
        <v>23</v>
      </c>
      <c r="D891" s="6">
        <v>8.5</v>
      </c>
      <c r="E891" s="6">
        <v>1</v>
      </c>
      <c r="F891" s="11" t="s">
        <v>13</v>
      </c>
      <c r="G891" s="10">
        <f t="shared" ref="G891:G904" si="382">D891*1</f>
        <v>8.5</v>
      </c>
      <c r="H891" s="10">
        <f t="shared" ref="H891:H892" si="383">D891*1.5</f>
        <v>12.75</v>
      </c>
      <c r="I891" s="10" t="s">
        <v>13</v>
      </c>
      <c r="J891" s="10">
        <f>H891*1</f>
        <v>12.75</v>
      </c>
    </row>
    <row r="892" spans="1:10" x14ac:dyDescent="0.2">
      <c r="A892" s="9" t="s">
        <v>109</v>
      </c>
      <c r="B892" s="9" t="s">
        <v>28</v>
      </c>
      <c r="C892" s="5" t="s">
        <v>24</v>
      </c>
      <c r="D892" s="6">
        <v>22.68</v>
      </c>
      <c r="E892" s="6">
        <v>1</v>
      </c>
      <c r="F892" s="11" t="s">
        <v>13</v>
      </c>
      <c r="G892" s="10">
        <f t="shared" si="382"/>
        <v>22.68</v>
      </c>
      <c r="H892" s="10">
        <f t="shared" si="383"/>
        <v>34.019999999999996</v>
      </c>
      <c r="I892" s="10" t="s">
        <v>13</v>
      </c>
      <c r="J892" s="10">
        <f>H892*1</f>
        <v>34.019999999999996</v>
      </c>
    </row>
    <row r="893" spans="1:10" x14ac:dyDescent="0.2">
      <c r="A893" s="9" t="s">
        <v>109</v>
      </c>
      <c r="B893" s="9" t="s">
        <v>29</v>
      </c>
      <c r="C893" s="5" t="s">
        <v>12</v>
      </c>
      <c r="D893" s="6">
        <v>7.1</v>
      </c>
      <c r="E893" s="6">
        <v>1</v>
      </c>
      <c r="F893" s="11" t="s">
        <v>13</v>
      </c>
      <c r="G893" s="10">
        <f t="shared" ref="G893" si="384">D893*1.02</f>
        <v>7.242</v>
      </c>
      <c r="H893" s="10">
        <f>D893*1.03</f>
        <v>7.3129999999999997</v>
      </c>
      <c r="I893" s="10" t="s">
        <v>13</v>
      </c>
      <c r="J893" s="10">
        <f>H893*1.5</f>
        <v>10.9695</v>
      </c>
    </row>
    <row r="894" spans="1:10" x14ac:dyDescent="0.2">
      <c r="A894" s="9" t="s">
        <v>109</v>
      </c>
      <c r="B894" s="9" t="s">
        <v>29</v>
      </c>
      <c r="C894" s="5" t="s">
        <v>14</v>
      </c>
      <c r="D894" s="6">
        <v>220.74</v>
      </c>
      <c r="E894" s="6">
        <v>1.2</v>
      </c>
      <c r="F894" s="11">
        <v>1.036</v>
      </c>
      <c r="G894" s="10">
        <f t="shared" ref="G894:G897" si="385">(E894*(0.3+(0.7*F894)))*D894*1.02</f>
        <v>276.99444115199998</v>
      </c>
      <c r="H894" s="10">
        <f>(E894*(0.3+(0.7*F894)))*D894*1.03</f>
        <v>279.71007292799999</v>
      </c>
      <c r="I894" s="10">
        <f t="shared" ref="I894:I897" si="386">H894*22.6%+H894</f>
        <v>342.924549409728</v>
      </c>
      <c r="J894" s="10" t="s">
        <v>13</v>
      </c>
    </row>
    <row r="895" spans="1:10" x14ac:dyDescent="0.2">
      <c r="A895" s="9" t="s">
        <v>109</v>
      </c>
      <c r="B895" s="9" t="s">
        <v>29</v>
      </c>
      <c r="C895" s="5" t="s">
        <v>15</v>
      </c>
      <c r="D895" s="6">
        <v>220.74</v>
      </c>
      <c r="E895" s="6">
        <v>1.9</v>
      </c>
      <c r="F895" s="11">
        <v>1.036</v>
      </c>
      <c r="G895" s="10">
        <f t="shared" si="385"/>
        <v>438.57453182399996</v>
      </c>
      <c r="H895" s="10">
        <f>(E895*(0.3+(0.7*F895)))*D895*1.03</f>
        <v>442.87428213599992</v>
      </c>
      <c r="I895" s="10">
        <f t="shared" si="386"/>
        <v>542.96386989873588</v>
      </c>
      <c r="J895" s="10" t="s">
        <v>13</v>
      </c>
    </row>
    <row r="896" spans="1:10" x14ac:dyDescent="0.2">
      <c r="A896" s="9" t="s">
        <v>109</v>
      </c>
      <c r="B896" s="9" t="s">
        <v>29</v>
      </c>
      <c r="C896" s="5" t="s">
        <v>16</v>
      </c>
      <c r="D896" s="6">
        <v>220.74</v>
      </c>
      <c r="E896" s="6">
        <v>1</v>
      </c>
      <c r="F896" s="11">
        <v>1.036</v>
      </c>
      <c r="G896" s="10">
        <f t="shared" si="385"/>
        <v>230.82870095999999</v>
      </c>
      <c r="H896" s="10">
        <f>(E896*(0.3+(0.7*F896)))*D896*1.03</f>
        <v>233.09172743999997</v>
      </c>
      <c r="I896" s="10">
        <f t="shared" si="386"/>
        <v>285.77045784143996</v>
      </c>
      <c r="J896" s="10" t="s">
        <v>13</v>
      </c>
    </row>
    <row r="897" spans="1:10" x14ac:dyDescent="0.2">
      <c r="A897" s="9" t="s">
        <v>109</v>
      </c>
      <c r="B897" s="9" t="s">
        <v>29</v>
      </c>
      <c r="C897" s="5" t="s">
        <v>17</v>
      </c>
      <c r="D897" s="6">
        <v>220.74</v>
      </c>
      <c r="E897" s="6">
        <v>1.6</v>
      </c>
      <c r="F897" s="11">
        <v>1.036</v>
      </c>
      <c r="G897" s="10">
        <f t="shared" si="385"/>
        <v>369.32592153600007</v>
      </c>
      <c r="H897" s="10">
        <f>(E897*(0.3+(0.7*F897)))*D897*1.03</f>
        <v>372.94676390400008</v>
      </c>
      <c r="I897" s="10">
        <f t="shared" si="386"/>
        <v>457.23273254630408</v>
      </c>
      <c r="J897" s="10" t="s">
        <v>13</v>
      </c>
    </row>
    <row r="898" spans="1:10" x14ac:dyDescent="0.2">
      <c r="A898" s="9" t="s">
        <v>109</v>
      </c>
      <c r="B898" s="9" t="s">
        <v>29</v>
      </c>
      <c r="C898" s="5" t="s">
        <v>18</v>
      </c>
      <c r="D898" s="6">
        <v>2995.54</v>
      </c>
      <c r="E898" s="6">
        <v>1</v>
      </c>
      <c r="F898" s="11">
        <v>1.036</v>
      </c>
      <c r="G898" s="10">
        <f t="shared" ref="G898:G899" si="387">((D898*0.5)+(D898*0.5*F898))*E898</f>
        <v>3049.4597199999998</v>
      </c>
      <c r="H898" s="10">
        <f>((D898*0.5)+(D898*0.5*F898))*E898*1.5</f>
        <v>4574.1895800000002</v>
      </c>
      <c r="I898" s="10" t="s">
        <v>13</v>
      </c>
      <c r="J898" s="10">
        <f>((D898*0.5)+(D898*0.5*F898))*E898*1.5</f>
        <v>4574.1895800000002</v>
      </c>
    </row>
    <row r="899" spans="1:10" x14ac:dyDescent="0.2">
      <c r="A899" s="9" t="s">
        <v>109</v>
      </c>
      <c r="B899" s="9" t="s">
        <v>29</v>
      </c>
      <c r="C899" s="5" t="s">
        <v>19</v>
      </c>
      <c r="D899" s="6">
        <v>3482.76</v>
      </c>
      <c r="E899" s="6">
        <v>1</v>
      </c>
      <c r="F899" s="11">
        <v>1.036</v>
      </c>
      <c r="G899" s="10">
        <f t="shared" si="387"/>
        <v>3545.4496800000002</v>
      </c>
      <c r="H899" s="10">
        <f t="shared" ref="H899" si="388">((D899*0.5)+(D899*0.5*F899))*E899*1.5</f>
        <v>5318.1745200000005</v>
      </c>
      <c r="I899" s="10" t="s">
        <v>13</v>
      </c>
      <c r="J899" s="10">
        <f>((D899*0.5)+(D899*0.5*F899))*E899*1.5</f>
        <v>5318.1745200000005</v>
      </c>
    </row>
    <row r="900" spans="1:10" x14ac:dyDescent="0.2">
      <c r="A900" s="9" t="s">
        <v>109</v>
      </c>
      <c r="B900" s="9" t="s">
        <v>29</v>
      </c>
      <c r="C900" s="5" t="s">
        <v>20</v>
      </c>
      <c r="D900" s="6">
        <v>220.74</v>
      </c>
      <c r="E900" s="6">
        <v>1.75</v>
      </c>
      <c r="F900" s="11">
        <v>1.036</v>
      </c>
      <c r="G900" s="10">
        <f t="shared" ref="G900:G902" si="389">(E900*(0.3+(0.7*F900)))*D900*1.02</f>
        <v>403.95022668000001</v>
      </c>
      <c r="H900" s="10">
        <f>(E900*(0.3+(0.7*F900)))*D900*1.03</f>
        <v>407.91052301999997</v>
      </c>
      <c r="I900" s="10" t="s">
        <v>13</v>
      </c>
      <c r="J900" s="10" t="s">
        <v>13</v>
      </c>
    </row>
    <row r="901" spans="1:10" x14ac:dyDescent="0.2">
      <c r="A901" s="9" t="s">
        <v>109</v>
      </c>
      <c r="B901" s="9" t="s">
        <v>29</v>
      </c>
      <c r="C901" s="5" t="s">
        <v>21</v>
      </c>
      <c r="D901" s="6">
        <v>220.74</v>
      </c>
      <c r="E901" s="6">
        <v>2.75</v>
      </c>
      <c r="F901" s="11">
        <v>1.036</v>
      </c>
      <c r="G901" s="10">
        <f t="shared" si="389"/>
        <v>634.77892764000001</v>
      </c>
      <c r="H901" s="10">
        <f>(E901*(0.3+(0.7*F901)))*D901*1.03</f>
        <v>641.00225046000003</v>
      </c>
      <c r="I901" s="10">
        <f t="shared" ref="I901:I902" si="390">H901*22.6%+H901</f>
        <v>785.86875906396006</v>
      </c>
      <c r="J901" s="10" t="s">
        <v>13</v>
      </c>
    </row>
    <row r="902" spans="1:10" x14ac:dyDescent="0.2">
      <c r="A902" s="9" t="s">
        <v>109</v>
      </c>
      <c r="B902" s="9" t="s">
        <v>29</v>
      </c>
      <c r="C902" s="5" t="s">
        <v>22</v>
      </c>
      <c r="D902" s="6">
        <v>220.74</v>
      </c>
      <c r="E902" s="6">
        <v>3.25</v>
      </c>
      <c r="F902" s="11">
        <v>1.036</v>
      </c>
      <c r="G902" s="10">
        <f t="shared" si="389"/>
        <v>750.19327811999995</v>
      </c>
      <c r="H902" s="10">
        <f>(E902*(0.3+(0.7*F902)))*D902*1.03</f>
        <v>757.54811417999986</v>
      </c>
      <c r="I902" s="10">
        <f t="shared" si="390"/>
        <v>928.75398798467984</v>
      </c>
      <c r="J902" s="10" t="s">
        <v>13</v>
      </c>
    </row>
    <row r="903" spans="1:10" x14ac:dyDescent="0.2">
      <c r="A903" s="9" t="s">
        <v>109</v>
      </c>
      <c r="B903" s="9" t="s">
        <v>29</v>
      </c>
      <c r="C903" s="5" t="s">
        <v>23</v>
      </c>
      <c r="D903" s="6">
        <v>8.5</v>
      </c>
      <c r="E903" s="6">
        <v>1</v>
      </c>
      <c r="F903" s="11" t="s">
        <v>13</v>
      </c>
      <c r="G903" s="10">
        <f t="shared" ref="G903" si="391">D903*1</f>
        <v>8.5</v>
      </c>
      <c r="H903" s="10">
        <f t="shared" ref="H903:H904" si="392">D903*1.5</f>
        <v>12.75</v>
      </c>
      <c r="I903" s="10" t="s">
        <v>13</v>
      </c>
      <c r="J903" s="10">
        <f>H903*1</f>
        <v>12.75</v>
      </c>
    </row>
    <row r="904" spans="1:10" x14ac:dyDescent="0.2">
      <c r="A904" s="9" t="s">
        <v>109</v>
      </c>
      <c r="B904" s="9" t="s">
        <v>29</v>
      </c>
      <c r="C904" s="5" t="s">
        <v>24</v>
      </c>
      <c r="D904" s="6">
        <v>22.68</v>
      </c>
      <c r="E904" s="6">
        <v>1</v>
      </c>
      <c r="F904" s="11" t="s">
        <v>13</v>
      </c>
      <c r="G904" s="10">
        <f t="shared" si="382"/>
        <v>22.68</v>
      </c>
      <c r="H904" s="10">
        <f t="shared" si="392"/>
        <v>34.019999999999996</v>
      </c>
      <c r="I904" s="10" t="s">
        <v>13</v>
      </c>
      <c r="J904" s="10">
        <f>H904*1</f>
        <v>34.019999999999996</v>
      </c>
    </row>
    <row r="905" spans="1:10" ht="15.75" x14ac:dyDescent="0.25">
      <c r="A905" s="4" t="s">
        <v>110</v>
      </c>
      <c r="B905" s="9"/>
      <c r="D905" s="6"/>
      <c r="E905" s="6"/>
      <c r="F905" s="11"/>
      <c r="G905" s="7"/>
      <c r="H905" s="7"/>
      <c r="I905" s="7"/>
      <c r="J905" s="7"/>
    </row>
    <row r="906" spans="1:10" x14ac:dyDescent="0.2">
      <c r="A906" s="9" t="s">
        <v>111</v>
      </c>
      <c r="B906" s="9" t="s">
        <v>28</v>
      </c>
      <c r="C906" s="5" t="s">
        <v>12</v>
      </c>
      <c r="D906" s="6">
        <v>7.1</v>
      </c>
      <c r="E906" s="6">
        <v>1</v>
      </c>
      <c r="F906" s="11" t="s">
        <v>13</v>
      </c>
      <c r="G906" s="10">
        <f t="shared" ref="G906" si="393">D906*1.02</f>
        <v>7.242</v>
      </c>
      <c r="H906" s="10">
        <f>D906*1.03</f>
        <v>7.3129999999999997</v>
      </c>
      <c r="I906" s="10" t="s">
        <v>13</v>
      </c>
      <c r="J906" s="10">
        <f>H906*1.5</f>
        <v>10.9695</v>
      </c>
    </row>
    <row r="907" spans="1:10" x14ac:dyDescent="0.2">
      <c r="A907" s="9" t="s">
        <v>111</v>
      </c>
      <c r="B907" s="9" t="s">
        <v>28</v>
      </c>
      <c r="C907" s="5" t="s">
        <v>14</v>
      </c>
      <c r="D907" s="6">
        <v>220.74</v>
      </c>
      <c r="E907" s="6">
        <v>1.2</v>
      </c>
      <c r="F907" s="11">
        <v>1.1819999999999999</v>
      </c>
      <c r="G907" s="10">
        <f t="shared" ref="G907:G910" si="394">(E907*(0.3+(0.7*F907)))*D907*1.02</f>
        <v>304.60742582399996</v>
      </c>
      <c r="H907" s="10">
        <f>(E907*(0.3+(0.7*F907)))*D907*1.03</f>
        <v>307.59377313599998</v>
      </c>
      <c r="I907" s="10">
        <f t="shared" ref="I907:I910" si="395">H907*22.6%+H907</f>
        <v>377.10996586473595</v>
      </c>
      <c r="J907" s="10" t="s">
        <v>13</v>
      </c>
    </row>
    <row r="908" spans="1:10" x14ac:dyDescent="0.2">
      <c r="A908" s="9" t="s">
        <v>111</v>
      </c>
      <c r="B908" s="9" t="s">
        <v>28</v>
      </c>
      <c r="C908" s="5" t="s">
        <v>15</v>
      </c>
      <c r="D908" s="6">
        <v>220.74</v>
      </c>
      <c r="E908" s="6">
        <v>1.9</v>
      </c>
      <c r="F908" s="11">
        <v>1.1819999999999999</v>
      </c>
      <c r="G908" s="10">
        <f t="shared" si="394"/>
        <v>482.295090888</v>
      </c>
      <c r="H908" s="10">
        <f>(E908*(0.3+(0.7*F908)))*D908*1.03</f>
        <v>487.02347413199999</v>
      </c>
      <c r="I908" s="10">
        <f t="shared" si="395"/>
        <v>597.09077928583201</v>
      </c>
      <c r="J908" s="10" t="s">
        <v>13</v>
      </c>
    </row>
    <row r="909" spans="1:10" x14ac:dyDescent="0.2">
      <c r="A909" s="9" t="s">
        <v>111</v>
      </c>
      <c r="B909" s="9" t="s">
        <v>28</v>
      </c>
      <c r="C909" s="5" t="s">
        <v>16</v>
      </c>
      <c r="D909" s="6">
        <v>220.74</v>
      </c>
      <c r="E909" s="6">
        <v>1</v>
      </c>
      <c r="F909" s="11">
        <v>1.1819999999999999</v>
      </c>
      <c r="G909" s="10">
        <f t="shared" si="394"/>
        <v>253.83952152000001</v>
      </c>
      <c r="H909" s="10">
        <f>(E909*(0.3+(0.7*F909)))*D909*1.03</f>
        <v>256.32814428</v>
      </c>
      <c r="I909" s="10">
        <f t="shared" si="395"/>
        <v>314.25830488728002</v>
      </c>
      <c r="J909" s="10" t="s">
        <v>13</v>
      </c>
    </row>
    <row r="910" spans="1:10" x14ac:dyDescent="0.2">
      <c r="A910" s="9" t="s">
        <v>111</v>
      </c>
      <c r="B910" s="9" t="s">
        <v>28</v>
      </c>
      <c r="C910" s="5" t="s">
        <v>17</v>
      </c>
      <c r="D910" s="6">
        <v>220.74</v>
      </c>
      <c r="E910" s="6">
        <v>1.6</v>
      </c>
      <c r="F910" s="11">
        <v>1.1819999999999999</v>
      </c>
      <c r="G910" s="10">
        <f t="shared" si="394"/>
        <v>406.14323443200004</v>
      </c>
      <c r="H910" s="10">
        <f>(E910*(0.3+(0.7*F910)))*D910*1.03</f>
        <v>410.12503084800005</v>
      </c>
      <c r="I910" s="10">
        <f t="shared" si="395"/>
        <v>502.81328781964805</v>
      </c>
      <c r="J910" s="10" t="s">
        <v>13</v>
      </c>
    </row>
    <row r="911" spans="1:10" x14ac:dyDescent="0.2">
      <c r="A911" s="9" t="s">
        <v>111</v>
      </c>
      <c r="B911" s="9" t="s">
        <v>28</v>
      </c>
      <c r="C911" s="5" t="s">
        <v>18</v>
      </c>
      <c r="D911" s="6">
        <v>2995.54</v>
      </c>
      <c r="E911" s="6">
        <v>1</v>
      </c>
      <c r="F911" s="11">
        <v>1.1819999999999999</v>
      </c>
      <c r="G911" s="10">
        <f t="shared" ref="G911:G912" si="396">((D911*0.5)+(D911*0.5*F911))*E911</f>
        <v>3268.1341400000001</v>
      </c>
      <c r="H911" s="10">
        <f>((D911*0.5)+(D911*0.5*F911))*E911*1.5</f>
        <v>4902.2012100000002</v>
      </c>
      <c r="I911" s="10" t="s">
        <v>13</v>
      </c>
      <c r="J911" s="10">
        <f>((D911*0.5)+(D911*0.5*F911))*E911*1.5</f>
        <v>4902.2012100000002</v>
      </c>
    </row>
    <row r="912" spans="1:10" x14ac:dyDescent="0.2">
      <c r="A912" s="9" t="s">
        <v>111</v>
      </c>
      <c r="B912" s="9" t="s">
        <v>28</v>
      </c>
      <c r="C912" s="5" t="s">
        <v>19</v>
      </c>
      <c r="D912" s="6">
        <v>3482.76</v>
      </c>
      <c r="E912" s="6">
        <v>1</v>
      </c>
      <c r="F912" s="11">
        <v>1.1819999999999999</v>
      </c>
      <c r="G912" s="10">
        <f t="shared" si="396"/>
        <v>3799.6911600000003</v>
      </c>
      <c r="H912" s="10">
        <f t="shared" ref="H912" si="397">((D912*0.5)+(D912*0.5*F912))*E912*1.5</f>
        <v>5699.5367400000005</v>
      </c>
      <c r="I912" s="10" t="s">
        <v>13</v>
      </c>
      <c r="J912" s="10">
        <f>((D912*0.5)+(D912*0.5*F912))*E912*1.5</f>
        <v>5699.5367400000005</v>
      </c>
    </row>
    <row r="913" spans="1:10" x14ac:dyDescent="0.2">
      <c r="A913" s="9" t="s">
        <v>111</v>
      </c>
      <c r="B913" s="9" t="s">
        <v>28</v>
      </c>
      <c r="C913" s="5" t="s">
        <v>20</v>
      </c>
      <c r="D913" s="6">
        <v>220.74</v>
      </c>
      <c r="E913" s="6">
        <v>1.75</v>
      </c>
      <c r="F913" s="11">
        <v>1.1819999999999999</v>
      </c>
      <c r="G913" s="10">
        <f t="shared" ref="G913:G915" si="398">(E913*(0.3+(0.7*F913)))*D913*1.02</f>
        <v>444.21916265999999</v>
      </c>
      <c r="H913" s="10">
        <f>(E913*(0.3+(0.7*F913)))*D913*1.03</f>
        <v>448.57425248999999</v>
      </c>
      <c r="I913" s="10" t="s">
        <v>13</v>
      </c>
      <c r="J913" s="10" t="s">
        <v>13</v>
      </c>
    </row>
    <row r="914" spans="1:10" x14ac:dyDescent="0.2">
      <c r="A914" s="9" t="s">
        <v>111</v>
      </c>
      <c r="B914" s="9" t="s">
        <v>28</v>
      </c>
      <c r="C914" s="5" t="s">
        <v>21</v>
      </c>
      <c r="D914" s="6">
        <v>220.74</v>
      </c>
      <c r="E914" s="6">
        <v>2.75</v>
      </c>
      <c r="F914" s="11">
        <v>1.1819999999999999</v>
      </c>
      <c r="G914" s="10">
        <f t="shared" si="398"/>
        <v>698.05868418</v>
      </c>
      <c r="H914" s="10">
        <f>(E914*(0.3+(0.7*F914)))*D914*1.03</f>
        <v>704.90239677</v>
      </c>
      <c r="I914" s="10">
        <f t="shared" ref="I914:I915" si="399">H914*22.6%+H914</f>
        <v>864.21033844002</v>
      </c>
      <c r="J914" s="10" t="s">
        <v>13</v>
      </c>
    </row>
    <row r="915" spans="1:10" x14ac:dyDescent="0.2">
      <c r="A915" s="9" t="s">
        <v>111</v>
      </c>
      <c r="B915" s="9" t="s">
        <v>28</v>
      </c>
      <c r="C915" s="5" t="s">
        <v>22</v>
      </c>
      <c r="D915" s="6">
        <v>220.74</v>
      </c>
      <c r="E915" s="6">
        <v>3.25</v>
      </c>
      <c r="F915" s="11">
        <v>1.1819999999999999</v>
      </c>
      <c r="G915" s="10">
        <f t="shared" si="398"/>
        <v>824.97844494000003</v>
      </c>
      <c r="H915" s="10">
        <f>(E915*(0.3+(0.7*F915)))*D915*1.03</f>
        <v>833.06646891000003</v>
      </c>
      <c r="I915" s="10">
        <f t="shared" si="399"/>
        <v>1021.33949088366</v>
      </c>
      <c r="J915" s="10" t="s">
        <v>13</v>
      </c>
    </row>
    <row r="916" spans="1:10" x14ac:dyDescent="0.2">
      <c r="A916" s="9" t="s">
        <v>111</v>
      </c>
      <c r="B916" s="9" t="s">
        <v>28</v>
      </c>
      <c r="C916" s="5" t="s">
        <v>23</v>
      </c>
      <c r="D916" s="6">
        <v>8.5</v>
      </c>
      <c r="E916" s="6">
        <v>1</v>
      </c>
      <c r="F916" s="11" t="s">
        <v>13</v>
      </c>
      <c r="G916" s="10">
        <f t="shared" ref="G916:G929" si="400">D916*1</f>
        <v>8.5</v>
      </c>
      <c r="H916" s="10">
        <f t="shared" ref="H916:H917" si="401">D916*1.5</f>
        <v>12.75</v>
      </c>
      <c r="I916" s="10" t="s">
        <v>13</v>
      </c>
      <c r="J916" s="10">
        <f>H916*1</f>
        <v>12.75</v>
      </c>
    </row>
    <row r="917" spans="1:10" x14ac:dyDescent="0.2">
      <c r="A917" s="9" t="s">
        <v>111</v>
      </c>
      <c r="B917" s="9" t="s">
        <v>28</v>
      </c>
      <c r="C917" s="5" t="s">
        <v>24</v>
      </c>
      <c r="D917" s="6">
        <v>22.68</v>
      </c>
      <c r="E917" s="6">
        <v>1</v>
      </c>
      <c r="F917" s="11" t="s">
        <v>13</v>
      </c>
      <c r="G917" s="10">
        <f t="shared" si="400"/>
        <v>22.68</v>
      </c>
      <c r="H917" s="10">
        <f t="shared" si="401"/>
        <v>34.019999999999996</v>
      </c>
      <c r="I917" s="10" t="s">
        <v>13</v>
      </c>
      <c r="J917" s="10">
        <f>H917*1</f>
        <v>34.019999999999996</v>
      </c>
    </row>
    <row r="918" spans="1:10" x14ac:dyDescent="0.2">
      <c r="A918" s="9" t="s">
        <v>111</v>
      </c>
      <c r="B918" s="9" t="s">
        <v>29</v>
      </c>
      <c r="C918" s="5" t="s">
        <v>12</v>
      </c>
      <c r="D918" s="6">
        <v>7.1</v>
      </c>
      <c r="E918" s="6">
        <v>1</v>
      </c>
      <c r="F918" s="11" t="s">
        <v>13</v>
      </c>
      <c r="G918" s="10">
        <f t="shared" ref="G918" si="402">D918*1.02</f>
        <v>7.242</v>
      </c>
      <c r="H918" s="10">
        <f>D918*1.03</f>
        <v>7.3129999999999997</v>
      </c>
      <c r="I918" s="10" t="s">
        <v>13</v>
      </c>
      <c r="J918" s="10">
        <f>H918*1.5</f>
        <v>10.9695</v>
      </c>
    </row>
    <row r="919" spans="1:10" x14ac:dyDescent="0.2">
      <c r="A919" s="9" t="s">
        <v>111</v>
      </c>
      <c r="B919" s="9" t="s">
        <v>29</v>
      </c>
      <c r="C919" s="5" t="s">
        <v>14</v>
      </c>
      <c r="D919" s="6">
        <v>220.74</v>
      </c>
      <c r="E919" s="6">
        <v>1.2</v>
      </c>
      <c r="F919" s="11">
        <v>1.125</v>
      </c>
      <c r="G919" s="10">
        <f t="shared" ref="G919:G922" si="403">(E919*(0.3+(0.7*F919)))*D919*1.02</f>
        <v>293.82701400000002</v>
      </c>
      <c r="H919" s="10">
        <f>(E919*(0.3+(0.7*F919)))*D919*1.03</f>
        <v>296.707671</v>
      </c>
      <c r="I919" s="10">
        <f t="shared" ref="I919:I922" si="404">H919*22.6%+H919</f>
        <v>363.76360464599998</v>
      </c>
      <c r="J919" s="10" t="s">
        <v>13</v>
      </c>
    </row>
    <row r="920" spans="1:10" x14ac:dyDescent="0.2">
      <c r="A920" s="9" t="s">
        <v>111</v>
      </c>
      <c r="B920" s="9" t="s">
        <v>29</v>
      </c>
      <c r="C920" s="5" t="s">
        <v>15</v>
      </c>
      <c r="D920" s="6">
        <v>220.74</v>
      </c>
      <c r="E920" s="6">
        <v>1.9</v>
      </c>
      <c r="F920" s="11">
        <v>1.125</v>
      </c>
      <c r="G920" s="10">
        <f t="shared" si="403"/>
        <v>465.22610549999996</v>
      </c>
      <c r="H920" s="10">
        <f>(E920*(0.3+(0.7*F920)))*D920*1.03</f>
        <v>469.78714574999998</v>
      </c>
      <c r="I920" s="10">
        <f t="shared" si="404"/>
        <v>575.95904068949994</v>
      </c>
      <c r="J920" s="10" t="s">
        <v>13</v>
      </c>
    </row>
    <row r="921" spans="1:10" x14ac:dyDescent="0.2">
      <c r="A921" s="9" t="s">
        <v>111</v>
      </c>
      <c r="B921" s="9" t="s">
        <v>29</v>
      </c>
      <c r="C921" s="5" t="s">
        <v>16</v>
      </c>
      <c r="D921" s="6">
        <v>220.74</v>
      </c>
      <c r="E921" s="6">
        <v>1</v>
      </c>
      <c r="F921" s="11">
        <v>1.125</v>
      </c>
      <c r="G921" s="10">
        <f t="shared" si="403"/>
        <v>244.85584499999999</v>
      </c>
      <c r="H921" s="10">
        <f>(E921*(0.3+(0.7*F921)))*D921*1.03</f>
        <v>247.2563925</v>
      </c>
      <c r="I921" s="10">
        <f t="shared" si="404"/>
        <v>303.13633720500002</v>
      </c>
      <c r="J921" s="10" t="s">
        <v>13</v>
      </c>
    </row>
    <row r="922" spans="1:10" x14ac:dyDescent="0.2">
      <c r="A922" s="9" t="s">
        <v>111</v>
      </c>
      <c r="B922" s="9" t="s">
        <v>29</v>
      </c>
      <c r="C922" s="5" t="s">
        <v>17</v>
      </c>
      <c r="D922" s="6">
        <v>220.74</v>
      </c>
      <c r="E922" s="6">
        <v>1.6</v>
      </c>
      <c r="F922" s="11">
        <v>1.125</v>
      </c>
      <c r="G922" s="10">
        <f t="shared" si="403"/>
        <v>391.76935200000003</v>
      </c>
      <c r="H922" s="10">
        <f>(E922*(0.3+(0.7*F922)))*D922*1.03</f>
        <v>395.61022800000001</v>
      </c>
      <c r="I922" s="10">
        <f t="shared" si="404"/>
        <v>485.01813952800001</v>
      </c>
      <c r="J922" s="10" t="s">
        <v>13</v>
      </c>
    </row>
    <row r="923" spans="1:10" x14ac:dyDescent="0.2">
      <c r="A923" s="9" t="s">
        <v>111</v>
      </c>
      <c r="B923" s="9" t="s">
        <v>29</v>
      </c>
      <c r="C923" s="5" t="s">
        <v>18</v>
      </c>
      <c r="D923" s="6">
        <v>2995.54</v>
      </c>
      <c r="E923" s="6">
        <v>1</v>
      </c>
      <c r="F923" s="11">
        <v>1.125</v>
      </c>
      <c r="G923" s="10">
        <f t="shared" ref="G923:G924" si="405">((D923*0.5)+(D923*0.5*F923))*E923</f>
        <v>3182.76125</v>
      </c>
      <c r="H923" s="10">
        <f>((D923*0.5)+(D923*0.5*F923))*E923*1.5</f>
        <v>4774.1418750000003</v>
      </c>
      <c r="I923" s="10" t="s">
        <v>13</v>
      </c>
      <c r="J923" s="10">
        <f>((D923*0.5)+(D923*0.5*F923))*E923*1.5</f>
        <v>4774.1418750000003</v>
      </c>
    </row>
    <row r="924" spans="1:10" x14ac:dyDescent="0.2">
      <c r="A924" s="9" t="s">
        <v>111</v>
      </c>
      <c r="B924" s="9" t="s">
        <v>29</v>
      </c>
      <c r="C924" s="5" t="s">
        <v>19</v>
      </c>
      <c r="D924" s="6">
        <v>3482.76</v>
      </c>
      <c r="E924" s="6">
        <v>1</v>
      </c>
      <c r="F924" s="11">
        <v>1.125</v>
      </c>
      <c r="G924" s="10">
        <f t="shared" si="405"/>
        <v>3700.4325000000003</v>
      </c>
      <c r="H924" s="10">
        <f t="shared" ref="H924" si="406">((D924*0.5)+(D924*0.5*F924))*E924*1.5</f>
        <v>5550.6487500000003</v>
      </c>
      <c r="I924" s="10" t="s">
        <v>13</v>
      </c>
      <c r="J924" s="10">
        <f>((D924*0.5)+(D924*0.5*F924))*E924*1.5</f>
        <v>5550.6487500000003</v>
      </c>
    </row>
    <row r="925" spans="1:10" x14ac:dyDescent="0.2">
      <c r="A925" s="9" t="s">
        <v>111</v>
      </c>
      <c r="B925" s="9" t="s">
        <v>29</v>
      </c>
      <c r="C925" s="5" t="s">
        <v>20</v>
      </c>
      <c r="D925" s="6">
        <v>220.74</v>
      </c>
      <c r="E925" s="6">
        <v>1.75</v>
      </c>
      <c r="F925" s="11">
        <v>1.125</v>
      </c>
      <c r="G925" s="10">
        <f t="shared" ref="G925:G927" si="407">(E925*(0.3+(0.7*F925)))*D925*1.02</f>
        <v>428.49772874999996</v>
      </c>
      <c r="H925" s="10">
        <f>(E925*(0.3+(0.7*F925)))*D925*1.03</f>
        <v>432.69868687499996</v>
      </c>
      <c r="I925" s="10" t="s">
        <v>13</v>
      </c>
      <c r="J925" s="10" t="s">
        <v>13</v>
      </c>
    </row>
    <row r="926" spans="1:10" x14ac:dyDescent="0.2">
      <c r="A926" s="9" t="s">
        <v>111</v>
      </c>
      <c r="B926" s="9" t="s">
        <v>29</v>
      </c>
      <c r="C926" s="5" t="s">
        <v>21</v>
      </c>
      <c r="D926" s="6">
        <v>220.74</v>
      </c>
      <c r="E926" s="6">
        <v>2.75</v>
      </c>
      <c r="F926" s="11">
        <v>1.125</v>
      </c>
      <c r="G926" s="10">
        <f t="shared" si="407"/>
        <v>673.35357375000001</v>
      </c>
      <c r="H926" s="10">
        <f>(E926*(0.3+(0.7*F926)))*D926*1.03</f>
        <v>679.95507937499997</v>
      </c>
      <c r="I926" s="10">
        <f t="shared" ref="I926:I927" si="408">H926*22.6%+H926</f>
        <v>833.62492731374994</v>
      </c>
      <c r="J926" s="10" t="s">
        <v>13</v>
      </c>
    </row>
    <row r="927" spans="1:10" x14ac:dyDescent="0.2">
      <c r="A927" s="9" t="s">
        <v>111</v>
      </c>
      <c r="B927" s="9" t="s">
        <v>29</v>
      </c>
      <c r="C927" s="5" t="s">
        <v>22</v>
      </c>
      <c r="D927" s="6">
        <v>220.74</v>
      </c>
      <c r="E927" s="6">
        <v>3.25</v>
      </c>
      <c r="F927" s="11">
        <v>1.125</v>
      </c>
      <c r="G927" s="10">
        <f t="shared" si="407"/>
        <v>795.78149625000003</v>
      </c>
      <c r="H927" s="10">
        <f>(E927*(0.3+(0.7*F927)))*D927*1.03</f>
        <v>803.58327562500006</v>
      </c>
      <c r="I927" s="10">
        <f t="shared" si="408"/>
        <v>985.19309591625006</v>
      </c>
      <c r="J927" s="10" t="s">
        <v>13</v>
      </c>
    </row>
    <row r="928" spans="1:10" x14ac:dyDescent="0.2">
      <c r="A928" s="9" t="s">
        <v>111</v>
      </c>
      <c r="B928" s="9" t="s">
        <v>29</v>
      </c>
      <c r="C928" s="5" t="s">
        <v>23</v>
      </c>
      <c r="D928" s="6">
        <v>8.5</v>
      </c>
      <c r="E928" s="6">
        <v>1</v>
      </c>
      <c r="F928" s="11" t="s">
        <v>13</v>
      </c>
      <c r="G928" s="10">
        <f t="shared" ref="G928" si="409">D928*1</f>
        <v>8.5</v>
      </c>
      <c r="H928" s="10">
        <f t="shared" ref="H928:H929" si="410">D928*1.5</f>
        <v>12.75</v>
      </c>
      <c r="I928" s="10" t="s">
        <v>13</v>
      </c>
      <c r="J928" s="10">
        <f>H928*1</f>
        <v>12.75</v>
      </c>
    </row>
    <row r="929" spans="1:10" x14ac:dyDescent="0.2">
      <c r="A929" s="9" t="s">
        <v>111</v>
      </c>
      <c r="B929" s="9" t="s">
        <v>29</v>
      </c>
      <c r="C929" s="5" t="s">
        <v>24</v>
      </c>
      <c r="D929" s="6">
        <v>22.68</v>
      </c>
      <c r="E929" s="6">
        <v>1</v>
      </c>
      <c r="F929" s="11" t="s">
        <v>13</v>
      </c>
      <c r="G929" s="10">
        <f t="shared" si="400"/>
        <v>22.68</v>
      </c>
      <c r="H929" s="10">
        <f t="shared" si="410"/>
        <v>34.019999999999996</v>
      </c>
      <c r="I929" s="10" t="s">
        <v>13</v>
      </c>
      <c r="J929" s="10">
        <f>H929*1</f>
        <v>34.019999999999996</v>
      </c>
    </row>
    <row r="930" spans="1:10" ht="15.75" x14ac:dyDescent="0.25">
      <c r="A930" s="4" t="s">
        <v>112</v>
      </c>
      <c r="B930" s="9"/>
      <c r="D930" s="6"/>
      <c r="E930" s="6"/>
      <c r="F930" s="11"/>
      <c r="G930" s="7"/>
      <c r="H930" s="7"/>
      <c r="I930" s="7"/>
      <c r="J930" s="7"/>
    </row>
    <row r="931" spans="1:10" x14ac:dyDescent="0.2">
      <c r="A931" s="9" t="s">
        <v>113</v>
      </c>
      <c r="B931" s="9" t="s">
        <v>28</v>
      </c>
      <c r="C931" s="5" t="s">
        <v>12</v>
      </c>
      <c r="D931" s="6">
        <v>7.1</v>
      </c>
      <c r="E931" s="6">
        <v>1</v>
      </c>
      <c r="F931" s="11" t="s">
        <v>13</v>
      </c>
      <c r="G931" s="10">
        <f t="shared" ref="G931" si="411">D931*1.02</f>
        <v>7.242</v>
      </c>
      <c r="H931" s="10">
        <f>D931*1.03</f>
        <v>7.3129999999999997</v>
      </c>
      <c r="I931" s="10" t="s">
        <v>13</v>
      </c>
      <c r="J931" s="10">
        <f>H931*1.5</f>
        <v>10.9695</v>
      </c>
    </row>
    <row r="932" spans="1:10" x14ac:dyDescent="0.2">
      <c r="A932" s="9" t="s">
        <v>113</v>
      </c>
      <c r="B932" s="9" t="s">
        <v>28</v>
      </c>
      <c r="C932" s="5" t="s">
        <v>14</v>
      </c>
      <c r="D932" s="6">
        <v>220.74</v>
      </c>
      <c r="E932" s="6">
        <v>1.2</v>
      </c>
      <c r="F932" s="11">
        <v>1.087</v>
      </c>
      <c r="G932" s="10">
        <f t="shared" ref="G932:G935" si="412">(E932*(0.3+(0.7*F932)))*D932*1.02</f>
        <v>286.64007278399998</v>
      </c>
      <c r="H932" s="10">
        <f>(E932*(0.3+(0.7*F932)))*D932*1.03</f>
        <v>289.45026957599998</v>
      </c>
      <c r="I932" s="10">
        <f t="shared" ref="I932:I935" si="413">H932*22.6%+H932</f>
        <v>354.86603050017595</v>
      </c>
      <c r="J932" s="10" t="s">
        <v>13</v>
      </c>
    </row>
    <row r="933" spans="1:10" x14ac:dyDescent="0.2">
      <c r="A933" s="9" t="s">
        <v>113</v>
      </c>
      <c r="B933" s="9" t="s">
        <v>28</v>
      </c>
      <c r="C933" s="5" t="s">
        <v>15</v>
      </c>
      <c r="D933" s="6">
        <v>220.74</v>
      </c>
      <c r="E933" s="6">
        <v>1.9</v>
      </c>
      <c r="F933" s="11">
        <v>1.087</v>
      </c>
      <c r="G933" s="10">
        <f t="shared" si="412"/>
        <v>453.84678190800003</v>
      </c>
      <c r="H933" s="10">
        <f>(E933*(0.3+(0.7*F933)))*D933*1.03</f>
        <v>458.29626016200001</v>
      </c>
      <c r="I933" s="10">
        <f t="shared" si="413"/>
        <v>561.87121495861197</v>
      </c>
      <c r="J933" s="10" t="s">
        <v>13</v>
      </c>
    </row>
    <row r="934" spans="1:10" x14ac:dyDescent="0.2">
      <c r="A934" s="9" t="s">
        <v>113</v>
      </c>
      <c r="B934" s="9" t="s">
        <v>28</v>
      </c>
      <c r="C934" s="5" t="s">
        <v>16</v>
      </c>
      <c r="D934" s="6">
        <v>220.74</v>
      </c>
      <c r="E934" s="6">
        <v>1</v>
      </c>
      <c r="F934" s="11">
        <v>1.087</v>
      </c>
      <c r="G934" s="10">
        <f t="shared" si="412"/>
        <v>238.86672732</v>
      </c>
      <c r="H934" s="10">
        <f>(E934*(0.3+(0.7*F934)))*D934*1.03</f>
        <v>241.20855797999999</v>
      </c>
      <c r="I934" s="10">
        <f t="shared" si="413"/>
        <v>295.72169208347998</v>
      </c>
      <c r="J934" s="10" t="s">
        <v>13</v>
      </c>
    </row>
    <row r="935" spans="1:10" x14ac:dyDescent="0.2">
      <c r="A935" s="9" t="s">
        <v>113</v>
      </c>
      <c r="B935" s="9" t="s">
        <v>28</v>
      </c>
      <c r="C935" s="5" t="s">
        <v>17</v>
      </c>
      <c r="D935" s="6">
        <v>220.74</v>
      </c>
      <c r="E935" s="6">
        <v>1.6</v>
      </c>
      <c r="F935" s="11">
        <v>1.087</v>
      </c>
      <c r="G935" s="10">
        <f t="shared" si="412"/>
        <v>382.18676371200002</v>
      </c>
      <c r="H935" s="10">
        <f>(E935*(0.3+(0.7*F935)))*D935*1.03</f>
        <v>385.93369276800001</v>
      </c>
      <c r="I935" s="10">
        <f t="shared" si="413"/>
        <v>473.15470733356801</v>
      </c>
      <c r="J935" s="10" t="s">
        <v>13</v>
      </c>
    </row>
    <row r="936" spans="1:10" x14ac:dyDescent="0.2">
      <c r="A936" s="9" t="s">
        <v>113</v>
      </c>
      <c r="B936" s="9" t="s">
        <v>28</v>
      </c>
      <c r="C936" s="5" t="s">
        <v>18</v>
      </c>
      <c r="D936" s="6">
        <v>2995.54</v>
      </c>
      <c r="E936" s="6">
        <v>1</v>
      </c>
      <c r="F936" s="11">
        <v>1.087</v>
      </c>
      <c r="G936" s="10">
        <f t="shared" ref="G936:G937" si="414">((D936*0.5)+(D936*0.5*F936))*E936</f>
        <v>3125.8459899999998</v>
      </c>
      <c r="H936" s="10">
        <f>((D936*0.5)+(D936*0.5*F936))*E936*1.5</f>
        <v>4688.7689849999997</v>
      </c>
      <c r="I936" s="10" t="s">
        <v>13</v>
      </c>
      <c r="J936" s="10">
        <f>((D936*0.5)+(D936*0.5*F936))*E936*1.5</f>
        <v>4688.7689849999997</v>
      </c>
    </row>
    <row r="937" spans="1:10" x14ac:dyDescent="0.2">
      <c r="A937" s="9" t="s">
        <v>113</v>
      </c>
      <c r="B937" s="9" t="s">
        <v>28</v>
      </c>
      <c r="C937" s="5" t="s">
        <v>19</v>
      </c>
      <c r="D937" s="6">
        <v>3482.76</v>
      </c>
      <c r="E937" s="6">
        <v>1</v>
      </c>
      <c r="F937" s="11">
        <v>1.087</v>
      </c>
      <c r="G937" s="10">
        <f t="shared" si="414"/>
        <v>3634.2600600000001</v>
      </c>
      <c r="H937" s="10">
        <f t="shared" ref="H937" si="415">((D937*0.5)+(D937*0.5*F937))*E937*1.5</f>
        <v>5451.3900899999999</v>
      </c>
      <c r="I937" s="10" t="s">
        <v>13</v>
      </c>
      <c r="J937" s="10">
        <f>((D937*0.5)+(D937*0.5*F937))*E937*1.5</f>
        <v>5451.3900899999999</v>
      </c>
    </row>
    <row r="938" spans="1:10" x14ac:dyDescent="0.2">
      <c r="A938" s="9" t="s">
        <v>113</v>
      </c>
      <c r="B938" s="9" t="s">
        <v>28</v>
      </c>
      <c r="C938" s="5" t="s">
        <v>20</v>
      </c>
      <c r="D938" s="6">
        <v>220.74</v>
      </c>
      <c r="E938" s="6">
        <v>1.75</v>
      </c>
      <c r="F938" s="11">
        <v>1.087</v>
      </c>
      <c r="G938" s="10">
        <f t="shared" ref="G938:G940" si="416">(E938*(0.3+(0.7*F938)))*D938*1.02</f>
        <v>418.01677280999996</v>
      </c>
      <c r="H938" s="10">
        <f>(E938*(0.3+(0.7*F938)))*D938*1.03</f>
        <v>422.11497646499998</v>
      </c>
      <c r="I938" s="10" t="s">
        <v>13</v>
      </c>
      <c r="J938" s="10" t="s">
        <v>13</v>
      </c>
    </row>
    <row r="939" spans="1:10" x14ac:dyDescent="0.2">
      <c r="A939" s="9" t="s">
        <v>113</v>
      </c>
      <c r="B939" s="9" t="s">
        <v>28</v>
      </c>
      <c r="C939" s="5" t="s">
        <v>21</v>
      </c>
      <c r="D939" s="6">
        <v>220.74</v>
      </c>
      <c r="E939" s="6">
        <v>2.75</v>
      </c>
      <c r="F939" s="11">
        <v>1.087</v>
      </c>
      <c r="G939" s="10">
        <f t="shared" si="416"/>
        <v>656.88350013000002</v>
      </c>
      <c r="H939" s="10">
        <f>(E939*(0.3+(0.7*F939)))*D939*1.03</f>
        <v>663.32353444500006</v>
      </c>
      <c r="I939" s="10">
        <f t="shared" ref="I939:I940" si="417">H939*22.6%+H939</f>
        <v>813.23465322957009</v>
      </c>
      <c r="J939" s="10" t="s">
        <v>13</v>
      </c>
    </row>
    <row r="940" spans="1:10" x14ac:dyDescent="0.2">
      <c r="A940" s="9" t="s">
        <v>113</v>
      </c>
      <c r="B940" s="9" t="s">
        <v>28</v>
      </c>
      <c r="C940" s="5" t="s">
        <v>22</v>
      </c>
      <c r="D940" s="6">
        <v>220.74</v>
      </c>
      <c r="E940" s="6">
        <v>3.25</v>
      </c>
      <c r="F940" s="11">
        <v>1.087</v>
      </c>
      <c r="G940" s="10">
        <f t="shared" si="416"/>
        <v>776.31686378999996</v>
      </c>
      <c r="H940" s="10">
        <f>(E940*(0.3+(0.7*F940)))*D940*1.03</f>
        <v>783.92781343499996</v>
      </c>
      <c r="I940" s="10">
        <f t="shared" si="417"/>
        <v>961.09549927131002</v>
      </c>
      <c r="J940" s="10" t="s">
        <v>13</v>
      </c>
    </row>
    <row r="941" spans="1:10" x14ac:dyDescent="0.2">
      <c r="A941" s="9" t="s">
        <v>113</v>
      </c>
      <c r="B941" s="9" t="s">
        <v>28</v>
      </c>
      <c r="C941" s="5" t="s">
        <v>23</v>
      </c>
      <c r="D941" s="6">
        <v>8.5</v>
      </c>
      <c r="E941" s="6">
        <v>1</v>
      </c>
      <c r="F941" s="11" t="s">
        <v>13</v>
      </c>
      <c r="G941" s="10">
        <f t="shared" ref="G941:G954" si="418">D941*1</f>
        <v>8.5</v>
      </c>
      <c r="H941" s="10">
        <f t="shared" ref="H941:H942" si="419">D941*1.5</f>
        <v>12.75</v>
      </c>
      <c r="I941" s="10" t="s">
        <v>13</v>
      </c>
      <c r="J941" s="10">
        <f>H941*1</f>
        <v>12.75</v>
      </c>
    </row>
    <row r="942" spans="1:10" x14ac:dyDescent="0.2">
      <c r="A942" s="9" t="s">
        <v>113</v>
      </c>
      <c r="B942" s="9" t="s">
        <v>28</v>
      </c>
      <c r="C942" s="5" t="s">
        <v>24</v>
      </c>
      <c r="D942" s="6">
        <v>22.68</v>
      </c>
      <c r="E942" s="6">
        <v>1</v>
      </c>
      <c r="F942" s="11" t="s">
        <v>13</v>
      </c>
      <c r="G942" s="10">
        <f t="shared" si="418"/>
        <v>22.68</v>
      </c>
      <c r="H942" s="10">
        <f t="shared" si="419"/>
        <v>34.019999999999996</v>
      </c>
      <c r="I942" s="10" t="s">
        <v>13</v>
      </c>
      <c r="J942" s="10">
        <f>H942*1</f>
        <v>34.019999999999996</v>
      </c>
    </row>
    <row r="943" spans="1:10" x14ac:dyDescent="0.2">
      <c r="A943" s="9" t="s">
        <v>113</v>
      </c>
      <c r="B943" s="9" t="s">
        <v>29</v>
      </c>
      <c r="C943" s="5" t="s">
        <v>12</v>
      </c>
      <c r="D943" s="6">
        <v>7.1</v>
      </c>
      <c r="E943" s="6">
        <v>1</v>
      </c>
      <c r="F943" s="11" t="s">
        <v>13</v>
      </c>
      <c r="G943" s="10">
        <f t="shared" ref="G943" si="420">D943*1.02</f>
        <v>7.242</v>
      </c>
      <c r="H943" s="10">
        <f>D943*1.03</f>
        <v>7.3129999999999997</v>
      </c>
      <c r="I943" s="10" t="s">
        <v>13</v>
      </c>
      <c r="J943" s="10">
        <f>H943*1.5</f>
        <v>10.9695</v>
      </c>
    </row>
    <row r="944" spans="1:10" x14ac:dyDescent="0.2">
      <c r="A944" s="9" t="s">
        <v>113</v>
      </c>
      <c r="B944" s="9" t="s">
        <v>29</v>
      </c>
      <c r="C944" s="5" t="s">
        <v>14</v>
      </c>
      <c r="D944" s="6">
        <v>220.74</v>
      </c>
      <c r="E944" s="6">
        <v>1.2</v>
      </c>
      <c r="F944" s="11">
        <v>0.92900000000000005</v>
      </c>
      <c r="G944" s="10">
        <f t="shared" ref="G944:G947" si="421">(E944*(0.3+(0.7*F944)))*D944*1.02</f>
        <v>256.75752772799996</v>
      </c>
      <c r="H944" s="10">
        <f>(E944*(0.3+(0.7*F944)))*D944*1.03</f>
        <v>259.27475839199997</v>
      </c>
      <c r="I944" s="10">
        <f t="shared" ref="I944:I947" si="422">H944*22.6%+H944</f>
        <v>317.87085378859194</v>
      </c>
      <c r="J944" s="10" t="s">
        <v>13</v>
      </c>
    </row>
    <row r="945" spans="1:10" x14ac:dyDescent="0.2">
      <c r="A945" s="9" t="s">
        <v>113</v>
      </c>
      <c r="B945" s="9" t="s">
        <v>29</v>
      </c>
      <c r="C945" s="5" t="s">
        <v>15</v>
      </c>
      <c r="D945" s="6">
        <v>220.74</v>
      </c>
      <c r="E945" s="6">
        <v>1.9</v>
      </c>
      <c r="F945" s="11">
        <v>0.92900000000000005</v>
      </c>
      <c r="G945" s="10">
        <f t="shared" si="421"/>
        <v>406.53275223599991</v>
      </c>
      <c r="H945" s="10">
        <f>(E945*(0.3+(0.7*F945)))*D945*1.03</f>
        <v>410.51836745399993</v>
      </c>
      <c r="I945" s="10">
        <f t="shared" si="422"/>
        <v>503.29551849860388</v>
      </c>
      <c r="J945" s="10" t="s">
        <v>13</v>
      </c>
    </row>
    <row r="946" spans="1:10" x14ac:dyDescent="0.2">
      <c r="A946" s="9" t="s">
        <v>113</v>
      </c>
      <c r="B946" s="9" t="s">
        <v>29</v>
      </c>
      <c r="C946" s="5" t="s">
        <v>16</v>
      </c>
      <c r="D946" s="6">
        <v>220.74</v>
      </c>
      <c r="E946" s="6">
        <v>1</v>
      </c>
      <c r="F946" s="11">
        <v>0.92900000000000005</v>
      </c>
      <c r="G946" s="10">
        <f t="shared" si="421"/>
        <v>213.96460643999998</v>
      </c>
      <c r="H946" s="10">
        <f>(E946*(0.3+(0.7*F946)))*D946*1.03</f>
        <v>216.06229865999998</v>
      </c>
      <c r="I946" s="10">
        <f t="shared" si="422"/>
        <v>264.89237815716001</v>
      </c>
      <c r="J946" s="10" t="s">
        <v>13</v>
      </c>
    </row>
    <row r="947" spans="1:10" x14ac:dyDescent="0.2">
      <c r="A947" s="9" t="s">
        <v>113</v>
      </c>
      <c r="B947" s="9" t="s">
        <v>29</v>
      </c>
      <c r="C947" s="5" t="s">
        <v>17</v>
      </c>
      <c r="D947" s="6">
        <v>220.74</v>
      </c>
      <c r="E947" s="6">
        <v>1.6</v>
      </c>
      <c r="F947" s="11">
        <v>0.92900000000000005</v>
      </c>
      <c r="G947" s="10">
        <f t="shared" si="421"/>
        <v>342.34337030400002</v>
      </c>
      <c r="H947" s="10">
        <f>(E947*(0.3+(0.7*F947)))*D947*1.03</f>
        <v>345.69967785599999</v>
      </c>
      <c r="I947" s="10">
        <f t="shared" si="422"/>
        <v>423.82780505145598</v>
      </c>
      <c r="J947" s="10" t="s">
        <v>13</v>
      </c>
    </row>
    <row r="948" spans="1:10" x14ac:dyDescent="0.2">
      <c r="A948" s="9" t="s">
        <v>113</v>
      </c>
      <c r="B948" s="9" t="s">
        <v>29</v>
      </c>
      <c r="C948" s="5" t="s">
        <v>18</v>
      </c>
      <c r="D948" s="6">
        <v>2995.54</v>
      </c>
      <c r="E948" s="6">
        <v>1</v>
      </c>
      <c r="F948" s="11">
        <v>0.92900000000000005</v>
      </c>
      <c r="G948" s="10">
        <f t="shared" ref="G948:G949" si="423">((D948*0.5)+(D948*0.5*F948))*E948</f>
        <v>2889.1983300000002</v>
      </c>
      <c r="H948" s="10">
        <f>((D948*0.5)+(D948*0.5*F948))*E948*1.5</f>
        <v>4333.7974950000007</v>
      </c>
      <c r="I948" s="10" t="s">
        <v>13</v>
      </c>
      <c r="J948" s="10">
        <f>((D948*0.5)+(D948*0.5*F948))*E948*1.5</f>
        <v>4333.7974950000007</v>
      </c>
    </row>
    <row r="949" spans="1:10" x14ac:dyDescent="0.2">
      <c r="A949" s="9" t="s">
        <v>113</v>
      </c>
      <c r="B949" s="9" t="s">
        <v>29</v>
      </c>
      <c r="C949" s="5" t="s">
        <v>19</v>
      </c>
      <c r="D949" s="6">
        <v>3482.76</v>
      </c>
      <c r="E949" s="6">
        <v>1</v>
      </c>
      <c r="F949" s="11">
        <v>0.92900000000000005</v>
      </c>
      <c r="G949" s="10">
        <f t="shared" si="423"/>
        <v>3359.1220200000002</v>
      </c>
      <c r="H949" s="10">
        <f t="shared" ref="H949" si="424">((D949*0.5)+(D949*0.5*F949))*E949*1.5</f>
        <v>5038.6830300000001</v>
      </c>
      <c r="I949" s="10" t="s">
        <v>13</v>
      </c>
      <c r="J949" s="10">
        <f>((D949*0.5)+(D949*0.5*F949))*E949*1.5</f>
        <v>5038.6830300000001</v>
      </c>
    </row>
    <row r="950" spans="1:10" x14ac:dyDescent="0.2">
      <c r="A950" s="9" t="s">
        <v>113</v>
      </c>
      <c r="B950" s="9" t="s">
        <v>29</v>
      </c>
      <c r="C950" s="5" t="s">
        <v>20</v>
      </c>
      <c r="D950" s="6">
        <v>220.74</v>
      </c>
      <c r="E950" s="6">
        <v>1.75</v>
      </c>
      <c r="F950" s="11">
        <v>0.92900000000000005</v>
      </c>
      <c r="G950" s="10">
        <f t="shared" ref="G950:G952" si="425">(E950*(0.3+(0.7*F950)))*D950*1.02</f>
        <v>374.43806126999993</v>
      </c>
      <c r="H950" s="10">
        <f>(E950*(0.3+(0.7*F950)))*D950*1.03</f>
        <v>378.10902265499993</v>
      </c>
      <c r="I950" s="10" t="s">
        <v>13</v>
      </c>
      <c r="J950" s="10" t="s">
        <v>13</v>
      </c>
    </row>
    <row r="951" spans="1:10" x14ac:dyDescent="0.2">
      <c r="A951" s="9" t="s">
        <v>113</v>
      </c>
      <c r="B951" s="9" t="s">
        <v>29</v>
      </c>
      <c r="C951" s="5" t="s">
        <v>21</v>
      </c>
      <c r="D951" s="6">
        <v>220.74</v>
      </c>
      <c r="E951" s="6">
        <v>2.75</v>
      </c>
      <c r="F951" s="11">
        <v>0.92900000000000005</v>
      </c>
      <c r="G951" s="10">
        <f t="shared" si="425"/>
        <v>588.40266770999995</v>
      </c>
      <c r="H951" s="10">
        <f>(E951*(0.3+(0.7*F951)))*D951*1.03</f>
        <v>594.171321315</v>
      </c>
      <c r="I951" s="10">
        <f t="shared" ref="I951:I952" si="426">H951*22.6%+H951</f>
        <v>728.45403993218997</v>
      </c>
      <c r="J951" s="10" t="s">
        <v>13</v>
      </c>
    </row>
    <row r="952" spans="1:10" x14ac:dyDescent="0.2">
      <c r="A952" s="9" t="s">
        <v>113</v>
      </c>
      <c r="B952" s="9" t="s">
        <v>29</v>
      </c>
      <c r="C952" s="5" t="s">
        <v>22</v>
      </c>
      <c r="D952" s="6">
        <v>220.74</v>
      </c>
      <c r="E952" s="6">
        <v>3.25</v>
      </c>
      <c r="F952" s="11">
        <v>0.92900000000000005</v>
      </c>
      <c r="G952" s="10">
        <f t="shared" si="425"/>
        <v>695.38497093000001</v>
      </c>
      <c r="H952" s="10">
        <f>(E952*(0.3+(0.7*F952)))*D952*1.03</f>
        <v>702.20247064500006</v>
      </c>
      <c r="I952" s="10">
        <f t="shared" si="426"/>
        <v>860.90022901077009</v>
      </c>
      <c r="J952" s="10" t="s">
        <v>13</v>
      </c>
    </row>
    <row r="953" spans="1:10" x14ac:dyDescent="0.2">
      <c r="A953" s="9" t="s">
        <v>113</v>
      </c>
      <c r="B953" s="9" t="s">
        <v>29</v>
      </c>
      <c r="C953" s="5" t="s">
        <v>23</v>
      </c>
      <c r="D953" s="6">
        <v>8.5</v>
      </c>
      <c r="E953" s="6">
        <v>1</v>
      </c>
      <c r="F953" s="11" t="s">
        <v>13</v>
      </c>
      <c r="G953" s="10">
        <f t="shared" ref="G953" si="427">D953*1</f>
        <v>8.5</v>
      </c>
      <c r="H953" s="10">
        <f t="shared" ref="H953:H954" si="428">D953*1.5</f>
        <v>12.75</v>
      </c>
      <c r="I953" s="10" t="s">
        <v>13</v>
      </c>
      <c r="J953" s="10">
        <f>H953*1</f>
        <v>12.75</v>
      </c>
    </row>
    <row r="954" spans="1:10" x14ac:dyDescent="0.2">
      <c r="A954" s="9" t="s">
        <v>113</v>
      </c>
      <c r="B954" s="9" t="s">
        <v>29</v>
      </c>
      <c r="C954" s="5" t="s">
        <v>24</v>
      </c>
      <c r="D954" s="6">
        <v>22.68</v>
      </c>
      <c r="E954" s="6">
        <v>1</v>
      </c>
      <c r="F954" s="11" t="s">
        <v>13</v>
      </c>
      <c r="G954" s="10">
        <f t="shared" si="418"/>
        <v>22.68</v>
      </c>
      <c r="H954" s="10">
        <f t="shared" si="428"/>
        <v>34.019999999999996</v>
      </c>
      <c r="I954" s="10" t="s">
        <v>13</v>
      </c>
      <c r="J954" s="10">
        <f>H954*1</f>
        <v>34.019999999999996</v>
      </c>
    </row>
    <row r="955" spans="1:10" ht="15.75" x14ac:dyDescent="0.25">
      <c r="A955" s="4" t="s">
        <v>114</v>
      </c>
      <c r="B955" s="9"/>
      <c r="D955" s="6"/>
      <c r="E955" s="6"/>
      <c r="F955" s="11"/>
      <c r="G955" s="7"/>
      <c r="H955" s="7"/>
      <c r="I955" s="7"/>
      <c r="J955" s="7"/>
    </row>
    <row r="956" spans="1:10" x14ac:dyDescent="0.2">
      <c r="A956" s="9" t="s">
        <v>115</v>
      </c>
      <c r="B956" s="9" t="s">
        <v>11</v>
      </c>
      <c r="C956" s="5" t="s">
        <v>12</v>
      </c>
      <c r="D956" s="6">
        <v>7.1</v>
      </c>
      <c r="E956" s="6">
        <v>1</v>
      </c>
      <c r="F956" s="11" t="s">
        <v>13</v>
      </c>
      <c r="G956" s="10">
        <f>D956*1.02</f>
        <v>7.242</v>
      </c>
      <c r="H956" s="10">
        <f>D956*1.03</f>
        <v>7.3129999999999997</v>
      </c>
      <c r="I956" s="10" t="s">
        <v>13</v>
      </c>
      <c r="J956" s="10">
        <f>H956*1.5</f>
        <v>10.9695</v>
      </c>
    </row>
    <row r="957" spans="1:10" x14ac:dyDescent="0.2">
      <c r="A957" s="9" t="s">
        <v>115</v>
      </c>
      <c r="B957" s="9" t="s">
        <v>11</v>
      </c>
      <c r="C957" s="5" t="s">
        <v>14</v>
      </c>
      <c r="D957" s="6">
        <v>220.74</v>
      </c>
      <c r="E957" s="6">
        <v>1.2</v>
      </c>
      <c r="F957" s="11">
        <v>1.121</v>
      </c>
      <c r="G957" s="10">
        <f>(E957*(0.3+(0.7*F957)))*D957*1.02</f>
        <v>293.07049387199999</v>
      </c>
      <c r="H957" s="10">
        <f>(E957*(0.3+(0.7*F957)))*D957*1.03</f>
        <v>295.94373400800004</v>
      </c>
      <c r="I957" s="10">
        <f>H957*22.6%+H957</f>
        <v>362.82701789380803</v>
      </c>
      <c r="J957" s="10" t="s">
        <v>13</v>
      </c>
    </row>
    <row r="958" spans="1:10" x14ac:dyDescent="0.2">
      <c r="A958" s="9" t="s">
        <v>115</v>
      </c>
      <c r="B958" s="9" t="s">
        <v>11</v>
      </c>
      <c r="C958" s="5" t="s">
        <v>15</v>
      </c>
      <c r="D958" s="6">
        <v>220.74</v>
      </c>
      <c r="E958" s="6">
        <v>1.9</v>
      </c>
      <c r="F958" s="11">
        <v>1.121</v>
      </c>
      <c r="G958" s="10">
        <f>(E958*(0.3+(0.7*F958)))*D958*1.02</f>
        <v>464.02828196399997</v>
      </c>
      <c r="H958" s="10">
        <f>(E958*(0.3+(0.7*F958)))*D958*1.03</f>
        <v>468.57757884599999</v>
      </c>
      <c r="I958" s="10">
        <f>H958*22.6%+H958</f>
        <v>574.47611166519596</v>
      </c>
      <c r="J958" s="10" t="s">
        <v>13</v>
      </c>
    </row>
    <row r="959" spans="1:10" x14ac:dyDescent="0.2">
      <c r="A959" s="9" t="s">
        <v>115</v>
      </c>
      <c r="B959" s="9" t="s">
        <v>11</v>
      </c>
      <c r="C959" s="5" t="s">
        <v>16</v>
      </c>
      <c r="D959" s="6">
        <v>220.74</v>
      </c>
      <c r="E959" s="6">
        <v>1</v>
      </c>
      <c r="F959" s="11">
        <v>1.121</v>
      </c>
      <c r="G959" s="10">
        <f>(E959*(0.3+(0.7*F959)))*D959*1.02</f>
        <v>244.22541156</v>
      </c>
      <c r="H959" s="10">
        <f>(E959*(0.3+(0.7*F959)))*D959*1.03</f>
        <v>246.61977834000001</v>
      </c>
      <c r="I959" s="10">
        <f>H959*22.6%+H959</f>
        <v>302.35584824483999</v>
      </c>
      <c r="J959" s="10" t="s">
        <v>13</v>
      </c>
    </row>
    <row r="960" spans="1:10" x14ac:dyDescent="0.2">
      <c r="A960" s="9" t="s">
        <v>115</v>
      </c>
      <c r="B960" s="9" t="s">
        <v>11</v>
      </c>
      <c r="C960" s="5" t="s">
        <v>17</v>
      </c>
      <c r="D960" s="6">
        <v>220.74</v>
      </c>
      <c r="E960" s="6">
        <v>1.6</v>
      </c>
      <c r="F960" s="11">
        <v>1.121</v>
      </c>
      <c r="G960" s="10">
        <f>(E960*(0.3+(0.7*F960)))*D960*1.02</f>
        <v>390.76065849600008</v>
      </c>
      <c r="H960" s="10">
        <f>(E960*(0.3+(0.7*F960)))*D960*1.03</f>
        <v>394.59164534400009</v>
      </c>
      <c r="I960" s="10">
        <f>H960*22.6%+H960</f>
        <v>483.76935719174412</v>
      </c>
      <c r="J960" s="10" t="s">
        <v>13</v>
      </c>
    </row>
    <row r="961" spans="1:10" x14ac:dyDescent="0.2">
      <c r="A961" s="9" t="s">
        <v>115</v>
      </c>
      <c r="B961" s="9" t="s">
        <v>11</v>
      </c>
      <c r="C961" s="5" t="s">
        <v>18</v>
      </c>
      <c r="D961" s="6">
        <v>2995.54</v>
      </c>
      <c r="E961" s="6">
        <v>1</v>
      </c>
      <c r="F961" s="11">
        <v>1.121</v>
      </c>
      <c r="G961" s="10">
        <f>((D961*0.5)+(D961*0.5*F961))*E961</f>
        <v>3176.7701699999998</v>
      </c>
      <c r="H961" s="10">
        <f>((D961*0.5)+(D961*0.5*F961))*E961*1.5</f>
        <v>4765.1552549999997</v>
      </c>
      <c r="I961" s="10" t="s">
        <v>13</v>
      </c>
      <c r="J961" s="10">
        <f>((D961*0.5)+(D961*0.5*F961))*E961*1.5</f>
        <v>4765.1552549999997</v>
      </c>
    </row>
    <row r="962" spans="1:10" x14ac:dyDescent="0.2">
      <c r="A962" s="9" t="s">
        <v>115</v>
      </c>
      <c r="B962" s="9" t="s">
        <v>11</v>
      </c>
      <c r="C962" s="5" t="s">
        <v>19</v>
      </c>
      <c r="D962" s="6">
        <v>3482.76</v>
      </c>
      <c r="E962" s="6">
        <v>1</v>
      </c>
      <c r="F962" s="11">
        <v>1.121</v>
      </c>
      <c r="G962" s="10">
        <f>((D962*0.5)+(D962*0.5*F962))*E962</f>
        <v>3693.4669800000001</v>
      </c>
      <c r="H962" s="10">
        <f t="shared" ref="H962" si="429">((D962*0.5)+(D962*0.5*F962))*E962*1.5</f>
        <v>5540.2004699999998</v>
      </c>
      <c r="I962" s="10" t="s">
        <v>13</v>
      </c>
      <c r="J962" s="10">
        <f>((D962*0.5)+(D962*0.5*F962))*E962*1.5</f>
        <v>5540.2004699999998</v>
      </c>
    </row>
    <row r="963" spans="1:10" x14ac:dyDescent="0.2">
      <c r="A963" s="9" t="s">
        <v>115</v>
      </c>
      <c r="B963" s="9" t="s">
        <v>11</v>
      </c>
      <c r="C963" s="5" t="s">
        <v>20</v>
      </c>
      <c r="D963" s="6">
        <v>220.74</v>
      </c>
      <c r="E963" s="6">
        <v>1.75</v>
      </c>
      <c r="F963" s="11">
        <v>1.121</v>
      </c>
      <c r="G963" s="10">
        <f>(E963*(0.3+(0.7*F963)))*D963*1.02</f>
        <v>427.39447023000008</v>
      </c>
      <c r="H963" s="10">
        <f>(E963*(0.3+(0.7*F963)))*D963*1.03</f>
        <v>431.58461209500007</v>
      </c>
      <c r="I963" s="10" t="s">
        <v>13</v>
      </c>
      <c r="J963" s="10" t="s">
        <v>13</v>
      </c>
    </row>
    <row r="964" spans="1:10" x14ac:dyDescent="0.2">
      <c r="A964" s="9" t="s">
        <v>115</v>
      </c>
      <c r="B964" s="9" t="s">
        <v>11</v>
      </c>
      <c r="C964" s="5" t="s">
        <v>21</v>
      </c>
      <c r="D964" s="6">
        <v>220.74</v>
      </c>
      <c r="E964" s="6">
        <v>2.75</v>
      </c>
      <c r="F964" s="11">
        <v>1.121</v>
      </c>
      <c r="G964" s="10">
        <f>(E964*(0.3+(0.7*F964)))*D964*1.02</f>
        <v>671.61988179000002</v>
      </c>
      <c r="H964" s="10">
        <f>(E964*(0.3+(0.7*F964)))*D964*1.03</f>
        <v>678.20439043499994</v>
      </c>
      <c r="I964" s="10">
        <f>H964*22.6%+H964</f>
        <v>831.47858267330992</v>
      </c>
      <c r="J964" s="10" t="s">
        <v>13</v>
      </c>
    </row>
    <row r="965" spans="1:10" x14ac:dyDescent="0.2">
      <c r="A965" s="9" t="s">
        <v>115</v>
      </c>
      <c r="B965" s="9" t="s">
        <v>11</v>
      </c>
      <c r="C965" s="5" t="s">
        <v>22</v>
      </c>
      <c r="D965" s="6">
        <v>220.74</v>
      </c>
      <c r="E965" s="6">
        <v>3.25</v>
      </c>
      <c r="F965" s="11">
        <v>1.121</v>
      </c>
      <c r="G965" s="10">
        <f>(E965*(0.3+(0.7*F965)))*D965*1.02</f>
        <v>793.73258757000008</v>
      </c>
      <c r="H965" s="10">
        <f>(E965*(0.3+(0.7*F965)))*D965*1.03</f>
        <v>801.51427960500007</v>
      </c>
      <c r="I965" s="10">
        <f>H965*22.6%+H965</f>
        <v>982.65650679573014</v>
      </c>
      <c r="J965" s="10" t="s">
        <v>13</v>
      </c>
    </row>
    <row r="966" spans="1:10" x14ac:dyDescent="0.2">
      <c r="A966" s="9" t="s">
        <v>115</v>
      </c>
      <c r="B966" s="9" t="s">
        <v>11</v>
      </c>
      <c r="C966" s="5" t="s">
        <v>23</v>
      </c>
      <c r="D966" s="6">
        <v>8.5</v>
      </c>
      <c r="E966" s="6">
        <v>1</v>
      </c>
      <c r="F966" s="11" t="s">
        <v>13</v>
      </c>
      <c r="G966" s="10">
        <f>D966*1</f>
        <v>8.5</v>
      </c>
      <c r="H966" s="10">
        <f t="shared" ref="H966:H967" si="430">D966*1.5</f>
        <v>12.75</v>
      </c>
      <c r="I966" s="10" t="s">
        <v>13</v>
      </c>
      <c r="J966" s="10">
        <f>H966*1</f>
        <v>12.75</v>
      </c>
    </row>
    <row r="967" spans="1:10" x14ac:dyDescent="0.2">
      <c r="A967" s="9" t="s">
        <v>115</v>
      </c>
      <c r="B967" s="9" t="s">
        <v>11</v>
      </c>
      <c r="C967" s="5" t="s">
        <v>24</v>
      </c>
      <c r="D967" s="6">
        <v>22.68</v>
      </c>
      <c r="E967" s="6">
        <v>1</v>
      </c>
      <c r="F967" s="11" t="s">
        <v>13</v>
      </c>
      <c r="G967" s="10">
        <f t="shared" ref="G967" si="431">D967*1</f>
        <v>22.68</v>
      </c>
      <c r="H967" s="10">
        <f t="shared" si="430"/>
        <v>34.019999999999996</v>
      </c>
      <c r="I967" s="10" t="s">
        <v>13</v>
      </c>
      <c r="J967" s="10">
        <f>H967*1</f>
        <v>34.019999999999996</v>
      </c>
    </row>
    <row r="968" spans="1:10" ht="15.75" x14ac:dyDescent="0.25">
      <c r="A968" s="4" t="s">
        <v>116</v>
      </c>
      <c r="B968" s="9"/>
      <c r="D968" s="6"/>
      <c r="E968" s="6"/>
      <c r="F968" s="11"/>
      <c r="G968" s="7"/>
      <c r="H968" s="7"/>
      <c r="I968" s="7"/>
      <c r="J968" s="7"/>
    </row>
    <row r="969" spans="1:10" x14ac:dyDescent="0.2">
      <c r="A969" s="9" t="s">
        <v>117</v>
      </c>
      <c r="B969" s="9" t="s">
        <v>28</v>
      </c>
      <c r="C969" s="5" t="s">
        <v>12</v>
      </c>
      <c r="D969" s="6">
        <v>7.1</v>
      </c>
      <c r="E969" s="6">
        <v>1</v>
      </c>
      <c r="F969" s="11" t="s">
        <v>13</v>
      </c>
      <c r="G969" s="10">
        <f t="shared" ref="G969" si="432">D969*1.02</f>
        <v>7.242</v>
      </c>
      <c r="H969" s="10">
        <f>D969*1.03</f>
        <v>7.3129999999999997</v>
      </c>
      <c r="I969" s="10" t="s">
        <v>13</v>
      </c>
      <c r="J969" s="10">
        <f>H969*1.5</f>
        <v>10.9695</v>
      </c>
    </row>
    <row r="970" spans="1:10" x14ac:dyDescent="0.2">
      <c r="A970" s="9" t="s">
        <v>117</v>
      </c>
      <c r="B970" s="9" t="s">
        <v>28</v>
      </c>
      <c r="C970" s="5" t="s">
        <v>14</v>
      </c>
      <c r="D970" s="6">
        <v>220.74</v>
      </c>
      <c r="E970" s="6">
        <v>1.2</v>
      </c>
      <c r="F970" s="11">
        <v>1.1679999999999999</v>
      </c>
      <c r="G970" s="10">
        <f t="shared" ref="G970:G973" si="433">(E970*(0.3+(0.7*F970)))*D970*1.02</f>
        <v>301.95960537599996</v>
      </c>
      <c r="H970" s="10">
        <f>(E970*(0.3+(0.7*F970)))*D970*1.03</f>
        <v>304.919993664</v>
      </c>
      <c r="I970" s="10">
        <f t="shared" ref="I970:I973" si="434">H970*22.6%+H970</f>
        <v>373.83191223206398</v>
      </c>
      <c r="J970" s="10" t="s">
        <v>13</v>
      </c>
    </row>
    <row r="971" spans="1:10" x14ac:dyDescent="0.2">
      <c r="A971" s="9" t="s">
        <v>117</v>
      </c>
      <c r="B971" s="9" t="s">
        <v>28</v>
      </c>
      <c r="C971" s="5" t="s">
        <v>15</v>
      </c>
      <c r="D971" s="6">
        <v>220.74</v>
      </c>
      <c r="E971" s="6">
        <v>1.9</v>
      </c>
      <c r="F971" s="11">
        <v>1.1679999999999999</v>
      </c>
      <c r="G971" s="10">
        <f t="shared" si="433"/>
        <v>478.10270851199994</v>
      </c>
      <c r="H971" s="10">
        <f>(E971*(0.3+(0.7*F971)))*D971*1.03</f>
        <v>482.78998996799999</v>
      </c>
      <c r="I971" s="10">
        <f t="shared" si="434"/>
        <v>591.90052770076795</v>
      </c>
      <c r="J971" s="10" t="s">
        <v>13</v>
      </c>
    </row>
    <row r="972" spans="1:10" x14ac:dyDescent="0.2">
      <c r="A972" s="9" t="s">
        <v>117</v>
      </c>
      <c r="B972" s="9" t="s">
        <v>28</v>
      </c>
      <c r="C972" s="5" t="s">
        <v>16</v>
      </c>
      <c r="D972" s="6">
        <v>220.74</v>
      </c>
      <c r="E972" s="6">
        <v>1</v>
      </c>
      <c r="F972" s="11">
        <v>1.1679999999999999</v>
      </c>
      <c r="G972" s="10">
        <f t="shared" si="433"/>
        <v>251.63300447999998</v>
      </c>
      <c r="H972" s="10">
        <f>(E972*(0.3+(0.7*F972)))*D972*1.03</f>
        <v>254.09999471999998</v>
      </c>
      <c r="I972" s="10">
        <f t="shared" si="434"/>
        <v>311.52659352671998</v>
      </c>
      <c r="J972" s="10" t="s">
        <v>13</v>
      </c>
    </row>
    <row r="973" spans="1:10" x14ac:dyDescent="0.2">
      <c r="A973" s="9" t="s">
        <v>117</v>
      </c>
      <c r="B973" s="9" t="s">
        <v>28</v>
      </c>
      <c r="C973" s="5" t="s">
        <v>17</v>
      </c>
      <c r="D973" s="6">
        <v>220.74</v>
      </c>
      <c r="E973" s="6">
        <v>1.6</v>
      </c>
      <c r="F973" s="11">
        <v>1.1679999999999999</v>
      </c>
      <c r="G973" s="10">
        <f t="shared" si="433"/>
        <v>402.61280716800002</v>
      </c>
      <c r="H973" s="10">
        <f>(E973*(0.3+(0.7*F973)))*D973*1.03</f>
        <v>406.55999155200004</v>
      </c>
      <c r="I973" s="10">
        <f t="shared" si="434"/>
        <v>498.44254964275206</v>
      </c>
      <c r="J973" s="10" t="s">
        <v>13</v>
      </c>
    </row>
    <row r="974" spans="1:10" x14ac:dyDescent="0.2">
      <c r="A974" s="9" t="s">
        <v>117</v>
      </c>
      <c r="B974" s="9" t="s">
        <v>28</v>
      </c>
      <c r="C974" s="5" t="s">
        <v>18</v>
      </c>
      <c r="D974" s="6">
        <v>2995.54</v>
      </c>
      <c r="E974" s="6">
        <v>1</v>
      </c>
      <c r="F974" s="11">
        <v>1.1679999999999999</v>
      </c>
      <c r="G974" s="10">
        <f t="shared" ref="G974:G975" si="435">((D974*0.5)+(D974*0.5*F974))*E974</f>
        <v>3247.16536</v>
      </c>
      <c r="H974" s="10">
        <f>((D974*0.5)+(D974*0.5*F974))*E974*1.5</f>
        <v>4870.7480400000004</v>
      </c>
      <c r="I974" s="10" t="s">
        <v>13</v>
      </c>
      <c r="J974" s="10">
        <f>((D974*0.5)+(D974*0.5*F974))*E974*1.5</f>
        <v>4870.7480400000004</v>
      </c>
    </row>
    <row r="975" spans="1:10" x14ac:dyDescent="0.2">
      <c r="A975" s="9" t="s">
        <v>117</v>
      </c>
      <c r="B975" s="9" t="s">
        <v>28</v>
      </c>
      <c r="C975" s="5" t="s">
        <v>19</v>
      </c>
      <c r="D975" s="6">
        <v>3482.76</v>
      </c>
      <c r="E975" s="6">
        <v>1</v>
      </c>
      <c r="F975" s="11">
        <v>1.1679999999999999</v>
      </c>
      <c r="G975" s="10">
        <f t="shared" si="435"/>
        <v>3775.3118400000003</v>
      </c>
      <c r="H975" s="10">
        <f t="shared" ref="H975" si="436">((D975*0.5)+(D975*0.5*F975))*E975*1.5</f>
        <v>5662.9677600000005</v>
      </c>
      <c r="I975" s="10" t="s">
        <v>13</v>
      </c>
      <c r="J975" s="10">
        <f>((D975*0.5)+(D975*0.5*F975))*E975*1.5</f>
        <v>5662.9677600000005</v>
      </c>
    </row>
    <row r="976" spans="1:10" x14ac:dyDescent="0.2">
      <c r="A976" s="9" t="s">
        <v>117</v>
      </c>
      <c r="B976" s="9" t="s">
        <v>28</v>
      </c>
      <c r="C976" s="5" t="s">
        <v>20</v>
      </c>
      <c r="D976" s="6">
        <v>220.74</v>
      </c>
      <c r="E976" s="6">
        <v>1.75</v>
      </c>
      <c r="F976" s="11">
        <v>1.1679999999999999</v>
      </c>
      <c r="G976" s="10">
        <f t="shared" ref="G976:G978" si="437">(E976*(0.3+(0.7*F976)))*D976*1.02</f>
        <v>440.35775784000003</v>
      </c>
      <c r="H976" s="10">
        <f>(E976*(0.3+(0.7*F976)))*D976*1.03</f>
        <v>444.67499076000001</v>
      </c>
      <c r="I976" s="10" t="s">
        <v>13</v>
      </c>
      <c r="J976" s="10" t="s">
        <v>13</v>
      </c>
    </row>
    <row r="977" spans="1:10" x14ac:dyDescent="0.2">
      <c r="A977" s="9" t="s">
        <v>117</v>
      </c>
      <c r="B977" s="9" t="s">
        <v>28</v>
      </c>
      <c r="C977" s="5" t="s">
        <v>21</v>
      </c>
      <c r="D977" s="6">
        <v>220.74</v>
      </c>
      <c r="E977" s="6">
        <v>2.75</v>
      </c>
      <c r="F977" s="11">
        <v>1.1679999999999999</v>
      </c>
      <c r="G977" s="10">
        <f t="shared" si="437"/>
        <v>691.99076232000004</v>
      </c>
      <c r="H977" s="10">
        <f>(E977*(0.3+(0.7*F977)))*D977*1.03</f>
        <v>698.77498548000005</v>
      </c>
      <c r="I977" s="10">
        <f t="shared" ref="I977:I978" si="438">H977*22.6%+H977</f>
        <v>856.69813219848004</v>
      </c>
      <c r="J977" s="10" t="s">
        <v>13</v>
      </c>
    </row>
    <row r="978" spans="1:10" x14ac:dyDescent="0.2">
      <c r="A978" s="9" t="s">
        <v>117</v>
      </c>
      <c r="B978" s="9" t="s">
        <v>28</v>
      </c>
      <c r="C978" s="5" t="s">
        <v>22</v>
      </c>
      <c r="D978" s="6">
        <v>220.74</v>
      </c>
      <c r="E978" s="6">
        <v>3.25</v>
      </c>
      <c r="F978" s="11">
        <v>1.1679999999999999</v>
      </c>
      <c r="G978" s="10">
        <f t="shared" si="437"/>
        <v>817.80726455999991</v>
      </c>
      <c r="H978" s="10">
        <f>(E978*(0.3+(0.7*F978)))*D978*1.03</f>
        <v>825.82498283999996</v>
      </c>
      <c r="I978" s="10">
        <f t="shared" si="438"/>
        <v>1012.4614289618399</v>
      </c>
      <c r="J978" s="10" t="s">
        <v>13</v>
      </c>
    </row>
    <row r="979" spans="1:10" x14ac:dyDescent="0.2">
      <c r="A979" s="9" t="s">
        <v>117</v>
      </c>
      <c r="B979" s="9" t="s">
        <v>28</v>
      </c>
      <c r="C979" s="5" t="s">
        <v>23</v>
      </c>
      <c r="D979" s="6">
        <v>8.5</v>
      </c>
      <c r="E979" s="6">
        <v>1</v>
      </c>
      <c r="F979" s="11" t="s">
        <v>13</v>
      </c>
      <c r="G979" s="10">
        <f t="shared" ref="G979:G992" si="439">D979*1</f>
        <v>8.5</v>
      </c>
      <c r="H979" s="10">
        <f t="shared" ref="H979:H980" si="440">D979*1.5</f>
        <v>12.75</v>
      </c>
      <c r="I979" s="10" t="s">
        <v>13</v>
      </c>
      <c r="J979" s="10">
        <f>H979*1</f>
        <v>12.75</v>
      </c>
    </row>
    <row r="980" spans="1:10" x14ac:dyDescent="0.2">
      <c r="A980" s="9" t="s">
        <v>117</v>
      </c>
      <c r="B980" s="9" t="s">
        <v>28</v>
      </c>
      <c r="C980" s="5" t="s">
        <v>24</v>
      </c>
      <c r="D980" s="6">
        <v>22.68</v>
      </c>
      <c r="E980" s="6">
        <v>1</v>
      </c>
      <c r="F980" s="11" t="s">
        <v>13</v>
      </c>
      <c r="G980" s="10">
        <f t="shared" si="439"/>
        <v>22.68</v>
      </c>
      <c r="H980" s="10">
        <f t="shared" si="440"/>
        <v>34.019999999999996</v>
      </c>
      <c r="I980" s="10" t="s">
        <v>13</v>
      </c>
      <c r="J980" s="10">
        <f>H980*1</f>
        <v>34.019999999999996</v>
      </c>
    </row>
    <row r="981" spans="1:10" x14ac:dyDescent="0.2">
      <c r="A981" s="9" t="s">
        <v>117</v>
      </c>
      <c r="B981" s="9" t="s">
        <v>34</v>
      </c>
      <c r="C981" s="5" t="s">
        <v>12</v>
      </c>
      <c r="D981" s="6">
        <v>7.1</v>
      </c>
      <c r="E981" s="6">
        <v>1</v>
      </c>
      <c r="F981" s="11" t="s">
        <v>13</v>
      </c>
      <c r="G981" s="10">
        <f t="shared" ref="G981" si="441">D981*1.02</f>
        <v>7.242</v>
      </c>
      <c r="H981" s="10">
        <f>D981*1.03</f>
        <v>7.3129999999999997</v>
      </c>
      <c r="I981" s="10" t="s">
        <v>13</v>
      </c>
      <c r="J981" s="10">
        <f>H981*1.5</f>
        <v>10.9695</v>
      </c>
    </row>
    <row r="982" spans="1:10" x14ac:dyDescent="0.2">
      <c r="A982" s="9" t="s">
        <v>117</v>
      </c>
      <c r="B982" s="9" t="s">
        <v>34</v>
      </c>
      <c r="C982" s="5" t="s">
        <v>14</v>
      </c>
      <c r="D982" s="6">
        <v>220.74</v>
      </c>
      <c r="E982" s="6">
        <v>1.2</v>
      </c>
      <c r="F982" s="11">
        <v>1.2090000000000001</v>
      </c>
      <c r="G982" s="10">
        <f t="shared" ref="G982:G985" si="442">(E982*(0.3+(0.7*F982)))*D982*1.02</f>
        <v>309.71393668800005</v>
      </c>
      <c r="H982" s="10">
        <f>(E982*(0.3+(0.7*F982)))*D982*1.03</f>
        <v>312.75034783200005</v>
      </c>
      <c r="I982" s="10">
        <f t="shared" ref="I982:I985" si="443">H982*22.6%+H982</f>
        <v>383.43192644203202</v>
      </c>
      <c r="J982" s="10" t="s">
        <v>13</v>
      </c>
    </row>
    <row r="983" spans="1:10" x14ac:dyDescent="0.2">
      <c r="A983" s="9" t="s">
        <v>117</v>
      </c>
      <c r="B983" s="9" t="s">
        <v>34</v>
      </c>
      <c r="C983" s="5" t="s">
        <v>15</v>
      </c>
      <c r="D983" s="6">
        <v>220.74</v>
      </c>
      <c r="E983" s="6">
        <v>1.9</v>
      </c>
      <c r="F983" s="11">
        <v>1.2090000000000001</v>
      </c>
      <c r="G983" s="10">
        <f t="shared" si="442"/>
        <v>490.38039975600003</v>
      </c>
      <c r="H983" s="10">
        <f>(E983*(0.3+(0.7*F983)))*D983*1.03</f>
        <v>495.18805073400006</v>
      </c>
      <c r="I983" s="10">
        <f t="shared" si="443"/>
        <v>607.10055019988408</v>
      </c>
      <c r="J983" s="10" t="s">
        <v>13</v>
      </c>
    </row>
    <row r="984" spans="1:10" x14ac:dyDescent="0.2">
      <c r="A984" s="9" t="s">
        <v>117</v>
      </c>
      <c r="B984" s="9" t="s">
        <v>34</v>
      </c>
      <c r="C984" s="5" t="s">
        <v>16</v>
      </c>
      <c r="D984" s="6">
        <v>220.74</v>
      </c>
      <c r="E984" s="6">
        <v>1</v>
      </c>
      <c r="F984" s="11">
        <v>1.2090000000000001</v>
      </c>
      <c r="G984" s="10">
        <f t="shared" si="442"/>
        <v>258.09494724000007</v>
      </c>
      <c r="H984" s="10">
        <f>(E984*(0.3+(0.7*F984)))*D984*1.03</f>
        <v>260.62528986000007</v>
      </c>
      <c r="I984" s="10">
        <f t="shared" si="443"/>
        <v>319.52660536836009</v>
      </c>
      <c r="J984" s="10" t="s">
        <v>13</v>
      </c>
    </row>
    <row r="985" spans="1:10" x14ac:dyDescent="0.2">
      <c r="A985" s="9" t="s">
        <v>117</v>
      </c>
      <c r="B985" s="9" t="s">
        <v>34</v>
      </c>
      <c r="C985" s="5" t="s">
        <v>17</v>
      </c>
      <c r="D985" s="6">
        <v>220.74</v>
      </c>
      <c r="E985" s="6">
        <v>1.6</v>
      </c>
      <c r="F985" s="11">
        <v>1.2090000000000001</v>
      </c>
      <c r="G985" s="10">
        <f t="shared" si="442"/>
        <v>412.95191558400006</v>
      </c>
      <c r="H985" s="10">
        <f>(E985*(0.3+(0.7*F985)))*D985*1.03</f>
        <v>417.00046377600006</v>
      </c>
      <c r="I985" s="10">
        <f t="shared" si="443"/>
        <v>511.24256858937611</v>
      </c>
      <c r="J985" s="10" t="s">
        <v>13</v>
      </c>
    </row>
    <row r="986" spans="1:10" x14ac:dyDescent="0.2">
      <c r="A986" s="9" t="s">
        <v>117</v>
      </c>
      <c r="B986" s="9" t="s">
        <v>34</v>
      </c>
      <c r="C986" s="5" t="s">
        <v>18</v>
      </c>
      <c r="D986" s="6">
        <v>2995.54</v>
      </c>
      <c r="E986" s="6">
        <v>1</v>
      </c>
      <c r="F986" s="11">
        <v>1.2090000000000001</v>
      </c>
      <c r="G986" s="10">
        <f t="shared" ref="G986:G987" si="444">((D986*0.5)+(D986*0.5*F986))*E986</f>
        <v>3308.57393</v>
      </c>
      <c r="H986" s="10">
        <f>((D986*0.5)+(D986*0.5*F986))*E986*1.5</f>
        <v>4962.8608949999998</v>
      </c>
      <c r="I986" s="10" t="s">
        <v>13</v>
      </c>
      <c r="J986" s="10">
        <f>((D986*0.5)+(D986*0.5*F986))*E986*1.5</f>
        <v>4962.8608949999998</v>
      </c>
    </row>
    <row r="987" spans="1:10" x14ac:dyDescent="0.2">
      <c r="A987" s="9" t="s">
        <v>117</v>
      </c>
      <c r="B987" s="9" t="s">
        <v>34</v>
      </c>
      <c r="C987" s="5" t="s">
        <v>19</v>
      </c>
      <c r="D987" s="6">
        <v>3482.76</v>
      </c>
      <c r="E987" s="6">
        <v>1</v>
      </c>
      <c r="F987" s="11">
        <v>1.2090000000000001</v>
      </c>
      <c r="G987" s="10">
        <f t="shared" si="444"/>
        <v>3846.7084200000004</v>
      </c>
      <c r="H987" s="10">
        <f t="shared" ref="H987" si="445">((D987*0.5)+(D987*0.5*F987))*E987*1.5</f>
        <v>5770.0626300000004</v>
      </c>
      <c r="I987" s="10" t="s">
        <v>13</v>
      </c>
      <c r="J987" s="10">
        <f>((D987*0.5)+(D987*0.5*F987))*E987*1.5</f>
        <v>5770.0626300000004</v>
      </c>
    </row>
    <row r="988" spans="1:10" x14ac:dyDescent="0.2">
      <c r="A988" s="9" t="s">
        <v>117</v>
      </c>
      <c r="B988" s="9" t="s">
        <v>34</v>
      </c>
      <c r="C988" s="5" t="s">
        <v>20</v>
      </c>
      <c r="D988" s="6">
        <v>220.74</v>
      </c>
      <c r="E988" s="6">
        <v>1.75</v>
      </c>
      <c r="F988" s="11">
        <v>1.2090000000000001</v>
      </c>
      <c r="G988" s="10">
        <f t="shared" ref="G988:G990" si="446">(E988*(0.3+(0.7*F988)))*D988*1.02</f>
        <v>451.66615767000008</v>
      </c>
      <c r="H988" s="10">
        <f>(E988*(0.3+(0.7*F988)))*D988*1.03</f>
        <v>456.09425725500006</v>
      </c>
      <c r="I988" s="10" t="s">
        <v>13</v>
      </c>
      <c r="J988" s="10" t="s">
        <v>13</v>
      </c>
    </row>
    <row r="989" spans="1:10" x14ac:dyDescent="0.2">
      <c r="A989" s="9" t="s">
        <v>117</v>
      </c>
      <c r="B989" s="9" t="s">
        <v>34</v>
      </c>
      <c r="C989" s="5" t="s">
        <v>21</v>
      </c>
      <c r="D989" s="6">
        <v>220.74</v>
      </c>
      <c r="E989" s="6">
        <v>2.75</v>
      </c>
      <c r="F989" s="11">
        <v>1.2090000000000001</v>
      </c>
      <c r="G989" s="10">
        <f t="shared" si="446"/>
        <v>709.76110491000009</v>
      </c>
      <c r="H989" s="10">
        <f>(E989*(0.3+(0.7*F989)))*D989*1.03</f>
        <v>716.71954711500018</v>
      </c>
      <c r="I989" s="10">
        <f t="shared" ref="I989:I990" si="447">H989*22.6%+H989</f>
        <v>878.69816476299025</v>
      </c>
      <c r="J989" s="10" t="s">
        <v>13</v>
      </c>
    </row>
    <row r="990" spans="1:10" x14ac:dyDescent="0.2">
      <c r="A990" s="9" t="s">
        <v>117</v>
      </c>
      <c r="B990" s="9" t="s">
        <v>34</v>
      </c>
      <c r="C990" s="5" t="s">
        <v>22</v>
      </c>
      <c r="D990" s="6">
        <v>220.74</v>
      </c>
      <c r="E990" s="6">
        <v>3.25</v>
      </c>
      <c r="F990" s="11">
        <v>1.2090000000000001</v>
      </c>
      <c r="G990" s="10">
        <f t="shared" si="446"/>
        <v>838.80857853000009</v>
      </c>
      <c r="H990" s="10">
        <f>(E990*(0.3+(0.7*F990)))*D990*1.03</f>
        <v>847.0321920450001</v>
      </c>
      <c r="I990" s="10">
        <f t="shared" si="447"/>
        <v>1038.4614674471702</v>
      </c>
      <c r="J990" s="10" t="s">
        <v>13</v>
      </c>
    </row>
    <row r="991" spans="1:10" x14ac:dyDescent="0.2">
      <c r="A991" s="9" t="s">
        <v>117</v>
      </c>
      <c r="B991" s="9" t="s">
        <v>34</v>
      </c>
      <c r="C991" s="5" t="s">
        <v>23</v>
      </c>
      <c r="D991" s="6">
        <v>8.5</v>
      </c>
      <c r="E991" s="6">
        <v>1</v>
      </c>
      <c r="F991" s="11" t="s">
        <v>13</v>
      </c>
      <c r="G991" s="10">
        <f t="shared" ref="G991" si="448">D991*1</f>
        <v>8.5</v>
      </c>
      <c r="H991" s="10">
        <f t="shared" ref="H991:H992" si="449">D991*1.5</f>
        <v>12.75</v>
      </c>
      <c r="I991" s="10" t="s">
        <v>13</v>
      </c>
      <c r="J991" s="10">
        <f>H991*1</f>
        <v>12.75</v>
      </c>
    </row>
    <row r="992" spans="1:10" x14ac:dyDescent="0.2">
      <c r="A992" s="9" t="s">
        <v>117</v>
      </c>
      <c r="B992" s="9" t="s">
        <v>34</v>
      </c>
      <c r="C992" s="5" t="s">
        <v>24</v>
      </c>
      <c r="D992" s="6">
        <v>22.68</v>
      </c>
      <c r="E992" s="6">
        <v>1</v>
      </c>
      <c r="F992" s="11" t="s">
        <v>13</v>
      </c>
      <c r="G992" s="10">
        <f t="shared" si="439"/>
        <v>22.68</v>
      </c>
      <c r="H992" s="10">
        <f t="shared" si="449"/>
        <v>34.019999999999996</v>
      </c>
      <c r="I992" s="10" t="s">
        <v>13</v>
      </c>
      <c r="J992" s="10">
        <f>H992*1</f>
        <v>34.019999999999996</v>
      </c>
    </row>
    <row r="993" spans="1:10" ht="15.75" x14ac:dyDescent="0.25">
      <c r="A993" s="4" t="s">
        <v>136</v>
      </c>
      <c r="B993" s="9"/>
      <c r="D993" s="6"/>
      <c r="E993" s="6"/>
      <c r="F993" s="11"/>
      <c r="G993" s="7"/>
      <c r="H993" s="7"/>
      <c r="I993" s="7"/>
      <c r="J993" s="7"/>
    </row>
    <row r="994" spans="1:10" x14ac:dyDescent="0.2">
      <c r="A994" s="9" t="s">
        <v>117</v>
      </c>
      <c r="B994" s="9" t="s">
        <v>43</v>
      </c>
      <c r="C994" s="5" t="s">
        <v>12</v>
      </c>
      <c r="D994" s="6">
        <v>7.1</v>
      </c>
      <c r="E994" s="6">
        <v>1</v>
      </c>
      <c r="F994" s="11" t="s">
        <v>13</v>
      </c>
      <c r="G994" s="10">
        <f>D994*1.02</f>
        <v>7.242</v>
      </c>
      <c r="H994" s="10">
        <f>D994*1.03</f>
        <v>7.3129999999999997</v>
      </c>
      <c r="I994" s="10" t="s">
        <v>13</v>
      </c>
      <c r="J994" s="10">
        <f>H994*1.5</f>
        <v>10.9695</v>
      </c>
    </row>
    <row r="995" spans="1:10" x14ac:dyDescent="0.2">
      <c r="A995" s="9" t="s">
        <v>117</v>
      </c>
      <c r="B995" s="9" t="s">
        <v>43</v>
      </c>
      <c r="C995" s="5" t="s">
        <v>14</v>
      </c>
      <c r="D995" s="6">
        <v>220.74</v>
      </c>
      <c r="E995" s="6">
        <v>1.2</v>
      </c>
      <c r="F995" s="11">
        <v>1.0740000000000001</v>
      </c>
      <c r="G995" s="10">
        <f>(E995*(0.3+(0.7*F995)))*D995*1.02</f>
        <v>284.18138236800002</v>
      </c>
      <c r="H995" s="10">
        <f>(E995*(0.3+(0.7*F995)))*D995*1.03</f>
        <v>286.96747435200001</v>
      </c>
      <c r="I995" s="10">
        <f>H995*22.6%+H995</f>
        <v>351.82212355555203</v>
      </c>
      <c r="J995" s="10" t="s">
        <v>13</v>
      </c>
    </row>
    <row r="996" spans="1:10" x14ac:dyDescent="0.2">
      <c r="A996" s="9" t="s">
        <v>117</v>
      </c>
      <c r="B996" s="9" t="s">
        <v>43</v>
      </c>
      <c r="C996" s="5" t="s">
        <v>15</v>
      </c>
      <c r="D996" s="6">
        <v>220.74</v>
      </c>
      <c r="E996" s="6">
        <v>1.9</v>
      </c>
      <c r="F996" s="11">
        <v>1.0740000000000001</v>
      </c>
      <c r="G996" s="10">
        <f>(E996*(0.3+(0.7*F996)))*D996*1.02</f>
        <v>449.95385541600001</v>
      </c>
      <c r="H996" s="10">
        <f>(E996*(0.3+(0.7*F996)))*D996*1.03</f>
        <v>454.36516772400006</v>
      </c>
      <c r="I996" s="10">
        <f>H996*22.6%+H996</f>
        <v>557.05169562962408</v>
      </c>
      <c r="J996" s="10" t="s">
        <v>13</v>
      </c>
    </row>
    <row r="997" spans="1:10" x14ac:dyDescent="0.2">
      <c r="A997" s="9" t="s">
        <v>117</v>
      </c>
      <c r="B997" s="9" t="s">
        <v>43</v>
      </c>
      <c r="C997" s="5" t="s">
        <v>16</v>
      </c>
      <c r="D997" s="6">
        <v>220.74</v>
      </c>
      <c r="E997" s="6">
        <v>1</v>
      </c>
      <c r="F997" s="11">
        <v>1.0740000000000001</v>
      </c>
      <c r="G997" s="10">
        <f>(E997*(0.3+(0.7*F997)))*D997*1.02</f>
        <v>236.81781864000001</v>
      </c>
      <c r="H997" s="10">
        <f>(E997*(0.3+(0.7*F997)))*D997*1.03</f>
        <v>239.13956196000004</v>
      </c>
      <c r="I997" s="10">
        <f>H997*22.6%+H997</f>
        <v>293.18510296296006</v>
      </c>
      <c r="J997" s="10" t="s">
        <v>13</v>
      </c>
    </row>
    <row r="998" spans="1:10" x14ac:dyDescent="0.2">
      <c r="A998" s="9" t="s">
        <v>117</v>
      </c>
      <c r="B998" s="9" t="s">
        <v>43</v>
      </c>
      <c r="C998" s="5" t="s">
        <v>17</v>
      </c>
      <c r="D998" s="6">
        <v>220.74</v>
      </c>
      <c r="E998" s="6">
        <v>1.6</v>
      </c>
      <c r="F998" s="11">
        <v>1.0740000000000001</v>
      </c>
      <c r="G998" s="10">
        <f>(E998*(0.3+(0.7*F998)))*D998*1.02</f>
        <v>378.90850982400002</v>
      </c>
      <c r="H998" s="10">
        <f>(E998*(0.3+(0.7*F998)))*D998*1.03</f>
        <v>382.62329913600007</v>
      </c>
      <c r="I998" s="10">
        <f>H998*22.6%+H998</f>
        <v>469.09616474073607</v>
      </c>
      <c r="J998" s="10" t="s">
        <v>13</v>
      </c>
    </row>
    <row r="999" spans="1:10" x14ac:dyDescent="0.2">
      <c r="A999" s="9" t="s">
        <v>117</v>
      </c>
      <c r="B999" s="9" t="s">
        <v>43</v>
      </c>
      <c r="C999" s="5" t="s">
        <v>18</v>
      </c>
      <c r="D999" s="6">
        <v>2995.54</v>
      </c>
      <c r="E999" s="6">
        <v>1</v>
      </c>
      <c r="F999" s="11">
        <v>1.0740000000000001</v>
      </c>
      <c r="G999" s="10">
        <f>((D999*0.5)+(D999*0.5*F999))*E999</f>
        <v>3106.3749800000001</v>
      </c>
      <c r="H999" s="10">
        <f>((D999*0.5)+(D999*0.5*F999))*E999*1.5</f>
        <v>4659.5624699999998</v>
      </c>
      <c r="I999" s="10" t="s">
        <v>13</v>
      </c>
      <c r="J999" s="10">
        <f>((D999*0.5)+(D999*0.5*F999))*E999*1.5</f>
        <v>4659.5624699999998</v>
      </c>
    </row>
    <row r="1000" spans="1:10" x14ac:dyDescent="0.2">
      <c r="A1000" s="9" t="s">
        <v>117</v>
      </c>
      <c r="B1000" s="9" t="s">
        <v>43</v>
      </c>
      <c r="C1000" s="5" t="s">
        <v>19</v>
      </c>
      <c r="D1000" s="6">
        <v>3482.76</v>
      </c>
      <c r="E1000" s="6">
        <v>1</v>
      </c>
      <c r="F1000" s="11">
        <v>1.0740000000000001</v>
      </c>
      <c r="G1000" s="10">
        <f>((D1000*0.5)+(D1000*0.5*F1000))*E1000</f>
        <v>3611.6221200000005</v>
      </c>
      <c r="H1000" s="10">
        <f t="shared" ref="H1000" si="450">((D1000*0.5)+(D1000*0.5*F1000))*E1000*1.5</f>
        <v>5417.4331800000009</v>
      </c>
      <c r="I1000" s="10" t="s">
        <v>13</v>
      </c>
      <c r="J1000" s="10">
        <f>((D1000*0.5)+(D1000*0.5*F1000))*E1000*1.5</f>
        <v>5417.4331800000009</v>
      </c>
    </row>
    <row r="1001" spans="1:10" x14ac:dyDescent="0.2">
      <c r="A1001" s="9" t="s">
        <v>117</v>
      </c>
      <c r="B1001" s="9" t="s">
        <v>43</v>
      </c>
      <c r="C1001" s="5" t="s">
        <v>20</v>
      </c>
      <c r="D1001" s="6">
        <v>220.74</v>
      </c>
      <c r="E1001" s="6">
        <v>1.75</v>
      </c>
      <c r="F1001" s="11">
        <v>1.0740000000000001</v>
      </c>
      <c r="G1001" s="10">
        <f>(E1001*(0.3+(0.7*F1001)))*D1001*1.02</f>
        <v>414.43118262000002</v>
      </c>
      <c r="H1001" s="10">
        <f>(E1001*(0.3+(0.7*F1001)))*D1001*1.03</f>
        <v>418.49423343000007</v>
      </c>
      <c r="I1001" s="10" t="s">
        <v>13</v>
      </c>
      <c r="J1001" s="10" t="s">
        <v>13</v>
      </c>
    </row>
    <row r="1002" spans="1:10" x14ac:dyDescent="0.2">
      <c r="A1002" s="9" t="s">
        <v>117</v>
      </c>
      <c r="B1002" s="9" t="s">
        <v>43</v>
      </c>
      <c r="C1002" s="5" t="s">
        <v>21</v>
      </c>
      <c r="D1002" s="6">
        <v>220.74</v>
      </c>
      <c r="E1002" s="6">
        <v>2.75</v>
      </c>
      <c r="F1002" s="11">
        <v>1.0740000000000001</v>
      </c>
      <c r="G1002" s="10">
        <f>(E1002*(0.3+(0.7*F1002)))*D1002*1.02</f>
        <v>651.24900126</v>
      </c>
      <c r="H1002" s="10">
        <f>(E1002*(0.3+(0.7*F1002)))*D1002*1.03</f>
        <v>657.63379539000005</v>
      </c>
      <c r="I1002" s="10">
        <f>H1002*22.6%+H1002</f>
        <v>806.25903314814002</v>
      </c>
      <c r="J1002" s="10" t="s">
        <v>13</v>
      </c>
    </row>
    <row r="1003" spans="1:10" x14ac:dyDescent="0.2">
      <c r="A1003" s="9" t="s">
        <v>117</v>
      </c>
      <c r="B1003" s="9" t="s">
        <v>43</v>
      </c>
      <c r="C1003" s="5" t="s">
        <v>22</v>
      </c>
      <c r="D1003" s="6">
        <v>220.74</v>
      </c>
      <c r="E1003" s="6">
        <v>3.25</v>
      </c>
      <c r="F1003" s="11">
        <v>1.0740000000000001</v>
      </c>
      <c r="G1003" s="10">
        <f>(E1003*(0.3+(0.7*F1003)))*D1003*1.02</f>
        <v>769.65791058000002</v>
      </c>
      <c r="H1003" s="10">
        <f>(E1003*(0.3+(0.7*F1003)))*D1003*1.03</f>
        <v>777.20357637000006</v>
      </c>
      <c r="I1003" s="10">
        <f>H1003*22.6%+H1003</f>
        <v>952.85158462962011</v>
      </c>
      <c r="J1003" s="10" t="s">
        <v>13</v>
      </c>
    </row>
    <row r="1004" spans="1:10" x14ac:dyDescent="0.2">
      <c r="A1004" s="9" t="s">
        <v>117</v>
      </c>
      <c r="B1004" s="9" t="s">
        <v>43</v>
      </c>
      <c r="C1004" s="5" t="s">
        <v>23</v>
      </c>
      <c r="D1004" s="6">
        <v>8.5</v>
      </c>
      <c r="E1004" s="6">
        <v>1</v>
      </c>
      <c r="F1004" s="11" t="s">
        <v>13</v>
      </c>
      <c r="G1004" s="10">
        <f>D1004*1</f>
        <v>8.5</v>
      </c>
      <c r="H1004" s="10">
        <f t="shared" ref="H1004:H1005" si="451">D1004*1.5</f>
        <v>12.75</v>
      </c>
      <c r="I1004" s="10" t="s">
        <v>13</v>
      </c>
      <c r="J1004" s="10">
        <f>H1004*1</f>
        <v>12.75</v>
      </c>
    </row>
    <row r="1005" spans="1:10" x14ac:dyDescent="0.2">
      <c r="A1005" s="9" t="s">
        <v>117</v>
      </c>
      <c r="B1005" s="9" t="s">
        <v>43</v>
      </c>
      <c r="C1005" s="5" t="s">
        <v>24</v>
      </c>
      <c r="D1005" s="6">
        <v>22.68</v>
      </c>
      <c r="E1005" s="6">
        <v>1</v>
      </c>
      <c r="F1005" s="11" t="s">
        <v>13</v>
      </c>
      <c r="G1005" s="10">
        <f t="shared" ref="G1005" si="452">D1005*1</f>
        <v>22.68</v>
      </c>
      <c r="H1005" s="10">
        <f t="shared" si="451"/>
        <v>34.019999999999996</v>
      </c>
      <c r="I1005" s="10" t="s">
        <v>13</v>
      </c>
      <c r="J1005" s="10">
        <f>H1005*1</f>
        <v>34.019999999999996</v>
      </c>
    </row>
    <row r="1006" spans="1:10" ht="15.75" x14ac:dyDescent="0.25">
      <c r="A1006" s="4" t="s">
        <v>118</v>
      </c>
      <c r="B1006" s="9"/>
      <c r="D1006" s="6"/>
      <c r="E1006" s="6"/>
      <c r="F1006" s="11"/>
      <c r="G1006" s="7"/>
      <c r="H1006" s="7"/>
      <c r="I1006" s="7"/>
      <c r="J1006" s="7"/>
    </row>
    <row r="1007" spans="1:10" x14ac:dyDescent="0.2">
      <c r="A1007" s="9" t="s">
        <v>119</v>
      </c>
      <c r="B1007" s="9" t="s">
        <v>29</v>
      </c>
      <c r="C1007" s="5" t="s">
        <v>12</v>
      </c>
      <c r="D1007" s="6">
        <v>7.1</v>
      </c>
      <c r="E1007" s="6">
        <v>1</v>
      </c>
      <c r="F1007" s="11" t="s">
        <v>13</v>
      </c>
      <c r="G1007" s="10">
        <f>D1007*1.02</f>
        <v>7.242</v>
      </c>
      <c r="H1007" s="10">
        <f>D1007*1.03</f>
        <v>7.3129999999999997</v>
      </c>
      <c r="I1007" s="10" t="s">
        <v>13</v>
      </c>
      <c r="J1007" s="10">
        <f>H1007*1.5</f>
        <v>10.9695</v>
      </c>
    </row>
    <row r="1008" spans="1:10" x14ac:dyDescent="0.2">
      <c r="A1008" s="9" t="s">
        <v>119</v>
      </c>
      <c r="B1008" s="9" t="s">
        <v>29</v>
      </c>
      <c r="C1008" s="5" t="s">
        <v>14</v>
      </c>
      <c r="D1008" s="6">
        <v>220.74</v>
      </c>
      <c r="E1008" s="6">
        <v>1.2</v>
      </c>
      <c r="F1008" s="11">
        <v>0.94499999999999995</v>
      </c>
      <c r="G1008" s="10">
        <f>(E1008*(0.3+(0.7*F1008)))*D1008*1.02</f>
        <v>259.78360823999998</v>
      </c>
      <c r="H1008" s="10">
        <f>(E1008*(0.3+(0.7*F1008)))*D1008*1.03</f>
        <v>262.33050636000002</v>
      </c>
      <c r="I1008" s="10">
        <f>H1008*22.6%+H1008</f>
        <v>321.61720079736</v>
      </c>
      <c r="J1008" s="10" t="s">
        <v>13</v>
      </c>
    </row>
    <row r="1009" spans="1:10" x14ac:dyDescent="0.2">
      <c r="A1009" s="9" t="s">
        <v>119</v>
      </c>
      <c r="B1009" s="9" t="s">
        <v>29</v>
      </c>
      <c r="C1009" s="5" t="s">
        <v>15</v>
      </c>
      <c r="D1009" s="6">
        <v>220.74</v>
      </c>
      <c r="E1009" s="6">
        <v>1.9</v>
      </c>
      <c r="F1009" s="11">
        <v>0.94499999999999995</v>
      </c>
      <c r="G1009" s="10">
        <f>(E1009*(0.3+(0.7*F1009)))*D1009*1.02</f>
        <v>411.32404638000003</v>
      </c>
      <c r="H1009" s="10">
        <f>(E1009*(0.3+(0.7*F1009)))*D1009*1.03</f>
        <v>415.35663507000004</v>
      </c>
      <c r="I1009" s="10">
        <f>H1009*22.6%+H1009</f>
        <v>509.22723459582005</v>
      </c>
      <c r="J1009" s="10" t="s">
        <v>13</v>
      </c>
    </row>
    <row r="1010" spans="1:10" x14ac:dyDescent="0.2">
      <c r="A1010" s="9" t="s">
        <v>119</v>
      </c>
      <c r="B1010" s="9" t="s">
        <v>29</v>
      </c>
      <c r="C1010" s="5" t="s">
        <v>16</v>
      </c>
      <c r="D1010" s="6">
        <v>220.74</v>
      </c>
      <c r="E1010" s="6">
        <v>1</v>
      </c>
      <c r="F1010" s="11">
        <v>0.94499999999999995</v>
      </c>
      <c r="G1010" s="10">
        <f>(E1010*(0.3+(0.7*F1010)))*D1010*1.02</f>
        <v>216.4863402</v>
      </c>
      <c r="H1010" s="10">
        <f>(E1010*(0.3+(0.7*F1010)))*D1010*1.03</f>
        <v>218.60875530000001</v>
      </c>
      <c r="I1010" s="10">
        <f>H1010*22.6%+H1010</f>
        <v>268.01433399780001</v>
      </c>
      <c r="J1010" s="10" t="s">
        <v>13</v>
      </c>
    </row>
    <row r="1011" spans="1:10" x14ac:dyDescent="0.2">
      <c r="A1011" s="9" t="s">
        <v>119</v>
      </c>
      <c r="B1011" s="9" t="s">
        <v>29</v>
      </c>
      <c r="C1011" s="5" t="s">
        <v>17</v>
      </c>
      <c r="D1011" s="6">
        <v>220.74</v>
      </c>
      <c r="E1011" s="6">
        <v>1.6</v>
      </c>
      <c r="F1011" s="11">
        <v>0.94499999999999995</v>
      </c>
      <c r="G1011" s="10">
        <f>(E1011*(0.3+(0.7*F1011)))*D1011*1.02</f>
        <v>346.37814432000005</v>
      </c>
      <c r="H1011" s="10">
        <f>(E1011*(0.3+(0.7*F1011)))*D1011*1.03</f>
        <v>349.77400848000008</v>
      </c>
      <c r="I1011" s="10">
        <f>H1011*22.6%+H1011</f>
        <v>428.82293439648009</v>
      </c>
      <c r="J1011" s="10" t="s">
        <v>13</v>
      </c>
    </row>
    <row r="1012" spans="1:10" x14ac:dyDescent="0.2">
      <c r="A1012" s="9" t="s">
        <v>119</v>
      </c>
      <c r="B1012" s="9" t="s">
        <v>29</v>
      </c>
      <c r="C1012" s="5" t="s">
        <v>18</v>
      </c>
      <c r="D1012" s="6">
        <v>2995.54</v>
      </c>
      <c r="E1012" s="6">
        <v>1</v>
      </c>
      <c r="F1012" s="11">
        <v>0.94499999999999995</v>
      </c>
      <c r="G1012" s="10">
        <f>((D1012*0.5)+(D1012*0.5*F1012))*E1012</f>
        <v>2913.1626500000002</v>
      </c>
      <c r="H1012" s="10">
        <f>((D1012*0.5)+(D1012*0.5*F1012))*E1012*1.5</f>
        <v>4369.7439750000003</v>
      </c>
      <c r="I1012" s="10" t="s">
        <v>13</v>
      </c>
      <c r="J1012" s="10">
        <f>((D1012*0.5)+(D1012*0.5*F1012))*E1012*1.5</f>
        <v>4369.7439750000003</v>
      </c>
    </row>
    <row r="1013" spans="1:10" x14ac:dyDescent="0.2">
      <c r="A1013" s="9" t="s">
        <v>119</v>
      </c>
      <c r="B1013" s="9" t="s">
        <v>29</v>
      </c>
      <c r="C1013" s="5" t="s">
        <v>19</v>
      </c>
      <c r="D1013" s="6">
        <v>3482.76</v>
      </c>
      <c r="E1013" s="6">
        <v>1</v>
      </c>
      <c r="F1013" s="11">
        <v>0.94499999999999995</v>
      </c>
      <c r="G1013" s="10">
        <f>((D1013*0.5)+(D1013*0.5*F1013))*E1013</f>
        <v>3386.9841000000001</v>
      </c>
      <c r="H1013" s="10">
        <f t="shared" ref="H1013" si="453">((D1013*0.5)+(D1013*0.5*F1013))*E1013*1.5</f>
        <v>5080.4761500000004</v>
      </c>
      <c r="I1013" s="10" t="s">
        <v>13</v>
      </c>
      <c r="J1013" s="10">
        <f>((D1013*0.5)+(D1013*0.5*F1013))*E1013*1.5</f>
        <v>5080.4761500000004</v>
      </c>
    </row>
    <row r="1014" spans="1:10" x14ac:dyDescent="0.2">
      <c r="A1014" s="9" t="s">
        <v>119</v>
      </c>
      <c r="B1014" s="9" t="s">
        <v>29</v>
      </c>
      <c r="C1014" s="5" t="s">
        <v>20</v>
      </c>
      <c r="D1014" s="6">
        <v>220.74</v>
      </c>
      <c r="E1014" s="6">
        <v>1.75</v>
      </c>
      <c r="F1014" s="11">
        <v>0.94499999999999995</v>
      </c>
      <c r="G1014" s="10">
        <f>(E1014*(0.3+(0.7*F1014)))*D1014*1.02</f>
        <v>378.85109535000004</v>
      </c>
      <c r="H1014" s="10">
        <f>(E1014*(0.3+(0.7*F1014)))*D1014*1.03</f>
        <v>382.56532177500009</v>
      </c>
      <c r="I1014" s="10" t="s">
        <v>13</v>
      </c>
      <c r="J1014" s="10" t="s">
        <v>13</v>
      </c>
    </row>
    <row r="1015" spans="1:10" x14ac:dyDescent="0.2">
      <c r="A1015" s="9" t="s">
        <v>119</v>
      </c>
      <c r="B1015" s="9" t="s">
        <v>29</v>
      </c>
      <c r="C1015" s="5" t="s">
        <v>21</v>
      </c>
      <c r="D1015" s="6">
        <v>220.74</v>
      </c>
      <c r="E1015" s="6">
        <v>2.75</v>
      </c>
      <c r="F1015" s="11">
        <v>0.94499999999999995</v>
      </c>
      <c r="G1015" s="10">
        <f>(E1015*(0.3+(0.7*F1015)))*D1015*1.02</f>
        <v>595.33743555000001</v>
      </c>
      <c r="H1015" s="10">
        <f>(E1015*(0.3+(0.7*F1015)))*D1015*1.03</f>
        <v>601.17407707500001</v>
      </c>
      <c r="I1015" s="10">
        <f>H1015*22.6%+H1015</f>
        <v>737.03941849395005</v>
      </c>
      <c r="J1015" s="10" t="s">
        <v>13</v>
      </c>
    </row>
    <row r="1016" spans="1:10" x14ac:dyDescent="0.2">
      <c r="A1016" s="9" t="s">
        <v>119</v>
      </c>
      <c r="B1016" s="9" t="s">
        <v>29</v>
      </c>
      <c r="C1016" s="5" t="s">
        <v>22</v>
      </c>
      <c r="D1016" s="6">
        <v>220.74</v>
      </c>
      <c r="E1016" s="6">
        <v>3.25</v>
      </c>
      <c r="F1016" s="11">
        <v>0.94499999999999995</v>
      </c>
      <c r="G1016" s="10">
        <f>(E1016*(0.3+(0.7*F1016)))*D1016*1.02</f>
        <v>703.58060565000017</v>
      </c>
      <c r="H1016" s="10">
        <f>(E1016*(0.3+(0.7*F1016)))*D1016*1.03</f>
        <v>710.47845472500012</v>
      </c>
      <c r="I1016" s="10">
        <f>H1016*22.6%+H1016</f>
        <v>871.04658549285011</v>
      </c>
      <c r="J1016" s="10" t="s">
        <v>13</v>
      </c>
    </row>
    <row r="1017" spans="1:10" x14ac:dyDescent="0.2">
      <c r="A1017" s="9" t="s">
        <v>119</v>
      </c>
      <c r="B1017" s="9" t="s">
        <v>29</v>
      </c>
      <c r="C1017" s="5" t="s">
        <v>23</v>
      </c>
      <c r="D1017" s="6">
        <v>8.5</v>
      </c>
      <c r="E1017" s="6">
        <v>1</v>
      </c>
      <c r="F1017" s="11" t="s">
        <v>13</v>
      </c>
      <c r="G1017" s="10">
        <f>D1017*1</f>
        <v>8.5</v>
      </c>
      <c r="H1017" s="10">
        <f t="shared" ref="H1017:H1018" si="454">D1017*1.5</f>
        <v>12.75</v>
      </c>
      <c r="I1017" s="10" t="s">
        <v>13</v>
      </c>
      <c r="J1017" s="10">
        <f>H1017*1</f>
        <v>12.75</v>
      </c>
    </row>
    <row r="1018" spans="1:10" x14ac:dyDescent="0.2">
      <c r="A1018" s="9" t="s">
        <v>119</v>
      </c>
      <c r="B1018" s="9" t="s">
        <v>29</v>
      </c>
      <c r="C1018" s="5" t="s">
        <v>24</v>
      </c>
      <c r="D1018" s="6">
        <v>22.68</v>
      </c>
      <c r="E1018" s="6">
        <v>1</v>
      </c>
      <c r="F1018" s="11" t="s">
        <v>13</v>
      </c>
      <c r="G1018" s="10">
        <f t="shared" ref="G1018" si="455">D1018*1</f>
        <v>22.68</v>
      </c>
      <c r="H1018" s="10">
        <f t="shared" si="454"/>
        <v>34.019999999999996</v>
      </c>
      <c r="I1018" s="10" t="s">
        <v>13</v>
      </c>
      <c r="J1018" s="10">
        <f>H1018*1</f>
        <v>34.019999999999996</v>
      </c>
    </row>
    <row r="1019" spans="1:10" ht="15.75" x14ac:dyDescent="0.25">
      <c r="A1019" s="4" t="s">
        <v>151</v>
      </c>
      <c r="B1019" s="9"/>
      <c r="D1019" s="6"/>
      <c r="E1019" s="6"/>
      <c r="F1019" s="11"/>
      <c r="G1019" s="7"/>
      <c r="H1019" s="7"/>
      <c r="I1019" s="7"/>
      <c r="J1019" s="7"/>
    </row>
    <row r="1020" spans="1:10" x14ac:dyDescent="0.2">
      <c r="A1020" s="9" t="s">
        <v>120</v>
      </c>
      <c r="B1020" s="9" t="s">
        <v>86</v>
      </c>
      <c r="C1020" s="5" t="s">
        <v>12</v>
      </c>
      <c r="D1020" s="6">
        <v>7.1</v>
      </c>
      <c r="E1020" s="6">
        <v>1</v>
      </c>
      <c r="F1020" s="11" t="s">
        <v>13</v>
      </c>
      <c r="G1020" s="10">
        <f>D1020*1.02</f>
        <v>7.242</v>
      </c>
      <c r="H1020" s="10">
        <f>D1020*1.03</f>
        <v>7.3129999999999997</v>
      </c>
      <c r="I1020" s="10" t="s">
        <v>13</v>
      </c>
      <c r="J1020" s="10">
        <f>H1020*1.5</f>
        <v>10.9695</v>
      </c>
    </row>
    <row r="1021" spans="1:10" x14ac:dyDescent="0.2">
      <c r="A1021" s="9" t="s">
        <v>120</v>
      </c>
      <c r="B1021" s="9" t="s">
        <v>86</v>
      </c>
      <c r="C1021" s="5" t="s">
        <v>14</v>
      </c>
      <c r="D1021" s="6">
        <v>220.74</v>
      </c>
      <c r="E1021" s="6">
        <v>1.2</v>
      </c>
      <c r="F1021" s="11">
        <v>1.1990000000000001</v>
      </c>
      <c r="G1021" s="10">
        <f>(E1021*(0.3+(0.7*F1021)))*D1021*1.02</f>
        <v>307.82263636799996</v>
      </c>
      <c r="H1021" s="10">
        <f>(E1021*(0.3+(0.7*F1021)))*D1021*1.03</f>
        <v>310.84050535199998</v>
      </c>
      <c r="I1021" s="10">
        <f>H1021*22.6%+H1021</f>
        <v>381.090459561552</v>
      </c>
      <c r="J1021" s="10" t="s">
        <v>13</v>
      </c>
    </row>
    <row r="1022" spans="1:10" x14ac:dyDescent="0.2">
      <c r="A1022" s="9" t="s">
        <v>120</v>
      </c>
      <c r="B1022" s="9" t="s">
        <v>86</v>
      </c>
      <c r="C1022" s="5" t="s">
        <v>15</v>
      </c>
      <c r="D1022" s="6">
        <v>220.74</v>
      </c>
      <c r="E1022" s="6">
        <v>1.9</v>
      </c>
      <c r="F1022" s="11">
        <v>1.1990000000000001</v>
      </c>
      <c r="G1022" s="10">
        <f>(E1022*(0.3+(0.7*F1022)))*D1022*1.02</f>
        <v>487.38584091599995</v>
      </c>
      <c r="H1022" s="10">
        <f>(E1022*(0.3+(0.7*F1022)))*D1022*1.03</f>
        <v>492.16413347399993</v>
      </c>
      <c r="I1022" s="10">
        <f>H1022*22.6%+H1022</f>
        <v>603.39322763912389</v>
      </c>
      <c r="J1022" s="10" t="s">
        <v>13</v>
      </c>
    </row>
    <row r="1023" spans="1:10" x14ac:dyDescent="0.2">
      <c r="A1023" s="9" t="s">
        <v>120</v>
      </c>
      <c r="B1023" s="9" t="s">
        <v>86</v>
      </c>
      <c r="C1023" s="5" t="s">
        <v>16</v>
      </c>
      <c r="D1023" s="6">
        <v>220.74</v>
      </c>
      <c r="E1023" s="6">
        <v>1</v>
      </c>
      <c r="F1023" s="11">
        <v>1.1990000000000001</v>
      </c>
      <c r="G1023" s="10">
        <f>(E1023*(0.3+(0.7*F1023)))*D1023*1.02</f>
        <v>256.51886364000001</v>
      </c>
      <c r="H1023" s="10">
        <f>(E1023*(0.3+(0.7*F1023)))*D1023*1.03</f>
        <v>259.03375446000001</v>
      </c>
      <c r="I1023" s="10">
        <f>H1023*22.6%+H1023</f>
        <v>317.57538296796002</v>
      </c>
      <c r="J1023" s="10" t="s">
        <v>13</v>
      </c>
    </row>
    <row r="1024" spans="1:10" x14ac:dyDescent="0.2">
      <c r="A1024" s="9" t="s">
        <v>120</v>
      </c>
      <c r="B1024" s="9" t="s">
        <v>86</v>
      </c>
      <c r="C1024" s="5" t="s">
        <v>17</v>
      </c>
      <c r="D1024" s="6">
        <v>220.74</v>
      </c>
      <c r="E1024" s="6">
        <v>1.6</v>
      </c>
      <c r="F1024" s="11">
        <v>1.1990000000000001</v>
      </c>
      <c r="G1024" s="10">
        <f>(E1024*(0.3+(0.7*F1024)))*D1024*1.02</f>
        <v>410.43018182400004</v>
      </c>
      <c r="H1024" s="10">
        <f>(E1024*(0.3+(0.7*F1024)))*D1024*1.03</f>
        <v>414.45400713600003</v>
      </c>
      <c r="I1024" s="10">
        <f>H1024*22.6%+H1024</f>
        <v>508.12061274873605</v>
      </c>
      <c r="J1024" s="10" t="s">
        <v>13</v>
      </c>
    </row>
    <row r="1025" spans="1:10" x14ac:dyDescent="0.2">
      <c r="A1025" s="9" t="s">
        <v>120</v>
      </c>
      <c r="B1025" s="9" t="s">
        <v>86</v>
      </c>
      <c r="C1025" s="5" t="s">
        <v>18</v>
      </c>
      <c r="D1025" s="6">
        <v>2995.54</v>
      </c>
      <c r="E1025" s="6">
        <v>1</v>
      </c>
      <c r="F1025" s="11">
        <v>1.1990000000000001</v>
      </c>
      <c r="G1025" s="10">
        <f>((D1025*0.5)+(D1025*0.5*F1025))*E1025</f>
        <v>3293.5962300000001</v>
      </c>
      <c r="H1025" s="10">
        <f>((D1025*0.5)+(D1025*0.5*F1025))*E1025*1.5</f>
        <v>4940.3943450000006</v>
      </c>
      <c r="I1025" s="10" t="s">
        <v>13</v>
      </c>
      <c r="J1025" s="10">
        <f>((D1025*0.5)+(D1025*0.5*F1025))*E1025*1.5</f>
        <v>4940.3943450000006</v>
      </c>
    </row>
    <row r="1026" spans="1:10" x14ac:dyDescent="0.2">
      <c r="A1026" s="9" t="s">
        <v>120</v>
      </c>
      <c r="B1026" s="9" t="s">
        <v>86</v>
      </c>
      <c r="C1026" s="5" t="s">
        <v>19</v>
      </c>
      <c r="D1026" s="6">
        <v>3482.76</v>
      </c>
      <c r="E1026" s="6">
        <v>1</v>
      </c>
      <c r="F1026" s="11">
        <v>1.1990000000000001</v>
      </c>
      <c r="G1026" s="10">
        <f>((D1026*0.5)+(D1026*0.5*F1026))*E1026</f>
        <v>3829.2946200000006</v>
      </c>
      <c r="H1026" s="10">
        <f t="shared" ref="H1026" si="456">((D1026*0.5)+(D1026*0.5*F1026))*E1026*1.5</f>
        <v>5743.9419300000009</v>
      </c>
      <c r="I1026" s="10" t="s">
        <v>13</v>
      </c>
      <c r="J1026" s="10">
        <f>((D1026*0.5)+(D1026*0.5*F1026))*E1026*1.5</f>
        <v>5743.9419300000009</v>
      </c>
    </row>
    <row r="1027" spans="1:10" x14ac:dyDescent="0.2">
      <c r="A1027" s="9" t="s">
        <v>120</v>
      </c>
      <c r="B1027" s="9" t="s">
        <v>86</v>
      </c>
      <c r="C1027" s="5" t="s">
        <v>20</v>
      </c>
      <c r="D1027" s="6">
        <v>220.74</v>
      </c>
      <c r="E1027" s="6">
        <v>1.75</v>
      </c>
      <c r="F1027" s="11">
        <v>1.1990000000000001</v>
      </c>
      <c r="G1027" s="10">
        <f>(E1027*(0.3+(0.7*F1027)))*D1027*1.02</f>
        <v>448.90801137</v>
      </c>
      <c r="H1027" s="10">
        <f>(E1027*(0.3+(0.7*F1027)))*D1027*1.03</f>
        <v>453.30907030499998</v>
      </c>
      <c r="I1027" s="10" t="s">
        <v>13</v>
      </c>
      <c r="J1027" s="10" t="s">
        <v>13</v>
      </c>
    </row>
    <row r="1028" spans="1:10" x14ac:dyDescent="0.2">
      <c r="A1028" s="9" t="s">
        <v>120</v>
      </c>
      <c r="B1028" s="9" t="s">
        <v>86</v>
      </c>
      <c r="C1028" s="5" t="s">
        <v>21</v>
      </c>
      <c r="D1028" s="6">
        <v>220.74</v>
      </c>
      <c r="E1028" s="6">
        <v>2.75</v>
      </c>
      <c r="F1028" s="11">
        <v>1.1990000000000001</v>
      </c>
      <c r="G1028" s="10">
        <f>(E1028*(0.3+(0.7*F1028)))*D1028*1.02</f>
        <v>705.42687501</v>
      </c>
      <c r="H1028" s="10">
        <f>(E1028*(0.3+(0.7*F1028)))*D1028*1.03</f>
        <v>712.34282476500005</v>
      </c>
      <c r="I1028" s="10">
        <f>H1028*22.6%+H1028</f>
        <v>873.33230316189008</v>
      </c>
      <c r="J1028" s="10" t="s">
        <v>13</v>
      </c>
    </row>
    <row r="1029" spans="1:10" x14ac:dyDescent="0.2">
      <c r="A1029" s="9" t="s">
        <v>120</v>
      </c>
      <c r="B1029" s="9" t="s">
        <v>86</v>
      </c>
      <c r="C1029" s="5" t="s">
        <v>22</v>
      </c>
      <c r="D1029" s="6">
        <v>220.74</v>
      </c>
      <c r="E1029" s="6">
        <v>3.25</v>
      </c>
      <c r="F1029" s="11">
        <v>1.1990000000000001</v>
      </c>
      <c r="G1029" s="10">
        <f>(E1029*(0.3+(0.7*F1029)))*D1029*1.02</f>
        <v>833.68630683000004</v>
      </c>
      <c r="H1029" s="10">
        <f>(E1029*(0.3+(0.7*F1029)))*D1029*1.03</f>
        <v>841.85970199500014</v>
      </c>
      <c r="I1029" s="10">
        <f>H1029*22.6%+H1029</f>
        <v>1032.1199946458701</v>
      </c>
      <c r="J1029" s="10" t="s">
        <v>13</v>
      </c>
    </row>
    <row r="1030" spans="1:10" x14ac:dyDescent="0.2">
      <c r="A1030" s="9" t="s">
        <v>120</v>
      </c>
      <c r="B1030" s="9" t="s">
        <v>86</v>
      </c>
      <c r="C1030" s="5" t="s">
        <v>23</v>
      </c>
      <c r="D1030" s="6">
        <v>8.5</v>
      </c>
      <c r="E1030" s="6">
        <v>1</v>
      </c>
      <c r="F1030" s="11" t="s">
        <v>13</v>
      </c>
      <c r="G1030" s="10">
        <f>D1030*1</f>
        <v>8.5</v>
      </c>
      <c r="H1030" s="10">
        <f t="shared" ref="H1030:H1031" si="457">D1030*1.5</f>
        <v>12.75</v>
      </c>
      <c r="I1030" s="10" t="s">
        <v>13</v>
      </c>
      <c r="J1030" s="10">
        <f>H1030*1</f>
        <v>12.75</v>
      </c>
    </row>
    <row r="1031" spans="1:10" x14ac:dyDescent="0.2">
      <c r="A1031" s="9" t="s">
        <v>120</v>
      </c>
      <c r="B1031" s="9" t="s">
        <v>86</v>
      </c>
      <c r="C1031" s="5" t="s">
        <v>24</v>
      </c>
      <c r="D1031" s="6">
        <v>22.68</v>
      </c>
      <c r="E1031" s="6">
        <v>1</v>
      </c>
      <c r="F1031" s="11" t="s">
        <v>13</v>
      </c>
      <c r="G1031" s="10">
        <f t="shared" ref="G1031" si="458">D1031*1</f>
        <v>22.68</v>
      </c>
      <c r="H1031" s="10">
        <f t="shared" si="457"/>
        <v>34.019999999999996</v>
      </c>
      <c r="I1031" s="10" t="s">
        <v>13</v>
      </c>
      <c r="J1031" s="10">
        <f>H1031*1</f>
        <v>34.019999999999996</v>
      </c>
    </row>
    <row r="1032" spans="1:10" ht="15.75" x14ac:dyDescent="0.25">
      <c r="A1032" s="4" t="s">
        <v>121</v>
      </c>
      <c r="B1032" s="9"/>
      <c r="D1032" s="6"/>
      <c r="E1032" s="6"/>
      <c r="F1032" s="11"/>
      <c r="G1032" s="7"/>
      <c r="H1032" s="7"/>
      <c r="I1032" s="7"/>
      <c r="J1032" s="7"/>
    </row>
    <row r="1033" spans="1:10" x14ac:dyDescent="0.2">
      <c r="A1033" s="9" t="s">
        <v>156</v>
      </c>
      <c r="B1033" s="9" t="s">
        <v>43</v>
      </c>
      <c r="C1033" s="5" t="s">
        <v>12</v>
      </c>
      <c r="D1033" s="6">
        <v>7.1</v>
      </c>
      <c r="E1033" s="6">
        <v>1</v>
      </c>
      <c r="F1033" s="11" t="s">
        <v>13</v>
      </c>
      <c r="G1033" s="10">
        <f t="shared" ref="G1033" si="459">D1033*1.02</f>
        <v>7.242</v>
      </c>
      <c r="H1033" s="10">
        <f>D1033*1.03</f>
        <v>7.3129999999999997</v>
      </c>
      <c r="I1033" s="10" t="s">
        <v>13</v>
      </c>
      <c r="J1033" s="10">
        <f>H1033*1.5</f>
        <v>10.9695</v>
      </c>
    </row>
    <row r="1034" spans="1:10" x14ac:dyDescent="0.2">
      <c r="A1034" s="9" t="s">
        <v>156</v>
      </c>
      <c r="B1034" s="9" t="s">
        <v>43</v>
      </c>
      <c r="C1034" s="5" t="s">
        <v>14</v>
      </c>
      <c r="D1034" s="6">
        <v>220.74</v>
      </c>
      <c r="E1034" s="6">
        <v>1.2</v>
      </c>
      <c r="F1034" s="11">
        <v>1.0069999999999999</v>
      </c>
      <c r="G1034" s="10">
        <f t="shared" ref="G1034:G1037" si="460">(E1034*(0.3+(0.7*F1034)))*D1034*1.02</f>
        <v>271.50967022399999</v>
      </c>
      <c r="H1034" s="10">
        <f>(E1034*(0.3+(0.7*F1034)))*D1034*1.03</f>
        <v>274.17152973599997</v>
      </c>
      <c r="I1034" s="10">
        <f t="shared" ref="I1034:I1037" si="461">H1034*22.6%+H1034</f>
        <v>336.13429545633596</v>
      </c>
      <c r="J1034" s="10" t="s">
        <v>13</v>
      </c>
    </row>
    <row r="1035" spans="1:10" x14ac:dyDescent="0.2">
      <c r="A1035" s="9" t="s">
        <v>156</v>
      </c>
      <c r="B1035" s="9" t="s">
        <v>43</v>
      </c>
      <c r="C1035" s="5" t="s">
        <v>15</v>
      </c>
      <c r="D1035" s="6">
        <v>220.74</v>
      </c>
      <c r="E1035" s="6">
        <v>1.9</v>
      </c>
      <c r="F1035" s="11">
        <v>1.0069999999999999</v>
      </c>
      <c r="G1035" s="10">
        <f t="shared" si="460"/>
        <v>429.89031118799994</v>
      </c>
      <c r="H1035" s="10">
        <f>(E1035*(0.3+(0.7*F1035)))*D1035*1.03</f>
        <v>434.10492208199992</v>
      </c>
      <c r="I1035" s="10">
        <f t="shared" si="461"/>
        <v>532.21263447253193</v>
      </c>
      <c r="J1035" s="10" t="s">
        <v>13</v>
      </c>
    </row>
    <row r="1036" spans="1:10" x14ac:dyDescent="0.2">
      <c r="A1036" s="9" t="s">
        <v>156</v>
      </c>
      <c r="B1036" s="9" t="s">
        <v>43</v>
      </c>
      <c r="C1036" s="5" t="s">
        <v>16</v>
      </c>
      <c r="D1036" s="6">
        <v>220.74</v>
      </c>
      <c r="E1036" s="6">
        <v>1</v>
      </c>
      <c r="F1036" s="11">
        <v>1.0069999999999999</v>
      </c>
      <c r="G1036" s="10">
        <f t="shared" si="460"/>
        <v>226.25805851999999</v>
      </c>
      <c r="H1036" s="10">
        <f>(E1036*(0.3+(0.7*F1036)))*D1036*1.03</f>
        <v>228.47627477999998</v>
      </c>
      <c r="I1036" s="10">
        <f t="shared" si="461"/>
        <v>280.11191288027999</v>
      </c>
      <c r="J1036" s="10" t="s">
        <v>13</v>
      </c>
    </row>
    <row r="1037" spans="1:10" x14ac:dyDescent="0.2">
      <c r="A1037" s="9" t="s">
        <v>156</v>
      </c>
      <c r="B1037" s="9" t="s">
        <v>43</v>
      </c>
      <c r="C1037" s="5" t="s">
        <v>17</v>
      </c>
      <c r="D1037" s="6">
        <v>220.74</v>
      </c>
      <c r="E1037" s="6">
        <v>1.6</v>
      </c>
      <c r="F1037" s="11">
        <v>1.0069999999999999</v>
      </c>
      <c r="G1037" s="10">
        <f t="shared" si="460"/>
        <v>362.01289363200004</v>
      </c>
      <c r="H1037" s="10">
        <f>(E1037*(0.3+(0.7*F1037)))*D1037*1.03</f>
        <v>365.56203964800005</v>
      </c>
      <c r="I1037" s="10">
        <f t="shared" si="461"/>
        <v>448.17906060844808</v>
      </c>
      <c r="J1037" s="10" t="s">
        <v>13</v>
      </c>
    </row>
    <row r="1038" spans="1:10" x14ac:dyDescent="0.2">
      <c r="A1038" s="9" t="s">
        <v>156</v>
      </c>
      <c r="B1038" s="9" t="s">
        <v>43</v>
      </c>
      <c r="C1038" s="5" t="s">
        <v>18</v>
      </c>
      <c r="D1038" s="6">
        <v>2995.54</v>
      </c>
      <c r="E1038" s="6">
        <v>1</v>
      </c>
      <c r="F1038" s="11">
        <v>1.0069999999999999</v>
      </c>
      <c r="G1038" s="10">
        <f t="shared" ref="G1038:G1039" si="462">((D1038*0.5)+(D1038*0.5*F1038))*E1038</f>
        <v>3006.0243899999996</v>
      </c>
      <c r="H1038" s="10">
        <f>((D1038*0.5)+(D1038*0.5*F1038))*E1038*1.5</f>
        <v>4509.0365849999998</v>
      </c>
      <c r="I1038" s="10" t="s">
        <v>13</v>
      </c>
      <c r="J1038" s="10">
        <f>((D1038*0.5)+(D1038*0.5*F1038))*E1038*1.5</f>
        <v>4509.0365849999998</v>
      </c>
    </row>
    <row r="1039" spans="1:10" x14ac:dyDescent="0.2">
      <c r="A1039" s="9" t="s">
        <v>156</v>
      </c>
      <c r="B1039" s="9" t="s">
        <v>43</v>
      </c>
      <c r="C1039" s="5" t="s">
        <v>19</v>
      </c>
      <c r="D1039" s="6">
        <v>3482.76</v>
      </c>
      <c r="E1039" s="6">
        <v>1</v>
      </c>
      <c r="F1039" s="11">
        <v>1.0069999999999999</v>
      </c>
      <c r="G1039" s="10">
        <f t="shared" si="462"/>
        <v>3494.9496600000002</v>
      </c>
      <c r="H1039" s="10">
        <f t="shared" ref="H1039" si="463">((D1039*0.5)+(D1039*0.5*F1039))*E1039*1.5</f>
        <v>5242.4244900000003</v>
      </c>
      <c r="I1039" s="10" t="s">
        <v>13</v>
      </c>
      <c r="J1039" s="10">
        <f>((D1039*0.5)+(D1039*0.5*F1039))*E1039*1.5</f>
        <v>5242.4244900000003</v>
      </c>
    </row>
    <row r="1040" spans="1:10" x14ac:dyDescent="0.2">
      <c r="A1040" s="9" t="s">
        <v>156</v>
      </c>
      <c r="B1040" s="9" t="s">
        <v>43</v>
      </c>
      <c r="C1040" s="5" t="s">
        <v>20</v>
      </c>
      <c r="D1040" s="6">
        <v>220.74</v>
      </c>
      <c r="E1040" s="6">
        <v>1.75</v>
      </c>
      <c r="F1040" s="11">
        <v>1.0069999999999999</v>
      </c>
      <c r="G1040" s="10">
        <f t="shared" ref="G1040:G1042" si="464">(E1040*(0.3+(0.7*F1040)))*D1040*1.02</f>
        <v>395.95160240999996</v>
      </c>
      <c r="H1040" s="10">
        <f>(E1040*(0.3+(0.7*F1040)))*D1040*1.03</f>
        <v>399.83348086500001</v>
      </c>
      <c r="I1040" s="10" t="s">
        <v>13</v>
      </c>
      <c r="J1040" s="10" t="s">
        <v>13</v>
      </c>
    </row>
    <row r="1041" spans="1:10" x14ac:dyDescent="0.2">
      <c r="A1041" s="9" t="s">
        <v>156</v>
      </c>
      <c r="B1041" s="9" t="s">
        <v>43</v>
      </c>
      <c r="C1041" s="5" t="s">
        <v>21</v>
      </c>
      <c r="D1041" s="6">
        <v>220.74</v>
      </c>
      <c r="E1041" s="6">
        <v>2.75</v>
      </c>
      <c r="F1041" s="11">
        <v>1.0069999999999999</v>
      </c>
      <c r="G1041" s="10">
        <f t="shared" si="464"/>
        <v>622.20966092999993</v>
      </c>
      <c r="H1041" s="10">
        <f>(E1041*(0.3+(0.7*F1041)))*D1041*1.03</f>
        <v>628.30975564499988</v>
      </c>
      <c r="I1041" s="10">
        <f t="shared" ref="I1041:I1042" si="465">H1041*22.6%+H1041</f>
        <v>770.30776042076991</v>
      </c>
      <c r="J1041" s="10" t="s">
        <v>13</v>
      </c>
    </row>
    <row r="1042" spans="1:10" x14ac:dyDescent="0.2">
      <c r="A1042" s="9" t="s">
        <v>156</v>
      </c>
      <c r="B1042" s="9" t="s">
        <v>43</v>
      </c>
      <c r="C1042" s="5" t="s">
        <v>22</v>
      </c>
      <c r="D1042" s="6">
        <v>220.74</v>
      </c>
      <c r="E1042" s="6">
        <v>3.25</v>
      </c>
      <c r="F1042" s="11">
        <v>1.0069999999999999</v>
      </c>
      <c r="G1042" s="10">
        <f t="shared" si="464"/>
        <v>735.33869018999997</v>
      </c>
      <c r="H1042" s="10">
        <f>(E1042*(0.3+(0.7*F1042)))*D1042*1.03</f>
        <v>742.54789303500002</v>
      </c>
      <c r="I1042" s="10">
        <f t="shared" si="465"/>
        <v>910.36371686091002</v>
      </c>
      <c r="J1042" s="10" t="s">
        <v>13</v>
      </c>
    </row>
    <row r="1043" spans="1:10" x14ac:dyDescent="0.2">
      <c r="A1043" s="9" t="s">
        <v>156</v>
      </c>
      <c r="B1043" s="9" t="s">
        <v>43</v>
      </c>
      <c r="C1043" s="5" t="s">
        <v>23</v>
      </c>
      <c r="D1043" s="6">
        <v>8.5</v>
      </c>
      <c r="E1043" s="6">
        <v>1</v>
      </c>
      <c r="F1043" s="11" t="s">
        <v>13</v>
      </c>
      <c r="G1043" s="10">
        <f t="shared" ref="G1043:G1056" si="466">D1043*1</f>
        <v>8.5</v>
      </c>
      <c r="H1043" s="10">
        <f t="shared" ref="H1043:H1044" si="467">D1043*1.5</f>
        <v>12.75</v>
      </c>
      <c r="I1043" s="10" t="s">
        <v>13</v>
      </c>
      <c r="J1043" s="10">
        <f>H1043*1</f>
        <v>12.75</v>
      </c>
    </row>
    <row r="1044" spans="1:10" x14ac:dyDescent="0.2">
      <c r="A1044" s="9" t="s">
        <v>156</v>
      </c>
      <c r="B1044" s="9" t="s">
        <v>43</v>
      </c>
      <c r="C1044" s="5" t="s">
        <v>24</v>
      </c>
      <c r="D1044" s="6">
        <v>22.68</v>
      </c>
      <c r="E1044" s="6">
        <v>1</v>
      </c>
      <c r="F1044" s="11" t="s">
        <v>13</v>
      </c>
      <c r="G1044" s="10">
        <f t="shared" si="466"/>
        <v>22.68</v>
      </c>
      <c r="H1044" s="10">
        <f t="shared" si="467"/>
        <v>34.019999999999996</v>
      </c>
      <c r="I1044" s="10" t="s">
        <v>13</v>
      </c>
      <c r="J1044" s="10">
        <f>H1044*1</f>
        <v>34.019999999999996</v>
      </c>
    </row>
    <row r="1045" spans="1:10" x14ac:dyDescent="0.2">
      <c r="A1045" s="9" t="s">
        <v>156</v>
      </c>
      <c r="B1045" s="9" t="s">
        <v>29</v>
      </c>
      <c r="C1045" s="5" t="s">
        <v>12</v>
      </c>
      <c r="D1045" s="6">
        <v>7.1</v>
      </c>
      <c r="E1045" s="6">
        <v>1</v>
      </c>
      <c r="F1045" s="11" t="s">
        <v>13</v>
      </c>
      <c r="G1045" s="10">
        <f t="shared" ref="G1045" si="468">D1045*1.02</f>
        <v>7.242</v>
      </c>
      <c r="H1045" s="10">
        <f>D1045*1.03</f>
        <v>7.3129999999999997</v>
      </c>
      <c r="I1045" s="10" t="s">
        <v>13</v>
      </c>
      <c r="J1045" s="10">
        <f>H1045*1.5</f>
        <v>10.9695</v>
      </c>
    </row>
    <row r="1046" spans="1:10" x14ac:dyDescent="0.2">
      <c r="A1046" s="9" t="s">
        <v>156</v>
      </c>
      <c r="B1046" s="9" t="s">
        <v>29</v>
      </c>
      <c r="C1046" s="5" t="s">
        <v>14</v>
      </c>
      <c r="D1046" s="6">
        <v>220.74</v>
      </c>
      <c r="E1046" s="6">
        <v>1.2</v>
      </c>
      <c r="F1046" s="11">
        <v>0.91800000000000004</v>
      </c>
      <c r="G1046" s="10">
        <f t="shared" ref="G1046:G1049" si="469">(E1046*(0.3+(0.7*F1046)))*D1046*1.02</f>
        <v>254.67709737600001</v>
      </c>
      <c r="H1046" s="10">
        <f>(E1046*(0.3+(0.7*F1046)))*D1046*1.03</f>
        <v>257.17393166400001</v>
      </c>
      <c r="I1046" s="10">
        <f t="shared" ref="I1046:I1049" si="470">H1046*22.6%+H1046</f>
        <v>315.29524022006399</v>
      </c>
      <c r="J1046" s="10" t="s">
        <v>13</v>
      </c>
    </row>
    <row r="1047" spans="1:10" x14ac:dyDescent="0.2">
      <c r="A1047" s="9" t="s">
        <v>156</v>
      </c>
      <c r="B1047" s="9" t="s">
        <v>29</v>
      </c>
      <c r="C1047" s="5" t="s">
        <v>15</v>
      </c>
      <c r="D1047" s="6">
        <v>220.74</v>
      </c>
      <c r="E1047" s="6">
        <v>1.9</v>
      </c>
      <c r="F1047" s="11">
        <v>0.91800000000000004</v>
      </c>
      <c r="G1047" s="10">
        <f t="shared" si="469"/>
        <v>403.23873751199994</v>
      </c>
      <c r="H1047" s="10">
        <f>(E1047*(0.3+(0.7*F1047)))*D1047*1.03</f>
        <v>407.19205846799997</v>
      </c>
      <c r="I1047" s="10">
        <f t="shared" si="470"/>
        <v>499.21746368176798</v>
      </c>
      <c r="J1047" s="10" t="s">
        <v>13</v>
      </c>
    </row>
    <row r="1048" spans="1:10" x14ac:dyDescent="0.2">
      <c r="A1048" s="9" t="s">
        <v>156</v>
      </c>
      <c r="B1048" s="9" t="s">
        <v>29</v>
      </c>
      <c r="C1048" s="5" t="s">
        <v>16</v>
      </c>
      <c r="D1048" s="6">
        <v>220.74</v>
      </c>
      <c r="E1048" s="6">
        <v>1</v>
      </c>
      <c r="F1048" s="11">
        <v>0.91800000000000004</v>
      </c>
      <c r="G1048" s="10">
        <f t="shared" si="469"/>
        <v>212.23091447999997</v>
      </c>
      <c r="H1048" s="10">
        <f>(E1048*(0.3+(0.7*F1048)))*D1048*1.03</f>
        <v>214.31160971999998</v>
      </c>
      <c r="I1048" s="10">
        <f t="shared" si="470"/>
        <v>262.74603351671999</v>
      </c>
      <c r="J1048" s="10" t="s">
        <v>13</v>
      </c>
    </row>
    <row r="1049" spans="1:10" x14ac:dyDescent="0.2">
      <c r="A1049" s="9" t="s">
        <v>156</v>
      </c>
      <c r="B1049" s="9" t="s">
        <v>29</v>
      </c>
      <c r="C1049" s="5" t="s">
        <v>17</v>
      </c>
      <c r="D1049" s="6">
        <v>220.74</v>
      </c>
      <c r="E1049" s="6">
        <v>1.6</v>
      </c>
      <c r="F1049" s="11">
        <v>0.91800000000000004</v>
      </c>
      <c r="G1049" s="10">
        <f t="shared" si="469"/>
        <v>339.56946316800003</v>
      </c>
      <c r="H1049" s="10">
        <f>(E1049*(0.3+(0.7*F1049)))*D1049*1.03</f>
        <v>342.89857555200001</v>
      </c>
      <c r="I1049" s="10">
        <f t="shared" si="470"/>
        <v>420.39365362675198</v>
      </c>
      <c r="J1049" s="10" t="s">
        <v>13</v>
      </c>
    </row>
    <row r="1050" spans="1:10" x14ac:dyDescent="0.2">
      <c r="A1050" s="9" t="s">
        <v>156</v>
      </c>
      <c r="B1050" s="9" t="s">
        <v>29</v>
      </c>
      <c r="C1050" s="5" t="s">
        <v>18</v>
      </c>
      <c r="D1050" s="6">
        <v>2995.54</v>
      </c>
      <c r="E1050" s="6">
        <v>1</v>
      </c>
      <c r="F1050" s="11">
        <v>0.91800000000000004</v>
      </c>
      <c r="G1050" s="10">
        <f t="shared" ref="G1050:G1051" si="471">((D1050*0.5)+(D1050*0.5*F1050))*E1050</f>
        <v>2872.7228599999999</v>
      </c>
      <c r="H1050" s="10">
        <f>((D1050*0.5)+(D1050*0.5*F1050))*E1050*1.5</f>
        <v>4309.0842899999998</v>
      </c>
      <c r="I1050" s="10" t="s">
        <v>13</v>
      </c>
      <c r="J1050" s="10">
        <f>((D1050*0.5)+(D1050*0.5*F1050))*E1050*1.5</f>
        <v>4309.0842899999998</v>
      </c>
    </row>
    <row r="1051" spans="1:10" x14ac:dyDescent="0.2">
      <c r="A1051" s="9" t="s">
        <v>156</v>
      </c>
      <c r="B1051" s="9" t="s">
        <v>29</v>
      </c>
      <c r="C1051" s="5" t="s">
        <v>19</v>
      </c>
      <c r="D1051" s="6">
        <v>3482.76</v>
      </c>
      <c r="E1051" s="6">
        <v>1</v>
      </c>
      <c r="F1051" s="11">
        <v>0.91800000000000004</v>
      </c>
      <c r="G1051" s="10">
        <f t="shared" si="471"/>
        <v>3339.96684</v>
      </c>
      <c r="H1051" s="10">
        <f t="shared" ref="H1051" si="472">((D1051*0.5)+(D1051*0.5*F1051))*E1051*1.5</f>
        <v>5009.9502599999996</v>
      </c>
      <c r="I1051" s="10" t="s">
        <v>13</v>
      </c>
      <c r="J1051" s="10">
        <f>((D1051*0.5)+(D1051*0.5*F1051))*E1051*1.5</f>
        <v>5009.9502599999996</v>
      </c>
    </row>
    <row r="1052" spans="1:10" x14ac:dyDescent="0.2">
      <c r="A1052" s="9" t="s">
        <v>156</v>
      </c>
      <c r="B1052" s="9" t="s">
        <v>29</v>
      </c>
      <c r="C1052" s="5" t="s">
        <v>20</v>
      </c>
      <c r="D1052" s="6">
        <v>220.74</v>
      </c>
      <c r="E1052" s="6">
        <v>1.75</v>
      </c>
      <c r="F1052" s="11">
        <v>0.91800000000000004</v>
      </c>
      <c r="G1052" s="10">
        <f t="shared" ref="G1052:G1054" si="473">(E1052*(0.3+(0.7*F1052)))*D1052*1.02</f>
        <v>371.40410034000001</v>
      </c>
      <c r="H1052" s="10">
        <f>(E1052*(0.3+(0.7*F1052)))*D1052*1.03</f>
        <v>375.04531701000002</v>
      </c>
      <c r="I1052" s="10" t="s">
        <v>13</v>
      </c>
      <c r="J1052" s="10" t="s">
        <v>13</v>
      </c>
    </row>
    <row r="1053" spans="1:10" x14ac:dyDescent="0.2">
      <c r="A1053" s="9" t="s">
        <v>156</v>
      </c>
      <c r="B1053" s="9" t="s">
        <v>29</v>
      </c>
      <c r="C1053" s="5" t="s">
        <v>21</v>
      </c>
      <c r="D1053" s="6">
        <v>220.74</v>
      </c>
      <c r="E1053" s="6">
        <v>2.75</v>
      </c>
      <c r="F1053" s="11">
        <v>0.91800000000000004</v>
      </c>
      <c r="G1053" s="10">
        <f t="shared" si="473"/>
        <v>583.63501482000004</v>
      </c>
      <c r="H1053" s="10">
        <f>(E1053*(0.3+(0.7*F1053)))*D1053*1.03</f>
        <v>589.35692673000005</v>
      </c>
      <c r="I1053" s="10">
        <f t="shared" ref="I1053:I1054" si="474">H1053*22.6%+H1053</f>
        <v>722.55159217098003</v>
      </c>
      <c r="J1053" s="10" t="s">
        <v>13</v>
      </c>
    </row>
    <row r="1054" spans="1:10" x14ac:dyDescent="0.2">
      <c r="A1054" s="9" t="s">
        <v>156</v>
      </c>
      <c r="B1054" s="9" t="s">
        <v>29</v>
      </c>
      <c r="C1054" s="5" t="s">
        <v>22</v>
      </c>
      <c r="D1054" s="6">
        <v>220.74</v>
      </c>
      <c r="E1054" s="6">
        <v>3.25</v>
      </c>
      <c r="F1054" s="11">
        <v>0.91800000000000004</v>
      </c>
      <c r="G1054" s="10">
        <f t="shared" si="473"/>
        <v>689.75047205999988</v>
      </c>
      <c r="H1054" s="10">
        <f>(E1054*(0.3+(0.7*F1054)))*D1054*1.03</f>
        <v>696.51273158999993</v>
      </c>
      <c r="I1054" s="10">
        <f t="shared" si="474"/>
        <v>853.92460892933991</v>
      </c>
      <c r="J1054" s="10" t="s">
        <v>13</v>
      </c>
    </row>
    <row r="1055" spans="1:10" x14ac:dyDescent="0.2">
      <c r="A1055" s="9" t="s">
        <v>156</v>
      </c>
      <c r="B1055" s="9" t="s">
        <v>29</v>
      </c>
      <c r="C1055" s="5" t="s">
        <v>23</v>
      </c>
      <c r="D1055" s="6">
        <v>8.5</v>
      </c>
      <c r="E1055" s="6">
        <v>1</v>
      </c>
      <c r="F1055" s="11" t="s">
        <v>13</v>
      </c>
      <c r="G1055" s="10">
        <f t="shared" ref="G1055" si="475">D1055*1</f>
        <v>8.5</v>
      </c>
      <c r="H1055" s="10">
        <f t="shared" ref="H1055:H1056" si="476">D1055*1.5</f>
        <v>12.75</v>
      </c>
      <c r="I1055" s="10" t="s">
        <v>13</v>
      </c>
      <c r="J1055" s="10">
        <f>H1055*1</f>
        <v>12.75</v>
      </c>
    </row>
    <row r="1056" spans="1:10" x14ac:dyDescent="0.2">
      <c r="A1056" s="9" t="s">
        <v>156</v>
      </c>
      <c r="B1056" s="9" t="s">
        <v>29</v>
      </c>
      <c r="C1056" s="5" t="s">
        <v>24</v>
      </c>
      <c r="D1056" s="6">
        <v>22.68</v>
      </c>
      <c r="E1056" s="6">
        <v>1</v>
      </c>
      <c r="F1056" s="11" t="s">
        <v>13</v>
      </c>
      <c r="G1056" s="10">
        <f t="shared" si="466"/>
        <v>22.68</v>
      </c>
      <c r="H1056" s="10">
        <f t="shared" si="476"/>
        <v>34.019999999999996</v>
      </c>
      <c r="I1056" s="10" t="s">
        <v>13</v>
      </c>
      <c r="J1056" s="10">
        <f>H1056*1</f>
        <v>34.019999999999996</v>
      </c>
    </row>
    <row r="1057" spans="1:10" ht="15.75" x14ac:dyDescent="0.25">
      <c r="A1057" s="4" t="s">
        <v>122</v>
      </c>
      <c r="B1057" s="9"/>
      <c r="D1057" s="6"/>
      <c r="E1057" s="6"/>
      <c r="F1057" s="11"/>
      <c r="G1057" s="7"/>
      <c r="H1057" s="7"/>
      <c r="I1057" s="7"/>
      <c r="J1057" s="7"/>
    </row>
    <row r="1058" spans="1:10" x14ac:dyDescent="0.2">
      <c r="A1058" s="9" t="s">
        <v>157</v>
      </c>
      <c r="B1058" s="9" t="s">
        <v>28</v>
      </c>
      <c r="C1058" s="5" t="s">
        <v>12</v>
      </c>
      <c r="D1058" s="6">
        <v>7.1</v>
      </c>
      <c r="E1058" s="6">
        <v>1</v>
      </c>
      <c r="F1058" s="11" t="s">
        <v>13</v>
      </c>
      <c r="G1058" s="10">
        <f t="shared" ref="G1058" si="477">D1058*1.02</f>
        <v>7.242</v>
      </c>
      <c r="H1058" s="10">
        <f>D1058*1.03</f>
        <v>7.3129999999999997</v>
      </c>
      <c r="I1058" s="10" t="s">
        <v>13</v>
      </c>
      <c r="J1058" s="10">
        <f>H1058*1.5</f>
        <v>10.9695</v>
      </c>
    </row>
    <row r="1059" spans="1:10" x14ac:dyDescent="0.2">
      <c r="A1059" s="9" t="s">
        <v>157</v>
      </c>
      <c r="B1059" s="9" t="s">
        <v>28</v>
      </c>
      <c r="C1059" s="5" t="s">
        <v>14</v>
      </c>
      <c r="D1059" s="6">
        <v>220.74</v>
      </c>
      <c r="E1059" s="6">
        <v>1.2</v>
      </c>
      <c r="F1059" s="11">
        <v>1.163</v>
      </c>
      <c r="G1059" s="10">
        <f t="shared" ref="G1059:G1062" si="478">(E1059*(0.3+(0.7*F1059)))*D1059*1.02</f>
        <v>301.013955216</v>
      </c>
      <c r="H1059" s="10">
        <f>(E1059*(0.3+(0.7*F1059)))*D1059*1.03</f>
        <v>303.96507242400003</v>
      </c>
      <c r="I1059" s="10">
        <f t="shared" ref="I1059:I1062" si="479">H1059*22.6%+H1059</f>
        <v>372.66117879182406</v>
      </c>
      <c r="J1059" s="10" t="s">
        <v>13</v>
      </c>
    </row>
    <row r="1060" spans="1:10" x14ac:dyDescent="0.2">
      <c r="A1060" s="9" t="s">
        <v>157</v>
      </c>
      <c r="B1060" s="9" t="s">
        <v>28</v>
      </c>
      <c r="C1060" s="5" t="s">
        <v>15</v>
      </c>
      <c r="D1060" s="6">
        <v>220.74</v>
      </c>
      <c r="E1060" s="6">
        <v>1.9</v>
      </c>
      <c r="F1060" s="11">
        <v>1.163</v>
      </c>
      <c r="G1060" s="10">
        <f t="shared" si="478"/>
        <v>476.60542909199989</v>
      </c>
      <c r="H1060" s="10">
        <f>(E1060*(0.3+(0.7*F1060)))*D1060*1.03</f>
        <v>481.27803133799989</v>
      </c>
      <c r="I1060" s="10">
        <f t="shared" si="479"/>
        <v>590.04686642038791</v>
      </c>
      <c r="J1060" s="10" t="s">
        <v>13</v>
      </c>
    </row>
    <row r="1061" spans="1:10" x14ac:dyDescent="0.2">
      <c r="A1061" s="9" t="s">
        <v>157</v>
      </c>
      <c r="B1061" s="9" t="s">
        <v>28</v>
      </c>
      <c r="C1061" s="5" t="s">
        <v>16</v>
      </c>
      <c r="D1061" s="6">
        <v>220.74</v>
      </c>
      <c r="E1061" s="6">
        <v>1</v>
      </c>
      <c r="F1061" s="11">
        <v>1.163</v>
      </c>
      <c r="G1061" s="10">
        <f t="shared" si="478"/>
        <v>250.84496267999998</v>
      </c>
      <c r="H1061" s="10">
        <f>(E1061*(0.3+(0.7*F1061)))*D1061*1.03</f>
        <v>253.30422701999998</v>
      </c>
      <c r="I1061" s="10">
        <f t="shared" si="479"/>
        <v>310.55098232652</v>
      </c>
      <c r="J1061" s="10" t="s">
        <v>13</v>
      </c>
    </row>
    <row r="1062" spans="1:10" x14ac:dyDescent="0.2">
      <c r="A1062" s="9" t="s">
        <v>157</v>
      </c>
      <c r="B1062" s="9" t="s">
        <v>28</v>
      </c>
      <c r="C1062" s="5" t="s">
        <v>17</v>
      </c>
      <c r="D1062" s="6">
        <v>220.74</v>
      </c>
      <c r="E1062" s="6">
        <v>1.6</v>
      </c>
      <c r="F1062" s="11">
        <v>1.163</v>
      </c>
      <c r="G1062" s="10">
        <f t="shared" si="478"/>
        <v>401.35194028799998</v>
      </c>
      <c r="H1062" s="10">
        <f>(E1062*(0.3+(0.7*F1062)))*D1062*1.03</f>
        <v>405.286763232</v>
      </c>
      <c r="I1062" s="10">
        <f t="shared" si="479"/>
        <v>496.881571722432</v>
      </c>
      <c r="J1062" s="10" t="s">
        <v>13</v>
      </c>
    </row>
    <row r="1063" spans="1:10" x14ac:dyDescent="0.2">
      <c r="A1063" s="9" t="s">
        <v>157</v>
      </c>
      <c r="B1063" s="9" t="s">
        <v>28</v>
      </c>
      <c r="C1063" s="5" t="s">
        <v>18</v>
      </c>
      <c r="D1063" s="6">
        <v>2995.54</v>
      </c>
      <c r="E1063" s="6">
        <v>1</v>
      </c>
      <c r="F1063" s="11">
        <v>1.163</v>
      </c>
      <c r="G1063" s="10">
        <f t="shared" ref="G1063:G1064" si="480">((D1063*0.5)+(D1063*0.5*F1063))*E1063</f>
        <v>3239.6765100000002</v>
      </c>
      <c r="H1063" s="10">
        <f>((D1063*0.5)+(D1063*0.5*F1063))*E1063*1.5</f>
        <v>4859.5147649999999</v>
      </c>
      <c r="I1063" s="10" t="s">
        <v>13</v>
      </c>
      <c r="J1063" s="10">
        <f>((D1063*0.5)+(D1063*0.5*F1063))*E1063*1.5</f>
        <v>4859.5147649999999</v>
      </c>
    </row>
    <row r="1064" spans="1:10" x14ac:dyDescent="0.2">
      <c r="A1064" s="9" t="s">
        <v>157</v>
      </c>
      <c r="B1064" s="9" t="s">
        <v>28</v>
      </c>
      <c r="C1064" s="5" t="s">
        <v>19</v>
      </c>
      <c r="D1064" s="6">
        <v>3482.76</v>
      </c>
      <c r="E1064" s="6">
        <v>1</v>
      </c>
      <c r="F1064" s="11">
        <v>1.163</v>
      </c>
      <c r="G1064" s="10">
        <f t="shared" si="480"/>
        <v>3766.6049400000002</v>
      </c>
      <c r="H1064" s="10">
        <f t="shared" ref="H1064" si="481">((D1064*0.5)+(D1064*0.5*F1064))*E1064*1.5</f>
        <v>5649.9074099999998</v>
      </c>
      <c r="I1064" s="10" t="s">
        <v>13</v>
      </c>
      <c r="J1064" s="10">
        <f>((D1064*0.5)+(D1064*0.5*F1064))*E1064*1.5</f>
        <v>5649.9074099999998</v>
      </c>
    </row>
    <row r="1065" spans="1:10" x14ac:dyDescent="0.2">
      <c r="A1065" s="9" t="s">
        <v>157</v>
      </c>
      <c r="B1065" s="9" t="s">
        <v>28</v>
      </c>
      <c r="C1065" s="5" t="s">
        <v>20</v>
      </c>
      <c r="D1065" s="6">
        <v>220.74</v>
      </c>
      <c r="E1065" s="6">
        <v>1.75</v>
      </c>
      <c r="F1065" s="11">
        <v>1.163</v>
      </c>
      <c r="G1065" s="10">
        <f t="shared" ref="G1065:G1067" si="482">(E1065*(0.3+(0.7*F1065)))*D1065*1.02</f>
        <v>438.97868468999997</v>
      </c>
      <c r="H1065" s="10">
        <f>(E1065*(0.3+(0.7*F1065)))*D1065*1.03</f>
        <v>443.28239728499994</v>
      </c>
      <c r="I1065" s="10" t="s">
        <v>13</v>
      </c>
      <c r="J1065" s="10" t="s">
        <v>13</v>
      </c>
    </row>
    <row r="1066" spans="1:10" x14ac:dyDescent="0.2">
      <c r="A1066" s="9" t="s">
        <v>157</v>
      </c>
      <c r="B1066" s="9" t="s">
        <v>28</v>
      </c>
      <c r="C1066" s="5" t="s">
        <v>21</v>
      </c>
      <c r="D1066" s="6">
        <v>220.74</v>
      </c>
      <c r="E1066" s="6">
        <v>2.75</v>
      </c>
      <c r="F1066" s="11">
        <v>1.163</v>
      </c>
      <c r="G1066" s="10">
        <f t="shared" si="482"/>
        <v>689.82364736999989</v>
      </c>
      <c r="H1066" s="10">
        <f>(E1066*(0.3+(0.7*F1066)))*D1066*1.03</f>
        <v>696.58662430499999</v>
      </c>
      <c r="I1066" s="10">
        <f t="shared" ref="I1066:I1067" si="483">H1066*22.6%+H1066</f>
        <v>854.01520139793001</v>
      </c>
      <c r="J1066" s="10" t="s">
        <v>13</v>
      </c>
    </row>
    <row r="1067" spans="1:10" x14ac:dyDescent="0.2">
      <c r="A1067" s="9" t="s">
        <v>157</v>
      </c>
      <c r="B1067" s="9" t="s">
        <v>28</v>
      </c>
      <c r="C1067" s="5" t="s">
        <v>22</v>
      </c>
      <c r="D1067" s="6">
        <v>220.74</v>
      </c>
      <c r="E1067" s="6">
        <v>3.25</v>
      </c>
      <c r="F1067" s="11">
        <v>1.163</v>
      </c>
      <c r="G1067" s="10">
        <f t="shared" si="482"/>
        <v>815.24612870999988</v>
      </c>
      <c r="H1067" s="10">
        <f>(E1067*(0.3+(0.7*F1067)))*D1067*1.03</f>
        <v>823.23873781499992</v>
      </c>
      <c r="I1067" s="10">
        <f t="shared" si="483"/>
        <v>1009.2906925611899</v>
      </c>
      <c r="J1067" s="10" t="s">
        <v>13</v>
      </c>
    </row>
    <row r="1068" spans="1:10" x14ac:dyDescent="0.2">
      <c r="A1068" s="9" t="s">
        <v>157</v>
      </c>
      <c r="B1068" s="9" t="s">
        <v>28</v>
      </c>
      <c r="C1068" s="5" t="s">
        <v>23</v>
      </c>
      <c r="D1068" s="6">
        <v>8.5</v>
      </c>
      <c r="E1068" s="6">
        <v>1</v>
      </c>
      <c r="F1068" s="11" t="s">
        <v>13</v>
      </c>
      <c r="G1068" s="10">
        <f t="shared" ref="G1068:G1081" si="484">D1068*1</f>
        <v>8.5</v>
      </c>
      <c r="H1068" s="10">
        <f t="shared" ref="H1068:H1069" si="485">D1068*1.5</f>
        <v>12.75</v>
      </c>
      <c r="I1068" s="10" t="s">
        <v>13</v>
      </c>
      <c r="J1068" s="10">
        <f>H1068*1</f>
        <v>12.75</v>
      </c>
    </row>
    <row r="1069" spans="1:10" x14ac:dyDescent="0.2">
      <c r="A1069" s="9" t="s">
        <v>157</v>
      </c>
      <c r="B1069" s="9" t="s">
        <v>28</v>
      </c>
      <c r="C1069" s="5" t="s">
        <v>24</v>
      </c>
      <c r="D1069" s="6">
        <v>22.68</v>
      </c>
      <c r="E1069" s="6">
        <v>1</v>
      </c>
      <c r="F1069" s="11" t="s">
        <v>13</v>
      </c>
      <c r="G1069" s="10">
        <f t="shared" si="484"/>
        <v>22.68</v>
      </c>
      <c r="H1069" s="10">
        <f t="shared" si="485"/>
        <v>34.019999999999996</v>
      </c>
      <c r="I1069" s="10" t="s">
        <v>13</v>
      </c>
      <c r="J1069" s="10">
        <f>H1069*1</f>
        <v>34.019999999999996</v>
      </c>
    </row>
    <row r="1070" spans="1:10" x14ac:dyDescent="0.2">
      <c r="A1070" s="9" t="s">
        <v>157</v>
      </c>
      <c r="B1070" s="9" t="s">
        <v>29</v>
      </c>
      <c r="C1070" s="5" t="s">
        <v>12</v>
      </c>
      <c r="D1070" s="6">
        <v>7.1</v>
      </c>
      <c r="E1070" s="6">
        <v>1</v>
      </c>
      <c r="F1070" s="11" t="s">
        <v>13</v>
      </c>
      <c r="G1070" s="10">
        <f t="shared" ref="G1070" si="486">D1070*1.02</f>
        <v>7.242</v>
      </c>
      <c r="H1070" s="10">
        <f>D1070*1.03</f>
        <v>7.3129999999999997</v>
      </c>
      <c r="I1070" s="10" t="s">
        <v>13</v>
      </c>
      <c r="J1070" s="10">
        <f>H1070*1.5</f>
        <v>10.9695</v>
      </c>
    </row>
    <row r="1071" spans="1:10" x14ac:dyDescent="0.2">
      <c r="A1071" s="9" t="s">
        <v>157</v>
      </c>
      <c r="B1071" s="9" t="s">
        <v>29</v>
      </c>
      <c r="C1071" s="5" t="s">
        <v>14</v>
      </c>
      <c r="D1071" s="6">
        <v>220.74</v>
      </c>
      <c r="E1071" s="6">
        <v>1.2</v>
      </c>
      <c r="F1071" s="11">
        <v>1.0660000000000001</v>
      </c>
      <c r="G1071" s="10">
        <f t="shared" ref="G1071:G1074" si="487">(E1071*(0.3+(0.7*F1071)))*D1071*1.02</f>
        <v>282.668342112</v>
      </c>
      <c r="H1071" s="10">
        <f>(E1071*(0.3+(0.7*F1071)))*D1071*1.03</f>
        <v>285.43960036800001</v>
      </c>
      <c r="I1071" s="10">
        <f t="shared" ref="I1071:I1074" si="488">H1071*22.6%+H1071</f>
        <v>349.94895005116803</v>
      </c>
      <c r="J1071" s="10" t="s">
        <v>13</v>
      </c>
    </row>
    <row r="1072" spans="1:10" x14ac:dyDescent="0.2">
      <c r="A1072" s="9" t="s">
        <v>157</v>
      </c>
      <c r="B1072" s="9" t="s">
        <v>29</v>
      </c>
      <c r="C1072" s="5" t="s">
        <v>15</v>
      </c>
      <c r="D1072" s="6">
        <v>220.74</v>
      </c>
      <c r="E1072" s="6">
        <v>1.9</v>
      </c>
      <c r="F1072" s="11">
        <v>1.0660000000000001</v>
      </c>
      <c r="G1072" s="10">
        <f t="shared" si="487"/>
        <v>447.55820834399998</v>
      </c>
      <c r="H1072" s="10">
        <f>(E1072*(0.3+(0.7*F1072)))*D1072*1.03</f>
        <v>451.94603391599998</v>
      </c>
      <c r="I1072" s="10">
        <f t="shared" si="488"/>
        <v>554.08583758101599</v>
      </c>
      <c r="J1072" s="10" t="s">
        <v>13</v>
      </c>
    </row>
    <row r="1073" spans="1:10" x14ac:dyDescent="0.2">
      <c r="A1073" s="9" t="s">
        <v>157</v>
      </c>
      <c r="B1073" s="9" t="s">
        <v>29</v>
      </c>
      <c r="C1073" s="5" t="s">
        <v>16</v>
      </c>
      <c r="D1073" s="6">
        <v>220.74</v>
      </c>
      <c r="E1073" s="6">
        <v>1</v>
      </c>
      <c r="F1073" s="11">
        <v>1.0660000000000001</v>
      </c>
      <c r="G1073" s="10">
        <f t="shared" si="487"/>
        <v>235.55695176000003</v>
      </c>
      <c r="H1073" s="10">
        <f>(E1073*(0.3+(0.7*F1073)))*D1073*1.03</f>
        <v>237.86633364000002</v>
      </c>
      <c r="I1073" s="10">
        <f t="shared" si="488"/>
        <v>291.62412504264</v>
      </c>
      <c r="J1073" s="10" t="s">
        <v>13</v>
      </c>
    </row>
    <row r="1074" spans="1:10" x14ac:dyDescent="0.2">
      <c r="A1074" s="9" t="s">
        <v>157</v>
      </c>
      <c r="B1074" s="9" t="s">
        <v>29</v>
      </c>
      <c r="C1074" s="5" t="s">
        <v>17</v>
      </c>
      <c r="D1074" s="6">
        <v>220.74</v>
      </c>
      <c r="E1074" s="6">
        <v>1.6</v>
      </c>
      <c r="F1074" s="11">
        <v>1.0660000000000001</v>
      </c>
      <c r="G1074" s="10">
        <f t="shared" si="487"/>
        <v>376.89112281600001</v>
      </c>
      <c r="H1074" s="10">
        <f>(E1074*(0.3+(0.7*F1074)))*D1074*1.03</f>
        <v>380.586133824</v>
      </c>
      <c r="I1074" s="10">
        <f t="shared" si="488"/>
        <v>466.59860006822402</v>
      </c>
      <c r="J1074" s="10" t="s">
        <v>13</v>
      </c>
    </row>
    <row r="1075" spans="1:10" x14ac:dyDescent="0.2">
      <c r="A1075" s="9" t="s">
        <v>157</v>
      </c>
      <c r="B1075" s="9" t="s">
        <v>29</v>
      </c>
      <c r="C1075" s="5" t="s">
        <v>18</v>
      </c>
      <c r="D1075" s="6">
        <v>2995.54</v>
      </c>
      <c r="E1075" s="6">
        <v>1</v>
      </c>
      <c r="F1075" s="11">
        <v>1.0660000000000001</v>
      </c>
      <c r="G1075" s="10">
        <f t="shared" ref="G1075:G1076" si="489">((D1075*0.5)+(D1075*0.5*F1075))*E1075</f>
        <v>3094.39282</v>
      </c>
      <c r="H1075" s="10">
        <f>((D1075*0.5)+(D1075*0.5*F1075))*E1075*1.5</f>
        <v>4641.5892299999996</v>
      </c>
      <c r="I1075" s="10" t="s">
        <v>13</v>
      </c>
      <c r="J1075" s="10">
        <f>((D1075*0.5)+(D1075*0.5*F1075))*E1075*1.5</f>
        <v>4641.5892299999996</v>
      </c>
    </row>
    <row r="1076" spans="1:10" x14ac:dyDescent="0.2">
      <c r="A1076" s="9" t="s">
        <v>157</v>
      </c>
      <c r="B1076" s="9" t="s">
        <v>29</v>
      </c>
      <c r="C1076" s="5" t="s">
        <v>19</v>
      </c>
      <c r="D1076" s="6">
        <v>3482.76</v>
      </c>
      <c r="E1076" s="6">
        <v>1</v>
      </c>
      <c r="F1076" s="11">
        <v>1.0660000000000001</v>
      </c>
      <c r="G1076" s="10">
        <f t="shared" si="489"/>
        <v>3597.6910800000005</v>
      </c>
      <c r="H1076" s="10">
        <f t="shared" ref="H1076" si="490">((D1076*0.5)+(D1076*0.5*F1076))*E1076*1.5</f>
        <v>5396.5366200000008</v>
      </c>
      <c r="I1076" s="10" t="s">
        <v>13</v>
      </c>
      <c r="J1076" s="10">
        <f>((D1076*0.5)+(D1076*0.5*F1076))*E1076*1.5</f>
        <v>5396.5366200000008</v>
      </c>
    </row>
    <row r="1077" spans="1:10" x14ac:dyDescent="0.2">
      <c r="A1077" s="9" t="s">
        <v>157</v>
      </c>
      <c r="B1077" s="9" t="s">
        <v>29</v>
      </c>
      <c r="C1077" s="5" t="s">
        <v>20</v>
      </c>
      <c r="D1077" s="6">
        <v>220.74</v>
      </c>
      <c r="E1077" s="6">
        <v>1.75</v>
      </c>
      <c r="F1077" s="11">
        <v>1.0660000000000001</v>
      </c>
      <c r="G1077" s="10">
        <f t="shared" ref="G1077:G1079" si="491">(E1077*(0.3+(0.7*F1077)))*D1077*1.02</f>
        <v>412.22466558000002</v>
      </c>
      <c r="H1077" s="10">
        <f>(E1077*(0.3+(0.7*F1077)))*D1077*1.03</f>
        <v>416.26608387000005</v>
      </c>
      <c r="I1077" s="10" t="s">
        <v>13</v>
      </c>
      <c r="J1077" s="10" t="s">
        <v>13</v>
      </c>
    </row>
    <row r="1078" spans="1:10" x14ac:dyDescent="0.2">
      <c r="A1078" s="9" t="s">
        <v>157</v>
      </c>
      <c r="B1078" s="9" t="s">
        <v>29</v>
      </c>
      <c r="C1078" s="5" t="s">
        <v>21</v>
      </c>
      <c r="D1078" s="6">
        <v>220.74</v>
      </c>
      <c r="E1078" s="6">
        <v>2.75</v>
      </c>
      <c r="F1078" s="11">
        <v>1.0660000000000001</v>
      </c>
      <c r="G1078" s="10">
        <f t="shared" si="491"/>
        <v>647.78161734000003</v>
      </c>
      <c r="H1078" s="10">
        <f>(E1078*(0.3+(0.7*F1078)))*D1078*1.03</f>
        <v>654.13241750999998</v>
      </c>
      <c r="I1078" s="10">
        <f t="shared" ref="I1078:I1079" si="492">H1078*22.6%+H1078</f>
        <v>801.96634386725998</v>
      </c>
      <c r="J1078" s="10" t="s">
        <v>13</v>
      </c>
    </row>
    <row r="1079" spans="1:10" x14ac:dyDescent="0.2">
      <c r="A1079" s="9" t="s">
        <v>157</v>
      </c>
      <c r="B1079" s="9" t="s">
        <v>29</v>
      </c>
      <c r="C1079" s="5" t="s">
        <v>22</v>
      </c>
      <c r="D1079" s="6">
        <v>220.74</v>
      </c>
      <c r="E1079" s="6">
        <v>3.25</v>
      </c>
      <c r="F1079" s="11">
        <v>1.0660000000000001</v>
      </c>
      <c r="G1079" s="10">
        <f t="shared" si="491"/>
        <v>765.56009322</v>
      </c>
      <c r="H1079" s="10">
        <f>(E1079*(0.3+(0.7*F1079)))*D1079*1.03</f>
        <v>773.06558433000009</v>
      </c>
      <c r="I1079" s="10">
        <f t="shared" si="492"/>
        <v>947.77840638858015</v>
      </c>
      <c r="J1079" s="10" t="s">
        <v>13</v>
      </c>
    </row>
    <row r="1080" spans="1:10" x14ac:dyDescent="0.2">
      <c r="A1080" s="9" t="s">
        <v>157</v>
      </c>
      <c r="B1080" s="9" t="s">
        <v>29</v>
      </c>
      <c r="C1080" s="5" t="s">
        <v>23</v>
      </c>
      <c r="D1080" s="6">
        <v>8.5</v>
      </c>
      <c r="E1080" s="6">
        <v>1</v>
      </c>
      <c r="F1080" s="11" t="s">
        <v>13</v>
      </c>
      <c r="G1080" s="10">
        <f t="shared" ref="G1080" si="493">D1080*1</f>
        <v>8.5</v>
      </c>
      <c r="H1080" s="10">
        <f t="shared" ref="H1080:H1081" si="494">D1080*1.5</f>
        <v>12.75</v>
      </c>
      <c r="I1080" s="10" t="s">
        <v>13</v>
      </c>
      <c r="J1080" s="10">
        <f>H1080*1</f>
        <v>12.75</v>
      </c>
    </row>
    <row r="1081" spans="1:10" x14ac:dyDescent="0.2">
      <c r="A1081" s="9" t="s">
        <v>157</v>
      </c>
      <c r="B1081" s="9" t="s">
        <v>29</v>
      </c>
      <c r="C1081" s="5" t="s">
        <v>24</v>
      </c>
      <c r="D1081" s="6">
        <v>22.68</v>
      </c>
      <c r="E1081" s="6">
        <v>1</v>
      </c>
      <c r="F1081" s="11" t="s">
        <v>13</v>
      </c>
      <c r="G1081" s="10">
        <f t="shared" si="484"/>
        <v>22.68</v>
      </c>
      <c r="H1081" s="10">
        <f t="shared" si="494"/>
        <v>34.019999999999996</v>
      </c>
      <c r="I1081" s="10" t="s">
        <v>13</v>
      </c>
      <c r="J1081" s="10">
        <f>H1081*1</f>
        <v>34.019999999999996</v>
      </c>
    </row>
    <row r="1082" spans="1:10" ht="15.75" x14ac:dyDescent="0.25">
      <c r="A1082" s="4" t="s">
        <v>123</v>
      </c>
      <c r="B1082" s="9"/>
      <c r="D1082" s="6"/>
      <c r="E1082" s="6"/>
      <c r="F1082" s="11"/>
      <c r="G1082" s="7"/>
      <c r="H1082" s="7"/>
      <c r="I1082" s="7"/>
      <c r="J1082" s="7"/>
    </row>
    <row r="1083" spans="1:10" x14ac:dyDescent="0.2">
      <c r="A1083" s="9" t="s">
        <v>158</v>
      </c>
      <c r="B1083" s="9" t="s">
        <v>124</v>
      </c>
      <c r="C1083" s="5" t="s">
        <v>12</v>
      </c>
      <c r="D1083" s="6">
        <v>7.1</v>
      </c>
      <c r="E1083" s="6">
        <v>1</v>
      </c>
      <c r="F1083" s="11" t="s">
        <v>13</v>
      </c>
      <c r="G1083" s="10">
        <f>D1083*1.02</f>
        <v>7.242</v>
      </c>
      <c r="H1083" s="10">
        <f>D1083*1.03</f>
        <v>7.3129999999999997</v>
      </c>
      <c r="I1083" s="10" t="s">
        <v>13</v>
      </c>
      <c r="J1083" s="10">
        <f>H1083*1.5</f>
        <v>10.9695</v>
      </c>
    </row>
    <row r="1084" spans="1:10" x14ac:dyDescent="0.2">
      <c r="A1084" s="9" t="s">
        <v>158</v>
      </c>
      <c r="B1084" s="9" t="s">
        <v>124</v>
      </c>
      <c r="C1084" s="5" t="s">
        <v>14</v>
      </c>
      <c r="D1084" s="6">
        <v>220.74</v>
      </c>
      <c r="E1084" s="6">
        <v>1.2</v>
      </c>
      <c r="F1084" s="11">
        <v>1.0580000000000001</v>
      </c>
      <c r="G1084" s="10">
        <f>(E1084*(0.3+(0.7*F1084)))*D1084*1.02</f>
        <v>281.15530185599999</v>
      </c>
      <c r="H1084" s="10">
        <f>(E1084*(0.3+(0.7*F1084)))*D1084*1.03</f>
        <v>283.91172638400002</v>
      </c>
      <c r="I1084" s="10">
        <f>H1084*22.6%+H1084</f>
        <v>348.07577654678403</v>
      </c>
      <c r="J1084" s="10" t="s">
        <v>13</v>
      </c>
    </row>
    <row r="1085" spans="1:10" x14ac:dyDescent="0.2">
      <c r="A1085" s="9" t="s">
        <v>158</v>
      </c>
      <c r="B1085" s="9" t="s">
        <v>124</v>
      </c>
      <c r="C1085" s="5" t="s">
        <v>15</v>
      </c>
      <c r="D1085" s="6">
        <v>220.74</v>
      </c>
      <c r="E1085" s="6">
        <v>1.9</v>
      </c>
      <c r="F1085" s="11">
        <v>1.0580000000000001</v>
      </c>
      <c r="G1085" s="10">
        <f>(E1085*(0.3+(0.7*F1085)))*D1085*1.02</f>
        <v>445.162561272</v>
      </c>
      <c r="H1085" s="10">
        <f>(E1085*(0.3+(0.7*F1085)))*D1085*1.03</f>
        <v>449.52690010800001</v>
      </c>
      <c r="I1085" s="10">
        <f>H1085*22.6%+H1085</f>
        <v>551.11997953240802</v>
      </c>
      <c r="J1085" s="10" t="s">
        <v>13</v>
      </c>
    </row>
    <row r="1086" spans="1:10" x14ac:dyDescent="0.2">
      <c r="A1086" s="9" t="s">
        <v>158</v>
      </c>
      <c r="B1086" s="9" t="s">
        <v>124</v>
      </c>
      <c r="C1086" s="5" t="s">
        <v>16</v>
      </c>
      <c r="D1086" s="6">
        <v>220.74</v>
      </c>
      <c r="E1086" s="6">
        <v>1</v>
      </c>
      <c r="F1086" s="11">
        <v>1.0580000000000001</v>
      </c>
      <c r="G1086" s="10">
        <f>(E1086*(0.3+(0.7*F1086)))*D1086*1.02</f>
        <v>234.29608488</v>
      </c>
      <c r="H1086" s="10">
        <f>(E1086*(0.3+(0.7*F1086)))*D1086*1.03</f>
        <v>236.59310532000001</v>
      </c>
      <c r="I1086" s="10">
        <f>H1086*22.6%+H1086</f>
        <v>290.06314712232</v>
      </c>
      <c r="J1086" s="10" t="s">
        <v>13</v>
      </c>
    </row>
    <row r="1087" spans="1:10" x14ac:dyDescent="0.2">
      <c r="A1087" s="9" t="s">
        <v>158</v>
      </c>
      <c r="B1087" s="9" t="s">
        <v>124</v>
      </c>
      <c r="C1087" s="5" t="s">
        <v>17</v>
      </c>
      <c r="D1087" s="6">
        <v>220.74</v>
      </c>
      <c r="E1087" s="6">
        <v>1.6</v>
      </c>
      <c r="F1087" s="11">
        <v>1.0580000000000001</v>
      </c>
      <c r="G1087" s="10">
        <f>(E1087*(0.3+(0.7*F1087)))*D1087*1.02</f>
        <v>374.87373580799999</v>
      </c>
      <c r="H1087" s="10">
        <f>(E1087*(0.3+(0.7*F1087)))*D1087*1.03</f>
        <v>378.54896851199999</v>
      </c>
      <c r="I1087" s="10">
        <f>H1087*22.6%+H1087</f>
        <v>464.10103539571196</v>
      </c>
      <c r="J1087" s="10" t="s">
        <v>13</v>
      </c>
    </row>
    <row r="1088" spans="1:10" x14ac:dyDescent="0.2">
      <c r="A1088" s="9" t="s">
        <v>158</v>
      </c>
      <c r="B1088" s="9" t="s">
        <v>124</v>
      </c>
      <c r="C1088" s="5" t="s">
        <v>18</v>
      </c>
      <c r="D1088" s="6">
        <v>2995.54</v>
      </c>
      <c r="E1088" s="6">
        <v>1</v>
      </c>
      <c r="F1088" s="11">
        <v>1.0580000000000001</v>
      </c>
      <c r="G1088" s="10">
        <f>((D1088*0.5)+(D1088*0.5*F1088))*E1088</f>
        <v>3082.41066</v>
      </c>
      <c r="H1088" s="10">
        <f>((D1088*0.5)+(D1088*0.5*F1088))*E1088*1.5</f>
        <v>4623.6159900000002</v>
      </c>
      <c r="I1088" s="10" t="s">
        <v>13</v>
      </c>
      <c r="J1088" s="10">
        <f>((D1088*0.5)+(D1088*0.5*F1088))*E1088*1.5</f>
        <v>4623.6159900000002</v>
      </c>
    </row>
    <row r="1089" spans="1:10" x14ac:dyDescent="0.2">
      <c r="A1089" s="9" t="s">
        <v>158</v>
      </c>
      <c r="B1089" s="9" t="s">
        <v>124</v>
      </c>
      <c r="C1089" s="5" t="s">
        <v>19</v>
      </c>
      <c r="D1089" s="6">
        <v>3482.76</v>
      </c>
      <c r="E1089" s="6">
        <v>1</v>
      </c>
      <c r="F1089" s="11">
        <v>1.0580000000000001</v>
      </c>
      <c r="G1089" s="10">
        <f>((D1089*0.5)+(D1089*0.5*F1089))*E1089</f>
        <v>3583.7600400000001</v>
      </c>
      <c r="H1089" s="10">
        <f t="shared" ref="H1089" si="495">((D1089*0.5)+(D1089*0.5*F1089))*E1089*1.5</f>
        <v>5375.6400599999997</v>
      </c>
      <c r="I1089" s="10" t="s">
        <v>13</v>
      </c>
      <c r="J1089" s="10">
        <f>((D1089*0.5)+(D1089*0.5*F1089))*E1089*1.5</f>
        <v>5375.6400599999997</v>
      </c>
    </row>
    <row r="1090" spans="1:10" x14ac:dyDescent="0.2">
      <c r="A1090" s="9" t="s">
        <v>158</v>
      </c>
      <c r="B1090" s="9" t="s">
        <v>124</v>
      </c>
      <c r="C1090" s="5" t="s">
        <v>20</v>
      </c>
      <c r="D1090" s="6">
        <v>220.74</v>
      </c>
      <c r="E1090" s="6">
        <v>1.75</v>
      </c>
      <c r="F1090" s="11">
        <v>1.0580000000000001</v>
      </c>
      <c r="G1090" s="10">
        <f>(E1090*(0.3+(0.7*F1090)))*D1090*1.02</f>
        <v>410.01814854000003</v>
      </c>
      <c r="H1090" s="10">
        <f>(E1090*(0.3+(0.7*F1090)))*D1090*1.03</f>
        <v>414.03793431000003</v>
      </c>
      <c r="I1090" s="10" t="s">
        <v>13</v>
      </c>
      <c r="J1090" s="10" t="s">
        <v>13</v>
      </c>
    </row>
    <row r="1091" spans="1:10" x14ac:dyDescent="0.2">
      <c r="A1091" s="9" t="s">
        <v>158</v>
      </c>
      <c r="B1091" s="9" t="s">
        <v>124</v>
      </c>
      <c r="C1091" s="5" t="s">
        <v>21</v>
      </c>
      <c r="D1091" s="6">
        <v>220.74</v>
      </c>
      <c r="E1091" s="6">
        <v>2.75</v>
      </c>
      <c r="F1091" s="11">
        <v>1.0580000000000001</v>
      </c>
      <c r="G1091" s="10">
        <f>(E1091*(0.3+(0.7*F1091)))*D1091*1.02</f>
        <v>644.31423342000005</v>
      </c>
      <c r="H1091" s="10">
        <f>(E1091*(0.3+(0.7*F1091)))*D1091*1.03</f>
        <v>650.63103963000015</v>
      </c>
      <c r="I1091" s="10">
        <f>H1091*22.6%+H1091</f>
        <v>797.67365458638017</v>
      </c>
      <c r="J1091" s="10" t="s">
        <v>13</v>
      </c>
    </row>
    <row r="1092" spans="1:10" x14ac:dyDescent="0.2">
      <c r="A1092" s="9" t="s">
        <v>158</v>
      </c>
      <c r="B1092" s="9" t="s">
        <v>124</v>
      </c>
      <c r="C1092" s="5" t="s">
        <v>22</v>
      </c>
      <c r="D1092" s="6">
        <v>220.74</v>
      </c>
      <c r="E1092" s="6">
        <v>3.25</v>
      </c>
      <c r="F1092" s="11">
        <v>1.0580000000000001</v>
      </c>
      <c r="G1092" s="10">
        <f>(E1092*(0.3+(0.7*F1092)))*D1092*1.02</f>
        <v>761.46227586000009</v>
      </c>
      <c r="H1092" s="10">
        <f>(E1092*(0.3+(0.7*F1092)))*D1092*1.03</f>
        <v>768.92759229000001</v>
      </c>
      <c r="I1092" s="10">
        <f>H1092*22.6%+H1092</f>
        <v>942.70522814754008</v>
      </c>
      <c r="J1092" s="10" t="s">
        <v>13</v>
      </c>
    </row>
    <row r="1093" spans="1:10" x14ac:dyDescent="0.2">
      <c r="A1093" s="9" t="s">
        <v>158</v>
      </c>
      <c r="B1093" s="9" t="s">
        <v>124</v>
      </c>
      <c r="C1093" s="5" t="s">
        <v>23</v>
      </c>
      <c r="D1093" s="6">
        <v>8.5</v>
      </c>
      <c r="E1093" s="6">
        <v>1</v>
      </c>
      <c r="F1093" s="11" t="s">
        <v>13</v>
      </c>
      <c r="G1093" s="10">
        <f>D1093*1</f>
        <v>8.5</v>
      </c>
      <c r="H1093" s="10">
        <f t="shared" ref="H1093:H1094" si="496">D1093*1.5</f>
        <v>12.75</v>
      </c>
      <c r="I1093" s="10" t="s">
        <v>13</v>
      </c>
      <c r="J1093" s="10">
        <f>H1093*1</f>
        <v>12.75</v>
      </c>
    </row>
    <row r="1094" spans="1:10" x14ac:dyDescent="0.2">
      <c r="A1094" s="9" t="s">
        <v>158</v>
      </c>
      <c r="B1094" s="9" t="s">
        <v>124</v>
      </c>
      <c r="C1094" s="5" t="s">
        <v>24</v>
      </c>
      <c r="D1094" s="6">
        <v>22.68</v>
      </c>
      <c r="E1094" s="6">
        <v>1</v>
      </c>
      <c r="F1094" s="11" t="s">
        <v>13</v>
      </c>
      <c r="G1094" s="10">
        <f t="shared" ref="G1094" si="497">D1094*1</f>
        <v>22.68</v>
      </c>
      <c r="H1094" s="10">
        <f t="shared" si="496"/>
        <v>34.019999999999996</v>
      </c>
      <c r="I1094" s="10" t="s">
        <v>13</v>
      </c>
      <c r="J1094" s="10">
        <f>H1094*1</f>
        <v>34.019999999999996</v>
      </c>
    </row>
    <row r="1095" spans="1:10" ht="15.75" x14ac:dyDescent="0.25">
      <c r="A1095" s="4" t="s">
        <v>125</v>
      </c>
      <c r="B1095" s="9"/>
      <c r="D1095" s="6"/>
      <c r="E1095" s="6"/>
      <c r="F1095" s="11"/>
      <c r="G1095" s="7"/>
      <c r="H1095" s="7"/>
      <c r="I1095" s="7"/>
      <c r="J1095" s="7"/>
    </row>
    <row r="1096" spans="1:10" x14ac:dyDescent="0.2">
      <c r="A1096" s="9" t="s">
        <v>159</v>
      </c>
      <c r="B1096" s="9" t="s">
        <v>28</v>
      </c>
      <c r="C1096" s="5" t="s">
        <v>12</v>
      </c>
      <c r="D1096" s="6">
        <v>7.1</v>
      </c>
      <c r="E1096" s="6">
        <v>1</v>
      </c>
      <c r="F1096" s="11" t="s">
        <v>13</v>
      </c>
      <c r="G1096" s="10">
        <f>D1096*1.02</f>
        <v>7.242</v>
      </c>
      <c r="H1096" s="10">
        <f>D1096*1.03</f>
        <v>7.3129999999999997</v>
      </c>
      <c r="I1096" s="10" t="s">
        <v>13</v>
      </c>
      <c r="J1096" s="10">
        <f>H1096*1.5</f>
        <v>10.9695</v>
      </c>
    </row>
    <row r="1097" spans="1:10" x14ac:dyDescent="0.2">
      <c r="A1097" s="9" t="s">
        <v>159</v>
      </c>
      <c r="B1097" s="9" t="s">
        <v>28</v>
      </c>
      <c r="C1097" s="5" t="s">
        <v>14</v>
      </c>
      <c r="D1097" s="6">
        <v>220.74</v>
      </c>
      <c r="E1097" s="6">
        <v>1.2</v>
      </c>
      <c r="F1097" s="11">
        <v>1.0529999999999999</v>
      </c>
      <c r="G1097" s="10">
        <f>(E1097*(0.3+(0.7*F1097)))*D1097*1.02</f>
        <v>280.20965169599998</v>
      </c>
      <c r="H1097" s="10">
        <f>(E1097*(0.3+(0.7*F1097)))*D1097*1.03</f>
        <v>282.95680514399999</v>
      </c>
      <c r="I1097" s="10">
        <f>H1097*22.6%+H1097</f>
        <v>346.90504310654399</v>
      </c>
      <c r="J1097" s="10" t="s">
        <v>13</v>
      </c>
    </row>
    <row r="1098" spans="1:10" x14ac:dyDescent="0.2">
      <c r="A1098" s="9" t="s">
        <v>159</v>
      </c>
      <c r="B1098" s="9" t="s">
        <v>28</v>
      </c>
      <c r="C1098" s="5" t="s">
        <v>15</v>
      </c>
      <c r="D1098" s="6">
        <v>220.74</v>
      </c>
      <c r="E1098" s="6">
        <v>1.9</v>
      </c>
      <c r="F1098" s="11">
        <v>1.0529999999999999</v>
      </c>
      <c r="G1098" s="10">
        <f>(E1098*(0.3+(0.7*F1098)))*D1098*1.02</f>
        <v>443.66528185199996</v>
      </c>
      <c r="H1098" s="10">
        <f>(E1098*(0.3+(0.7*F1098)))*D1098*1.03</f>
        <v>448.01494147799997</v>
      </c>
      <c r="I1098" s="10">
        <f>H1098*22.6%+H1098</f>
        <v>549.26631825202799</v>
      </c>
      <c r="J1098" s="10" t="s">
        <v>13</v>
      </c>
    </row>
    <row r="1099" spans="1:10" x14ac:dyDescent="0.2">
      <c r="A1099" s="9" t="s">
        <v>159</v>
      </c>
      <c r="B1099" s="9" t="s">
        <v>28</v>
      </c>
      <c r="C1099" s="5" t="s">
        <v>16</v>
      </c>
      <c r="D1099" s="6">
        <v>220.74</v>
      </c>
      <c r="E1099" s="6">
        <v>1</v>
      </c>
      <c r="F1099" s="11">
        <v>1.0529999999999999</v>
      </c>
      <c r="G1099" s="10">
        <f>(E1099*(0.3+(0.7*F1099)))*D1099*1.02</f>
        <v>233.50804307999999</v>
      </c>
      <c r="H1099" s="10">
        <f>(E1099*(0.3+(0.7*F1099)))*D1099*1.03</f>
        <v>235.79733762000001</v>
      </c>
      <c r="I1099" s="10">
        <f>H1099*22.6%+H1099</f>
        <v>289.08753592212003</v>
      </c>
      <c r="J1099" s="10" t="s">
        <v>13</v>
      </c>
    </row>
    <row r="1100" spans="1:10" x14ac:dyDescent="0.2">
      <c r="A1100" s="9" t="s">
        <v>159</v>
      </c>
      <c r="B1100" s="9" t="s">
        <v>28</v>
      </c>
      <c r="C1100" s="5" t="s">
        <v>17</v>
      </c>
      <c r="D1100" s="6">
        <v>220.74</v>
      </c>
      <c r="E1100" s="6">
        <v>1.6</v>
      </c>
      <c r="F1100" s="11">
        <v>1.0529999999999999</v>
      </c>
      <c r="G1100" s="10">
        <f>(E1100*(0.3+(0.7*F1100)))*D1100*1.02</f>
        <v>373.61286892799995</v>
      </c>
      <c r="H1100" s="10">
        <f>(E1100*(0.3+(0.7*F1100)))*D1100*1.03</f>
        <v>377.275740192</v>
      </c>
      <c r="I1100" s="10">
        <f>H1100*22.6%+H1100</f>
        <v>462.54005747539202</v>
      </c>
      <c r="J1100" s="10" t="s">
        <v>13</v>
      </c>
    </row>
    <row r="1101" spans="1:10" x14ac:dyDescent="0.2">
      <c r="A1101" s="9" t="s">
        <v>159</v>
      </c>
      <c r="B1101" s="9" t="s">
        <v>28</v>
      </c>
      <c r="C1101" s="5" t="s">
        <v>18</v>
      </c>
      <c r="D1101" s="6">
        <v>2995.54</v>
      </c>
      <c r="E1101" s="6">
        <v>1</v>
      </c>
      <c r="F1101" s="11">
        <v>1.0529999999999999</v>
      </c>
      <c r="G1101" s="10">
        <f>((D1101*0.5)+(D1101*0.5*F1101))*E1101</f>
        <v>3074.9218099999998</v>
      </c>
      <c r="H1101" s="10">
        <f>((D1101*0.5)+(D1101*0.5*F1101))*E1101*1.5</f>
        <v>4612.3827149999997</v>
      </c>
      <c r="I1101" s="10" t="s">
        <v>13</v>
      </c>
      <c r="J1101" s="10">
        <f>((D1101*0.5)+(D1101*0.5*F1101))*E1101*1.5</f>
        <v>4612.3827149999997</v>
      </c>
    </row>
    <row r="1102" spans="1:10" x14ac:dyDescent="0.2">
      <c r="A1102" s="9" t="s">
        <v>159</v>
      </c>
      <c r="B1102" s="9" t="s">
        <v>28</v>
      </c>
      <c r="C1102" s="5" t="s">
        <v>19</v>
      </c>
      <c r="D1102" s="6">
        <v>3482.76</v>
      </c>
      <c r="E1102" s="6">
        <v>1</v>
      </c>
      <c r="F1102" s="11">
        <v>1.0529999999999999</v>
      </c>
      <c r="G1102" s="10">
        <f>((D1102*0.5)+(D1102*0.5*F1102))*E1102</f>
        <v>3575.05314</v>
      </c>
      <c r="H1102" s="10">
        <f t="shared" ref="H1102" si="498">((D1102*0.5)+(D1102*0.5*F1102))*E1102*1.5</f>
        <v>5362.57971</v>
      </c>
      <c r="I1102" s="10" t="s">
        <v>13</v>
      </c>
      <c r="J1102" s="10">
        <f>((D1102*0.5)+(D1102*0.5*F1102))*E1102*1.5</f>
        <v>5362.57971</v>
      </c>
    </row>
    <row r="1103" spans="1:10" x14ac:dyDescent="0.2">
      <c r="A1103" s="9" t="s">
        <v>159</v>
      </c>
      <c r="B1103" s="9" t="s">
        <v>28</v>
      </c>
      <c r="C1103" s="5" t="s">
        <v>20</v>
      </c>
      <c r="D1103" s="6">
        <v>220.74</v>
      </c>
      <c r="E1103" s="6">
        <v>1.75</v>
      </c>
      <c r="F1103" s="11">
        <v>1.0529999999999999</v>
      </c>
      <c r="G1103" s="10">
        <f>(E1103*(0.3+(0.7*F1103)))*D1103*1.02</f>
        <v>408.63907539000002</v>
      </c>
      <c r="H1103" s="10">
        <f>(E1103*(0.3+(0.7*F1103)))*D1103*1.03</f>
        <v>412.64534083500001</v>
      </c>
      <c r="I1103" s="10" t="s">
        <v>13</v>
      </c>
      <c r="J1103" s="10" t="s">
        <v>13</v>
      </c>
    </row>
    <row r="1104" spans="1:10" x14ac:dyDescent="0.2">
      <c r="A1104" s="9" t="s">
        <v>159</v>
      </c>
      <c r="B1104" s="9" t="s">
        <v>28</v>
      </c>
      <c r="C1104" s="5" t="s">
        <v>21</v>
      </c>
      <c r="D1104" s="6">
        <v>220.74</v>
      </c>
      <c r="E1104" s="6">
        <v>2.75</v>
      </c>
      <c r="F1104" s="11">
        <v>1.0529999999999999</v>
      </c>
      <c r="G1104" s="10">
        <f>(E1104*(0.3+(0.7*F1104)))*D1104*1.02</f>
        <v>642.14711847000001</v>
      </c>
      <c r="H1104" s="10">
        <f>(E1104*(0.3+(0.7*F1104)))*D1104*1.03</f>
        <v>648.44267845499996</v>
      </c>
      <c r="I1104" s="10">
        <f>H1104*22.6%+H1104</f>
        <v>794.99072378582991</v>
      </c>
      <c r="J1104" s="10" t="s">
        <v>13</v>
      </c>
    </row>
    <row r="1105" spans="1:10" x14ac:dyDescent="0.2">
      <c r="A1105" s="9" t="s">
        <v>159</v>
      </c>
      <c r="B1105" s="9" t="s">
        <v>28</v>
      </c>
      <c r="C1105" s="5" t="s">
        <v>22</v>
      </c>
      <c r="D1105" s="6">
        <v>220.74</v>
      </c>
      <c r="E1105" s="6">
        <v>3.25</v>
      </c>
      <c r="F1105" s="11">
        <v>1.0529999999999999</v>
      </c>
      <c r="G1105" s="10">
        <f>(E1105*(0.3+(0.7*F1105)))*D1105*1.02</f>
        <v>758.90114000999995</v>
      </c>
      <c r="H1105" s="10">
        <f>(E1105*(0.3+(0.7*F1105)))*D1105*1.03</f>
        <v>766.34134726499997</v>
      </c>
      <c r="I1105" s="10">
        <f>H1105*22.6%+H1105</f>
        <v>939.5344917468899</v>
      </c>
      <c r="J1105" s="10" t="s">
        <v>13</v>
      </c>
    </row>
    <row r="1106" spans="1:10" x14ac:dyDescent="0.2">
      <c r="A1106" s="9" t="s">
        <v>159</v>
      </c>
      <c r="B1106" s="9" t="s">
        <v>28</v>
      </c>
      <c r="C1106" s="5" t="s">
        <v>23</v>
      </c>
      <c r="D1106" s="6">
        <v>8.5</v>
      </c>
      <c r="E1106" s="6">
        <v>1</v>
      </c>
      <c r="F1106" s="11" t="s">
        <v>13</v>
      </c>
      <c r="G1106" s="10">
        <f>D1106*1</f>
        <v>8.5</v>
      </c>
      <c r="H1106" s="10">
        <f t="shared" ref="H1106:H1107" si="499">D1106*1.5</f>
        <v>12.75</v>
      </c>
      <c r="I1106" s="10" t="s">
        <v>13</v>
      </c>
      <c r="J1106" s="10">
        <f>H1106*1</f>
        <v>12.75</v>
      </c>
    </row>
    <row r="1107" spans="1:10" x14ac:dyDescent="0.2">
      <c r="A1107" s="9" t="s">
        <v>159</v>
      </c>
      <c r="B1107" s="9" t="s">
        <v>28</v>
      </c>
      <c r="C1107" s="5" t="s">
        <v>24</v>
      </c>
      <c r="D1107" s="6">
        <v>22.68</v>
      </c>
      <c r="E1107" s="6">
        <v>1</v>
      </c>
      <c r="F1107" s="11" t="s">
        <v>13</v>
      </c>
      <c r="G1107" s="10">
        <f t="shared" ref="G1107" si="500">D1107*1</f>
        <v>22.68</v>
      </c>
      <c r="H1107" s="10">
        <f t="shared" si="499"/>
        <v>34.019999999999996</v>
      </c>
      <c r="I1107" s="10" t="s">
        <v>13</v>
      </c>
      <c r="J1107" s="10">
        <f>H1107*1</f>
        <v>34.019999999999996</v>
      </c>
    </row>
    <row r="1108" spans="1:10" ht="15.75" x14ac:dyDescent="0.25">
      <c r="A1108" s="4" t="s">
        <v>126</v>
      </c>
      <c r="B1108" s="9"/>
      <c r="D1108" s="6"/>
      <c r="E1108" s="6"/>
      <c r="F1108" s="11"/>
      <c r="G1108" s="7"/>
      <c r="H1108" s="7"/>
      <c r="I1108" s="7"/>
      <c r="J1108" s="7"/>
    </row>
    <row r="1109" spans="1:10" x14ac:dyDescent="0.2">
      <c r="A1109" s="9" t="s">
        <v>160</v>
      </c>
      <c r="B1109" s="9" t="s">
        <v>88</v>
      </c>
      <c r="C1109" s="5" t="s">
        <v>12</v>
      </c>
      <c r="D1109" s="6">
        <v>7.1</v>
      </c>
      <c r="E1109" s="6">
        <v>1</v>
      </c>
      <c r="F1109" s="11" t="s">
        <v>13</v>
      </c>
      <c r="G1109" s="10">
        <f>D1109*1.02</f>
        <v>7.242</v>
      </c>
      <c r="H1109" s="10">
        <f>D1109*1.03</f>
        <v>7.3129999999999997</v>
      </c>
      <c r="I1109" s="10" t="s">
        <v>13</v>
      </c>
      <c r="J1109" s="10">
        <f>H1109*1.5</f>
        <v>10.9695</v>
      </c>
    </row>
    <row r="1110" spans="1:10" x14ac:dyDescent="0.2">
      <c r="A1110" s="9" t="s">
        <v>160</v>
      </c>
      <c r="B1110" s="9" t="s">
        <v>88</v>
      </c>
      <c r="C1110" s="5" t="s">
        <v>14</v>
      </c>
      <c r="D1110" s="6">
        <v>220.74</v>
      </c>
      <c r="E1110" s="6">
        <v>1.2</v>
      </c>
      <c r="F1110" s="11">
        <v>1.004</v>
      </c>
      <c r="G1110" s="10">
        <f>(E1110*(0.3+(0.7*F1110)))*D1110*1.02</f>
        <v>270.94228012799999</v>
      </c>
      <c r="H1110" s="10">
        <f>(E1110*(0.3+(0.7*F1110)))*D1110*1.03</f>
        <v>273.59857699199995</v>
      </c>
      <c r="I1110" s="10">
        <f>H1110*22.6%+H1110</f>
        <v>335.43185539219195</v>
      </c>
      <c r="J1110" s="10" t="s">
        <v>13</v>
      </c>
    </row>
    <row r="1111" spans="1:10" x14ac:dyDescent="0.2">
      <c r="A1111" s="9" t="s">
        <v>160</v>
      </c>
      <c r="B1111" s="9" t="s">
        <v>88</v>
      </c>
      <c r="C1111" s="5" t="s">
        <v>15</v>
      </c>
      <c r="D1111" s="6">
        <v>220.74</v>
      </c>
      <c r="E1111" s="6">
        <v>1.9</v>
      </c>
      <c r="F1111" s="11">
        <v>1.004</v>
      </c>
      <c r="G1111" s="10">
        <f>(E1111*(0.3+(0.7*F1111)))*D1111*1.02</f>
        <v>428.99194353599995</v>
      </c>
      <c r="H1111" s="10">
        <f>(E1111*(0.3+(0.7*F1111)))*D1111*1.03</f>
        <v>433.19774690399993</v>
      </c>
      <c r="I1111" s="10">
        <f>H1111*22.6%+H1111</f>
        <v>531.10043770430389</v>
      </c>
      <c r="J1111" s="10" t="s">
        <v>13</v>
      </c>
    </row>
    <row r="1112" spans="1:10" x14ac:dyDescent="0.2">
      <c r="A1112" s="9" t="s">
        <v>160</v>
      </c>
      <c r="B1112" s="9" t="s">
        <v>88</v>
      </c>
      <c r="C1112" s="5" t="s">
        <v>16</v>
      </c>
      <c r="D1112" s="6">
        <v>220.74</v>
      </c>
      <c r="E1112" s="6">
        <v>1</v>
      </c>
      <c r="F1112" s="11">
        <v>1.004</v>
      </c>
      <c r="G1112" s="10">
        <f>(E1112*(0.3+(0.7*F1112)))*D1112*1.02</f>
        <v>225.78523343999998</v>
      </c>
      <c r="H1112" s="10">
        <f>(E1112*(0.3+(0.7*F1112)))*D1112*1.03</f>
        <v>227.99881415999999</v>
      </c>
      <c r="I1112" s="10">
        <f>H1112*22.6%+H1112</f>
        <v>279.52654616016002</v>
      </c>
      <c r="J1112" s="10" t="s">
        <v>13</v>
      </c>
    </row>
    <row r="1113" spans="1:10" x14ac:dyDescent="0.2">
      <c r="A1113" s="9" t="s">
        <v>160</v>
      </c>
      <c r="B1113" s="9" t="s">
        <v>88</v>
      </c>
      <c r="C1113" s="5" t="s">
        <v>17</v>
      </c>
      <c r="D1113" s="6">
        <v>220.74</v>
      </c>
      <c r="E1113" s="6">
        <v>1.6</v>
      </c>
      <c r="F1113" s="11">
        <v>1.004</v>
      </c>
      <c r="G1113" s="10">
        <f>(E1113*(0.3+(0.7*F1113)))*D1113*1.02</f>
        <v>361.25637350400001</v>
      </c>
      <c r="H1113" s="10">
        <f>(E1113*(0.3+(0.7*F1113)))*D1113*1.03</f>
        <v>364.79810265599997</v>
      </c>
      <c r="I1113" s="10">
        <f>H1113*22.6%+H1113</f>
        <v>447.24247385625597</v>
      </c>
      <c r="J1113" s="10" t="s">
        <v>13</v>
      </c>
    </row>
    <row r="1114" spans="1:10" x14ac:dyDescent="0.2">
      <c r="A1114" s="9" t="s">
        <v>160</v>
      </c>
      <c r="B1114" s="9" t="s">
        <v>88</v>
      </c>
      <c r="C1114" s="5" t="s">
        <v>18</v>
      </c>
      <c r="D1114" s="6">
        <v>2995.54</v>
      </c>
      <c r="E1114" s="6">
        <v>1</v>
      </c>
      <c r="F1114" s="11">
        <v>1.004</v>
      </c>
      <c r="G1114" s="10">
        <f>((D1114*0.5)+(D1114*0.5*F1114))*E1114</f>
        <v>3001.5310799999997</v>
      </c>
      <c r="H1114" s="10">
        <f>((D1114*0.5)+(D1114*0.5*F1114))*E1114*1.5</f>
        <v>4502.2966199999992</v>
      </c>
      <c r="I1114" s="10" t="s">
        <v>13</v>
      </c>
      <c r="J1114" s="10">
        <f>((D1114*0.5)+(D1114*0.5*F1114))*E1114*1.5</f>
        <v>4502.2966199999992</v>
      </c>
    </row>
    <row r="1115" spans="1:10" x14ac:dyDescent="0.2">
      <c r="A1115" s="9" t="s">
        <v>160</v>
      </c>
      <c r="B1115" s="9" t="s">
        <v>88</v>
      </c>
      <c r="C1115" s="5" t="s">
        <v>19</v>
      </c>
      <c r="D1115" s="6">
        <v>3482.76</v>
      </c>
      <c r="E1115" s="6">
        <v>1</v>
      </c>
      <c r="F1115" s="11">
        <v>1.004</v>
      </c>
      <c r="G1115" s="10">
        <f>((D1115*0.5)+(D1115*0.5*F1115))*E1115</f>
        <v>3489.72552</v>
      </c>
      <c r="H1115" s="10">
        <f t="shared" ref="H1115" si="501">((D1115*0.5)+(D1115*0.5*F1115))*E1115*1.5</f>
        <v>5234.5882799999999</v>
      </c>
      <c r="I1115" s="10" t="s">
        <v>13</v>
      </c>
      <c r="J1115" s="10">
        <f>((D1115*0.5)+(D1115*0.5*F1115))*E1115*1.5</f>
        <v>5234.5882799999999</v>
      </c>
    </row>
    <row r="1116" spans="1:10" x14ac:dyDescent="0.2">
      <c r="A1116" s="9" t="s">
        <v>160</v>
      </c>
      <c r="B1116" s="9" t="s">
        <v>88</v>
      </c>
      <c r="C1116" s="5" t="s">
        <v>20</v>
      </c>
      <c r="D1116" s="6">
        <v>220.74</v>
      </c>
      <c r="E1116" s="6">
        <v>1.75</v>
      </c>
      <c r="F1116" s="11">
        <v>1.004</v>
      </c>
      <c r="G1116" s="10">
        <f>(E1116*(0.3+(0.7*F1116)))*D1116*1.02</f>
        <v>395.12415851999998</v>
      </c>
      <c r="H1116" s="10">
        <f>(E1116*(0.3+(0.7*F1116)))*D1116*1.03</f>
        <v>398.99792478000001</v>
      </c>
      <c r="I1116" s="10" t="s">
        <v>13</v>
      </c>
      <c r="J1116" s="10" t="s">
        <v>13</v>
      </c>
    </row>
    <row r="1117" spans="1:10" x14ac:dyDescent="0.2">
      <c r="A1117" s="9" t="s">
        <v>160</v>
      </c>
      <c r="B1117" s="9" t="s">
        <v>88</v>
      </c>
      <c r="C1117" s="5" t="s">
        <v>21</v>
      </c>
      <c r="D1117" s="6">
        <v>220.74</v>
      </c>
      <c r="E1117" s="6">
        <v>2.75</v>
      </c>
      <c r="F1117" s="11">
        <v>1.004</v>
      </c>
      <c r="G1117" s="10">
        <f>(E1117*(0.3+(0.7*F1117)))*D1117*1.02</f>
        <v>620.90939195999999</v>
      </c>
      <c r="H1117" s="10">
        <f>(E1117*(0.3+(0.7*F1117)))*D1117*1.03</f>
        <v>626.99673894</v>
      </c>
      <c r="I1117" s="10">
        <f>H1117*22.6%+H1117</f>
        <v>768.69800194044001</v>
      </c>
      <c r="J1117" s="10" t="s">
        <v>13</v>
      </c>
    </row>
    <row r="1118" spans="1:10" x14ac:dyDescent="0.2">
      <c r="A1118" s="9" t="s">
        <v>160</v>
      </c>
      <c r="B1118" s="9" t="s">
        <v>88</v>
      </c>
      <c r="C1118" s="5" t="s">
        <v>22</v>
      </c>
      <c r="D1118" s="6">
        <v>220.74</v>
      </c>
      <c r="E1118" s="6">
        <v>3.25</v>
      </c>
      <c r="F1118" s="11">
        <v>1.004</v>
      </c>
      <c r="G1118" s="10">
        <f>(E1118*(0.3+(0.7*F1118)))*D1118*1.02</f>
        <v>733.80200867999997</v>
      </c>
      <c r="H1118" s="10">
        <f>(E1118*(0.3+(0.7*F1118)))*D1118*1.03</f>
        <v>740.99614601999997</v>
      </c>
      <c r="I1118" s="10">
        <f>H1118*22.6%+H1118</f>
        <v>908.46127502051991</v>
      </c>
      <c r="J1118" s="10" t="s">
        <v>13</v>
      </c>
    </row>
    <row r="1119" spans="1:10" x14ac:dyDescent="0.2">
      <c r="A1119" s="9" t="s">
        <v>160</v>
      </c>
      <c r="B1119" s="9" t="s">
        <v>88</v>
      </c>
      <c r="C1119" s="5" t="s">
        <v>23</v>
      </c>
      <c r="D1119" s="6">
        <v>8.5</v>
      </c>
      <c r="E1119" s="6">
        <v>1</v>
      </c>
      <c r="F1119" s="11" t="s">
        <v>13</v>
      </c>
      <c r="G1119" s="10">
        <f>D1119*1</f>
        <v>8.5</v>
      </c>
      <c r="H1119" s="10">
        <f t="shared" ref="H1119:H1120" si="502">D1119*1.5</f>
        <v>12.75</v>
      </c>
      <c r="I1119" s="10" t="s">
        <v>13</v>
      </c>
      <c r="J1119" s="10">
        <f>H1119*1</f>
        <v>12.75</v>
      </c>
    </row>
    <row r="1120" spans="1:10" x14ac:dyDescent="0.2">
      <c r="A1120" s="9" t="s">
        <v>160</v>
      </c>
      <c r="B1120" s="9" t="s">
        <v>88</v>
      </c>
      <c r="C1120" s="5" t="s">
        <v>24</v>
      </c>
      <c r="D1120" s="6">
        <v>22.68</v>
      </c>
      <c r="E1120" s="6">
        <v>1</v>
      </c>
      <c r="F1120" s="11" t="s">
        <v>13</v>
      </c>
      <c r="G1120" s="10">
        <f t="shared" ref="G1120" si="503">D1120*1</f>
        <v>22.68</v>
      </c>
      <c r="H1120" s="10">
        <f t="shared" si="502"/>
        <v>34.019999999999996</v>
      </c>
      <c r="I1120" s="10" t="s">
        <v>13</v>
      </c>
      <c r="J1120" s="10">
        <f>H1120*1</f>
        <v>34.019999999999996</v>
      </c>
    </row>
    <row r="1121" spans="1:10" ht="15.75" x14ac:dyDescent="0.25">
      <c r="A1121" s="4" t="s">
        <v>127</v>
      </c>
      <c r="B1121" s="9"/>
      <c r="D1121" s="6"/>
      <c r="E1121" s="6"/>
      <c r="F1121" s="11"/>
      <c r="G1121" s="7"/>
      <c r="H1121" s="7"/>
      <c r="I1121" s="7"/>
      <c r="J1121" s="7"/>
    </row>
    <row r="1122" spans="1:10" x14ac:dyDescent="0.2">
      <c r="A1122" s="9" t="s">
        <v>128</v>
      </c>
      <c r="B1122" s="9" t="s">
        <v>11</v>
      </c>
      <c r="C1122" s="5" t="s">
        <v>12</v>
      </c>
      <c r="D1122" s="6">
        <v>7.1</v>
      </c>
      <c r="E1122" s="6">
        <v>1</v>
      </c>
      <c r="F1122" s="11" t="s">
        <v>13</v>
      </c>
      <c r="G1122" s="10">
        <f>D1122*1.02</f>
        <v>7.242</v>
      </c>
      <c r="H1122" s="10">
        <f>D1122*1.03</f>
        <v>7.3129999999999997</v>
      </c>
      <c r="I1122" s="10" t="s">
        <v>13</v>
      </c>
      <c r="J1122" s="10">
        <f>H1122*1.5</f>
        <v>10.9695</v>
      </c>
    </row>
    <row r="1123" spans="1:10" x14ac:dyDescent="0.2">
      <c r="A1123" s="9" t="s">
        <v>128</v>
      </c>
      <c r="B1123" s="9" t="s">
        <v>11</v>
      </c>
      <c r="C1123" s="5" t="s">
        <v>14</v>
      </c>
      <c r="D1123" s="6">
        <v>220.74</v>
      </c>
      <c r="E1123" s="6">
        <v>1.2</v>
      </c>
      <c r="F1123" s="11">
        <v>0.872</v>
      </c>
      <c r="G1123" s="10">
        <f>(E1123*(0.3+(0.7*F1123)))*D1123*1.02</f>
        <v>245.97711590399999</v>
      </c>
      <c r="H1123" s="10">
        <f>(E1123*(0.3+(0.7*F1123)))*D1123*1.03</f>
        <v>248.38865625599999</v>
      </c>
      <c r="I1123" s="10">
        <f>H1123*22.6%+H1123</f>
        <v>304.52449256985597</v>
      </c>
      <c r="J1123" s="10" t="s">
        <v>13</v>
      </c>
    </row>
    <row r="1124" spans="1:10" x14ac:dyDescent="0.2">
      <c r="A1124" s="9" t="s">
        <v>128</v>
      </c>
      <c r="B1124" s="9" t="s">
        <v>11</v>
      </c>
      <c r="C1124" s="5" t="s">
        <v>15</v>
      </c>
      <c r="D1124" s="6">
        <v>220.74</v>
      </c>
      <c r="E1124" s="6">
        <v>1.9</v>
      </c>
      <c r="F1124" s="11">
        <v>0.872</v>
      </c>
      <c r="G1124" s="10">
        <f>(E1124*(0.3+(0.7*F1124)))*D1124*1.02</f>
        <v>389.46376684799998</v>
      </c>
      <c r="H1124" s="10">
        <f>(E1124*(0.3+(0.7*F1124)))*D1124*1.03</f>
        <v>393.28203907199998</v>
      </c>
      <c r="I1124" s="10">
        <f>H1124*22.6%+H1124</f>
        <v>482.16377990227198</v>
      </c>
      <c r="J1124" s="10" t="s">
        <v>13</v>
      </c>
    </row>
    <row r="1125" spans="1:10" x14ac:dyDescent="0.2">
      <c r="A1125" s="9" t="s">
        <v>128</v>
      </c>
      <c r="B1125" s="9" t="s">
        <v>11</v>
      </c>
      <c r="C1125" s="5" t="s">
        <v>16</v>
      </c>
      <c r="D1125" s="6">
        <v>220.74</v>
      </c>
      <c r="E1125" s="6">
        <v>1</v>
      </c>
      <c r="F1125" s="11">
        <v>0.872</v>
      </c>
      <c r="G1125" s="10">
        <f>(E1125*(0.3+(0.7*F1125)))*D1125*1.02</f>
        <v>204.98092991999999</v>
      </c>
      <c r="H1125" s="10">
        <f>(E1125*(0.3+(0.7*F1125)))*D1125*1.03</f>
        <v>206.99054687999998</v>
      </c>
      <c r="I1125" s="10">
        <f>H1125*22.6%+H1125</f>
        <v>253.77041047487998</v>
      </c>
      <c r="J1125" s="10" t="s">
        <v>13</v>
      </c>
    </row>
    <row r="1126" spans="1:10" x14ac:dyDescent="0.2">
      <c r="A1126" s="9" t="s">
        <v>128</v>
      </c>
      <c r="B1126" s="9" t="s">
        <v>11</v>
      </c>
      <c r="C1126" s="5" t="s">
        <v>17</v>
      </c>
      <c r="D1126" s="6">
        <v>220.74</v>
      </c>
      <c r="E1126" s="6">
        <v>1.6</v>
      </c>
      <c r="F1126" s="11">
        <v>0.872</v>
      </c>
      <c r="G1126" s="10">
        <f>(E1126*(0.3+(0.7*F1126)))*D1126*1.02</f>
        <v>327.969487872</v>
      </c>
      <c r="H1126" s="10">
        <f>(E1126*(0.3+(0.7*F1126)))*D1126*1.03</f>
        <v>331.18487500800001</v>
      </c>
      <c r="I1126" s="10">
        <f>H1126*22.6%+H1126</f>
        <v>406.03265675980799</v>
      </c>
      <c r="J1126" s="10" t="s">
        <v>13</v>
      </c>
    </row>
    <row r="1127" spans="1:10" x14ac:dyDescent="0.2">
      <c r="A1127" s="9" t="s">
        <v>128</v>
      </c>
      <c r="B1127" s="9" t="s">
        <v>11</v>
      </c>
      <c r="C1127" s="5" t="s">
        <v>18</v>
      </c>
      <c r="D1127" s="6">
        <v>2995.54</v>
      </c>
      <c r="E1127" s="6">
        <v>1</v>
      </c>
      <c r="F1127" s="11">
        <v>0.872</v>
      </c>
      <c r="G1127" s="10">
        <f>((D1127*0.5)+(D1127*0.5*F1127))*E1127</f>
        <v>2803.8254400000001</v>
      </c>
      <c r="H1127" s="10">
        <f>((D1127*0.5)+(D1127*0.5*F1127))*E1127*1.5</f>
        <v>4205.7381599999999</v>
      </c>
      <c r="I1127" s="10" t="s">
        <v>13</v>
      </c>
      <c r="J1127" s="10">
        <f>((D1127*0.5)+(D1127*0.5*F1127))*E1127*1.5</f>
        <v>4205.7381599999999</v>
      </c>
    </row>
    <row r="1128" spans="1:10" x14ac:dyDescent="0.2">
      <c r="A1128" s="9" t="s">
        <v>128</v>
      </c>
      <c r="B1128" s="9" t="s">
        <v>11</v>
      </c>
      <c r="C1128" s="5" t="s">
        <v>19</v>
      </c>
      <c r="D1128" s="6">
        <v>3482.76</v>
      </c>
      <c r="E1128" s="6">
        <v>1</v>
      </c>
      <c r="F1128" s="11">
        <v>0.872</v>
      </c>
      <c r="G1128" s="10">
        <f>((D1128*0.5)+(D1128*0.5*F1128))*E1128</f>
        <v>3259.8633600000003</v>
      </c>
      <c r="H1128" s="10">
        <f t="shared" ref="H1128" si="504">((D1128*0.5)+(D1128*0.5*F1128))*E1128*1.5</f>
        <v>4889.7950400000009</v>
      </c>
      <c r="I1128" s="10" t="s">
        <v>13</v>
      </c>
      <c r="J1128" s="10">
        <f>((D1128*0.5)+(D1128*0.5*F1128))*E1128*1.5</f>
        <v>4889.7950400000009</v>
      </c>
    </row>
    <row r="1129" spans="1:10" x14ac:dyDescent="0.2">
      <c r="A1129" s="9" t="s">
        <v>128</v>
      </c>
      <c r="B1129" s="9" t="s">
        <v>11</v>
      </c>
      <c r="C1129" s="5" t="s">
        <v>20</v>
      </c>
      <c r="D1129" s="6">
        <v>220.74</v>
      </c>
      <c r="E1129" s="6">
        <v>1.75</v>
      </c>
      <c r="F1129" s="11">
        <v>0.872</v>
      </c>
      <c r="G1129" s="10">
        <f>(E1129*(0.3+(0.7*F1129)))*D1129*1.02</f>
        <v>358.71662735999996</v>
      </c>
      <c r="H1129" s="10">
        <f>(E1129*(0.3+(0.7*F1129)))*D1129*1.03</f>
        <v>362.23345703999996</v>
      </c>
      <c r="I1129" s="10" t="s">
        <v>13</v>
      </c>
      <c r="J1129" s="10" t="s">
        <v>13</v>
      </c>
    </row>
    <row r="1130" spans="1:10" x14ac:dyDescent="0.2">
      <c r="A1130" s="9" t="s">
        <v>128</v>
      </c>
      <c r="B1130" s="9" t="s">
        <v>11</v>
      </c>
      <c r="C1130" s="5" t="s">
        <v>21</v>
      </c>
      <c r="D1130" s="6">
        <v>220.74</v>
      </c>
      <c r="E1130" s="6">
        <v>2.75</v>
      </c>
      <c r="F1130" s="11">
        <v>0.872</v>
      </c>
      <c r="G1130" s="10">
        <f>(E1130*(0.3+(0.7*F1130)))*D1130*1.02</f>
        <v>563.69755727999996</v>
      </c>
      <c r="H1130" s="10">
        <f>(E1130*(0.3+(0.7*F1130)))*D1130*1.03</f>
        <v>569.22400391999997</v>
      </c>
      <c r="I1130" s="10">
        <f>H1130*22.6%+H1130</f>
        <v>697.86862880592003</v>
      </c>
      <c r="J1130" s="10" t="s">
        <v>13</v>
      </c>
    </row>
    <row r="1131" spans="1:10" x14ac:dyDescent="0.2">
      <c r="A1131" s="9" t="s">
        <v>128</v>
      </c>
      <c r="B1131" s="9" t="s">
        <v>11</v>
      </c>
      <c r="C1131" s="5" t="s">
        <v>22</v>
      </c>
      <c r="D1131" s="6">
        <v>220.74</v>
      </c>
      <c r="E1131" s="6">
        <v>3.25</v>
      </c>
      <c r="F1131" s="11">
        <v>0.872</v>
      </c>
      <c r="G1131" s="10">
        <f>(E1131*(0.3+(0.7*F1131)))*D1131*1.02</f>
        <v>666.18802224000001</v>
      </c>
      <c r="H1131" s="10">
        <f>(E1131*(0.3+(0.7*F1131)))*D1131*1.03</f>
        <v>672.71927735999998</v>
      </c>
      <c r="I1131" s="10">
        <f>H1131*22.6%+H1131</f>
        <v>824.75383404336003</v>
      </c>
      <c r="J1131" s="10" t="s">
        <v>13</v>
      </c>
    </row>
    <row r="1132" spans="1:10" x14ac:dyDescent="0.2">
      <c r="A1132" s="9" t="s">
        <v>128</v>
      </c>
      <c r="B1132" s="9" t="s">
        <v>11</v>
      </c>
      <c r="C1132" s="5" t="s">
        <v>23</v>
      </c>
      <c r="D1132" s="6">
        <v>8.5</v>
      </c>
      <c r="E1132" s="6">
        <v>1</v>
      </c>
      <c r="F1132" s="11" t="s">
        <v>13</v>
      </c>
      <c r="G1132" s="10">
        <f>D1132*1</f>
        <v>8.5</v>
      </c>
      <c r="H1132" s="10">
        <f t="shared" ref="H1132:H1133" si="505">D1132*1.5</f>
        <v>12.75</v>
      </c>
      <c r="I1132" s="10" t="s">
        <v>13</v>
      </c>
      <c r="J1132" s="10">
        <f>H1132*1</f>
        <v>12.75</v>
      </c>
    </row>
    <row r="1133" spans="1:10" x14ac:dyDescent="0.2">
      <c r="A1133" s="9" t="s">
        <v>128</v>
      </c>
      <c r="B1133" s="9" t="s">
        <v>11</v>
      </c>
      <c r="C1133" s="5" t="s">
        <v>24</v>
      </c>
      <c r="D1133" s="6">
        <v>22.68</v>
      </c>
      <c r="E1133" s="6">
        <v>1</v>
      </c>
      <c r="F1133" s="11" t="s">
        <v>13</v>
      </c>
      <c r="G1133" s="10">
        <f t="shared" ref="G1133" si="506">D1133*1</f>
        <v>22.68</v>
      </c>
      <c r="H1133" s="10">
        <f t="shared" si="505"/>
        <v>34.019999999999996</v>
      </c>
      <c r="I1133" s="10" t="s">
        <v>13</v>
      </c>
      <c r="J1133" s="10">
        <f>H1133*1</f>
        <v>34.019999999999996</v>
      </c>
    </row>
    <row r="1134" spans="1:10" ht="15.75" x14ac:dyDescent="0.25">
      <c r="A1134" s="4" t="s">
        <v>129</v>
      </c>
      <c r="B1134" s="9"/>
      <c r="D1134" s="6"/>
      <c r="E1134" s="6"/>
      <c r="F1134" s="11"/>
      <c r="G1134" s="7"/>
      <c r="H1134" s="7"/>
      <c r="I1134" s="7"/>
      <c r="J1134" s="7"/>
    </row>
    <row r="1135" spans="1:10" x14ac:dyDescent="0.2">
      <c r="A1135" s="13" t="s">
        <v>130</v>
      </c>
      <c r="B1135" s="13" t="s">
        <v>11</v>
      </c>
      <c r="C1135" s="14" t="s">
        <v>12</v>
      </c>
      <c r="D1135" s="6">
        <v>7.1</v>
      </c>
      <c r="E1135" s="15">
        <v>1</v>
      </c>
      <c r="F1135" s="16" t="s">
        <v>13</v>
      </c>
      <c r="G1135" s="10">
        <f>D1135*1.02</f>
        <v>7.242</v>
      </c>
      <c r="H1135" s="10">
        <f>D1135*1.03</f>
        <v>7.3129999999999997</v>
      </c>
      <c r="I1135" s="10" t="s">
        <v>13</v>
      </c>
      <c r="J1135" s="10">
        <f>H1135*1.5</f>
        <v>10.9695</v>
      </c>
    </row>
    <row r="1136" spans="1:10" x14ac:dyDescent="0.2">
      <c r="A1136" s="13" t="s">
        <v>130</v>
      </c>
      <c r="B1136" s="13" t="s">
        <v>11</v>
      </c>
      <c r="C1136" s="14" t="s">
        <v>14</v>
      </c>
      <c r="D1136" s="6">
        <v>220.74</v>
      </c>
      <c r="E1136" s="15">
        <v>1.2</v>
      </c>
      <c r="F1136" s="16">
        <v>0.91800000000000004</v>
      </c>
      <c r="G1136" s="10">
        <f>(E1136*(0.3+(0.7*F1136)))*D1136*1.02</f>
        <v>254.67709737600001</v>
      </c>
      <c r="H1136" s="10">
        <f>(E1136*(0.3+(0.7*F1136)))*D1136*1.03</f>
        <v>257.17393166400001</v>
      </c>
      <c r="I1136" s="10">
        <f>H1136*22.6%+H1136</f>
        <v>315.29524022006399</v>
      </c>
      <c r="J1136" s="10" t="s">
        <v>13</v>
      </c>
    </row>
    <row r="1137" spans="1:10" x14ac:dyDescent="0.2">
      <c r="A1137" s="13" t="s">
        <v>130</v>
      </c>
      <c r="B1137" s="13" t="s">
        <v>11</v>
      </c>
      <c r="C1137" s="14" t="s">
        <v>15</v>
      </c>
      <c r="D1137" s="6">
        <v>220.74</v>
      </c>
      <c r="E1137" s="15">
        <v>1.9</v>
      </c>
      <c r="F1137" s="16">
        <v>0.91800000000000004</v>
      </c>
      <c r="G1137" s="10">
        <f>(E1137*(0.3+(0.7*F1137)))*D1137*1.02</f>
        <v>403.23873751199994</v>
      </c>
      <c r="H1137" s="10">
        <f>(E1137*(0.3+(0.7*F1137)))*D1137*1.03</f>
        <v>407.19205846799997</v>
      </c>
      <c r="I1137" s="10">
        <f>H1137*22.6%+H1137</f>
        <v>499.21746368176798</v>
      </c>
      <c r="J1137" s="10" t="s">
        <v>13</v>
      </c>
    </row>
    <row r="1138" spans="1:10" x14ac:dyDescent="0.2">
      <c r="A1138" s="13" t="s">
        <v>130</v>
      </c>
      <c r="B1138" s="13" t="s">
        <v>11</v>
      </c>
      <c r="C1138" s="14" t="s">
        <v>16</v>
      </c>
      <c r="D1138" s="6">
        <v>220.74</v>
      </c>
      <c r="E1138" s="15">
        <v>1</v>
      </c>
      <c r="F1138" s="16">
        <v>0.91800000000000004</v>
      </c>
      <c r="G1138" s="10">
        <f>(E1138*(0.3+(0.7*F1138)))*D1138*1.02</f>
        <v>212.23091447999997</v>
      </c>
      <c r="H1138" s="10">
        <f>(E1138*(0.3+(0.7*F1138)))*D1138*1.03</f>
        <v>214.31160971999998</v>
      </c>
      <c r="I1138" s="10">
        <f>H1138*22.6%+H1138</f>
        <v>262.74603351671999</v>
      </c>
      <c r="J1138" s="10" t="s">
        <v>13</v>
      </c>
    </row>
    <row r="1139" spans="1:10" x14ac:dyDescent="0.2">
      <c r="A1139" s="13" t="s">
        <v>130</v>
      </c>
      <c r="B1139" s="13" t="s">
        <v>11</v>
      </c>
      <c r="C1139" s="14" t="s">
        <v>17</v>
      </c>
      <c r="D1139" s="6">
        <v>220.74</v>
      </c>
      <c r="E1139" s="15">
        <v>1.6</v>
      </c>
      <c r="F1139" s="16">
        <v>0.91800000000000004</v>
      </c>
      <c r="G1139" s="10">
        <f>(E1139*(0.3+(0.7*F1139)))*D1139*1.02</f>
        <v>339.56946316800003</v>
      </c>
      <c r="H1139" s="10">
        <f>(E1139*(0.3+(0.7*F1139)))*D1139*1.03</f>
        <v>342.89857555200001</v>
      </c>
      <c r="I1139" s="10">
        <f>H1139*22.6%+H1139</f>
        <v>420.39365362675198</v>
      </c>
      <c r="J1139" s="10" t="s">
        <v>13</v>
      </c>
    </row>
    <row r="1140" spans="1:10" x14ac:dyDescent="0.2">
      <c r="A1140" s="13" t="s">
        <v>130</v>
      </c>
      <c r="B1140" s="13" t="s">
        <v>11</v>
      </c>
      <c r="C1140" s="14" t="s">
        <v>18</v>
      </c>
      <c r="D1140" s="6">
        <v>2995.54</v>
      </c>
      <c r="E1140" s="15">
        <v>1</v>
      </c>
      <c r="F1140" s="16">
        <v>0.91800000000000004</v>
      </c>
      <c r="G1140" s="10">
        <f>((D1140*0.5)+(D1140*0.5*F1140))*E1140</f>
        <v>2872.7228599999999</v>
      </c>
      <c r="H1140" s="10">
        <f>((D1140*0.5)+(D1140*0.5*F1140))*E1140*1.5</f>
        <v>4309.0842899999998</v>
      </c>
      <c r="I1140" s="10" t="s">
        <v>13</v>
      </c>
      <c r="J1140" s="10">
        <f>((D1140*0.5)+(D1140*0.5*F1140))*E1140*1.5</f>
        <v>4309.0842899999998</v>
      </c>
    </row>
    <row r="1141" spans="1:10" x14ac:dyDescent="0.2">
      <c r="A1141" s="13" t="s">
        <v>130</v>
      </c>
      <c r="B1141" s="13" t="s">
        <v>11</v>
      </c>
      <c r="C1141" s="14" t="s">
        <v>19</v>
      </c>
      <c r="D1141" s="6">
        <v>3482.76</v>
      </c>
      <c r="E1141" s="15">
        <v>1</v>
      </c>
      <c r="F1141" s="16">
        <v>0.91800000000000004</v>
      </c>
      <c r="G1141" s="10">
        <f>((D1141*0.5)+(D1141*0.5*F1141))*E1141</f>
        <v>3339.96684</v>
      </c>
      <c r="H1141" s="10">
        <f t="shared" ref="H1141" si="507">((D1141*0.5)+(D1141*0.5*F1141))*E1141*1.5</f>
        <v>5009.9502599999996</v>
      </c>
      <c r="I1141" s="10" t="s">
        <v>13</v>
      </c>
      <c r="J1141" s="10">
        <f>((D1141*0.5)+(D1141*0.5*F1141))*E1141*1.5</f>
        <v>5009.9502599999996</v>
      </c>
    </row>
    <row r="1142" spans="1:10" x14ac:dyDescent="0.2">
      <c r="A1142" s="13" t="s">
        <v>130</v>
      </c>
      <c r="B1142" s="13" t="s">
        <v>11</v>
      </c>
      <c r="C1142" s="14" t="s">
        <v>20</v>
      </c>
      <c r="D1142" s="6">
        <v>220.74</v>
      </c>
      <c r="E1142" s="15">
        <v>1.75</v>
      </c>
      <c r="F1142" s="16">
        <v>0.91800000000000004</v>
      </c>
      <c r="G1142" s="10">
        <f>(E1142*(0.3+(0.7*F1142)))*D1142*1.02</f>
        <v>371.40410034000001</v>
      </c>
      <c r="H1142" s="10">
        <f>(E1142*(0.3+(0.7*F1142)))*D1142*1.03</f>
        <v>375.04531701000002</v>
      </c>
      <c r="I1142" s="10" t="s">
        <v>13</v>
      </c>
      <c r="J1142" s="10" t="s">
        <v>13</v>
      </c>
    </row>
    <row r="1143" spans="1:10" x14ac:dyDescent="0.2">
      <c r="A1143" s="13" t="s">
        <v>130</v>
      </c>
      <c r="B1143" s="13" t="s">
        <v>11</v>
      </c>
      <c r="C1143" s="14" t="s">
        <v>21</v>
      </c>
      <c r="D1143" s="6">
        <v>220.74</v>
      </c>
      <c r="E1143" s="15">
        <v>2.75</v>
      </c>
      <c r="F1143" s="16">
        <v>0.91800000000000004</v>
      </c>
      <c r="G1143" s="10">
        <f>(E1143*(0.3+(0.7*F1143)))*D1143*1.02</f>
        <v>583.63501482000004</v>
      </c>
      <c r="H1143" s="10">
        <f>(E1143*(0.3+(0.7*F1143)))*D1143*1.03</f>
        <v>589.35692673000005</v>
      </c>
      <c r="I1143" s="10">
        <f>H1143*22.6%+H1143</f>
        <v>722.55159217098003</v>
      </c>
      <c r="J1143" s="10" t="s">
        <v>13</v>
      </c>
    </row>
    <row r="1144" spans="1:10" x14ac:dyDescent="0.2">
      <c r="A1144" s="13" t="s">
        <v>130</v>
      </c>
      <c r="B1144" s="13" t="s">
        <v>11</v>
      </c>
      <c r="C1144" s="14" t="s">
        <v>22</v>
      </c>
      <c r="D1144" s="6">
        <v>220.74</v>
      </c>
      <c r="E1144" s="15">
        <v>3.25</v>
      </c>
      <c r="F1144" s="16">
        <v>0.91800000000000004</v>
      </c>
      <c r="G1144" s="10">
        <f>(E1144*(0.3+(0.7*F1144)))*D1144*1.02</f>
        <v>689.75047205999988</v>
      </c>
      <c r="H1144" s="10">
        <f>(E1144*(0.3+(0.7*F1144)))*D1144*1.03</f>
        <v>696.51273158999993</v>
      </c>
      <c r="I1144" s="10">
        <f>H1144*22.6%+H1144</f>
        <v>853.92460892933991</v>
      </c>
      <c r="J1144" s="10" t="s">
        <v>13</v>
      </c>
    </row>
    <row r="1145" spans="1:10" x14ac:dyDescent="0.2">
      <c r="A1145" s="13" t="s">
        <v>130</v>
      </c>
      <c r="B1145" s="13" t="s">
        <v>11</v>
      </c>
      <c r="C1145" s="14" t="s">
        <v>23</v>
      </c>
      <c r="D1145" s="6">
        <v>8.5</v>
      </c>
      <c r="E1145" s="15">
        <v>1</v>
      </c>
      <c r="F1145" s="16" t="s">
        <v>13</v>
      </c>
      <c r="G1145" s="10">
        <f>D1145*1</f>
        <v>8.5</v>
      </c>
      <c r="H1145" s="10">
        <f t="shared" ref="H1145:H1146" si="508">D1145*1.5</f>
        <v>12.75</v>
      </c>
      <c r="I1145" s="10" t="s">
        <v>13</v>
      </c>
      <c r="J1145" s="10">
        <f>H1145*1</f>
        <v>12.75</v>
      </c>
    </row>
    <row r="1146" spans="1:10" x14ac:dyDescent="0.2">
      <c r="A1146" s="13" t="s">
        <v>130</v>
      </c>
      <c r="B1146" s="13" t="s">
        <v>11</v>
      </c>
      <c r="C1146" s="14" t="s">
        <v>24</v>
      </c>
      <c r="D1146" s="6">
        <v>22.68</v>
      </c>
      <c r="E1146" s="15">
        <v>1</v>
      </c>
      <c r="F1146" s="16" t="s">
        <v>13</v>
      </c>
      <c r="G1146" s="10">
        <f t="shared" ref="G1146" si="509">D1146*1</f>
        <v>22.68</v>
      </c>
      <c r="H1146" s="10">
        <f t="shared" si="508"/>
        <v>34.019999999999996</v>
      </c>
      <c r="I1146" s="10" t="s">
        <v>13</v>
      </c>
      <c r="J1146" s="10">
        <f>H1146*1</f>
        <v>34.019999999999996</v>
      </c>
    </row>
    <row r="1147" spans="1:10" ht="15" x14ac:dyDescent="0.25">
      <c r="A1147" s="17"/>
      <c r="B1147" s="17"/>
      <c r="C1147" s="17"/>
      <c r="D1147" s="17"/>
      <c r="E1147" s="17"/>
      <c r="F1147" s="17"/>
      <c r="G1147" s="17"/>
      <c r="H1147" s="17"/>
      <c r="I1147" s="17"/>
      <c r="J1147" s="17"/>
    </row>
  </sheetData>
  <customSheetViews>
    <customSheetView guid="{555D5630-A4FB-4A0B-B2E3-0C49746335E0}" fitToPage="1">
      <pane ySplit="1" topLeftCell="A2" activePane="bottomLeft" state="frozen"/>
      <selection pane="bottomLeft" activeCell="D11" sqref="D11"/>
      <rowBreaks count="64" manualBreakCount="64">
        <brk id="14" max="16383" man="1"/>
        <brk id="39" max="16383" man="1"/>
        <brk id="64" max="16383" man="1"/>
        <brk id="77" max="16383" man="1"/>
        <brk id="102" max="16383" man="1"/>
        <brk id="127" max="16383" man="1"/>
        <brk id="152" max="16383" man="1"/>
        <brk id="177" max="16383" man="1"/>
        <brk id="202" max="16383" man="1"/>
        <brk id="215" max="16383" man="1"/>
        <brk id="228" max="16383" man="1"/>
        <brk id="241" max="16383" man="1"/>
        <brk id="254" max="16383" man="1"/>
        <brk id="279" max="16383" man="1"/>
        <brk id="304" max="16383" man="1"/>
        <brk id="317" max="16383" man="1"/>
        <brk id="330" max="16383" man="1"/>
        <brk id="343" max="16383" man="1"/>
        <brk id="356" max="16383" man="1"/>
        <brk id="369" max="16383" man="1"/>
        <brk id="382" max="16383" man="1"/>
        <brk id="395" max="16383" man="1"/>
        <brk id="408" max="16383" man="1"/>
        <brk id="421" max="16383" man="1"/>
        <brk id="446" max="16383" man="1"/>
        <brk id="471" max="16383" man="1"/>
        <brk id="496" max="16383" man="1"/>
        <brk id="521" max="16383" man="1"/>
        <brk id="534" max="16383" man="1"/>
        <brk id="547" max="16383" man="1"/>
        <brk id="572" max="16383" man="1"/>
        <brk id="585" max="16383" man="1"/>
        <brk id="598" max="16383" man="1"/>
        <brk id="611" max="16383" man="1"/>
        <brk id="636" max="16383" man="1"/>
        <brk id="649" max="16383" man="1"/>
        <brk id="662" max="16383" man="1"/>
        <brk id="687" max="16383" man="1"/>
        <brk id="712" max="16383" man="1"/>
        <brk id="725" max="16383" man="1"/>
        <brk id="750" max="16383" man="1"/>
        <brk id="763" max="16383" man="1"/>
        <brk id="788" max="16383" man="1"/>
        <brk id="801" max="16383" man="1"/>
        <brk id="814" max="16383" man="1"/>
        <brk id="827" max="16383" man="1"/>
        <brk id="840" max="16383" man="1"/>
        <brk id="853" max="16383" man="1"/>
        <brk id="866" max="16383" man="1"/>
        <brk id="879" max="16383" man="1"/>
        <brk id="904" max="16383" man="1"/>
        <brk id="929" max="16383" man="1"/>
        <brk id="954" max="16383" man="1"/>
        <brk id="967" max="16383" man="1"/>
        <brk id="992" max="16383" man="1"/>
        <brk id="1005" max="16383" man="1"/>
        <brk id="1018" max="16383" man="1"/>
        <brk id="1031" max="16383" man="1"/>
        <brk id="1056" max="16383" man="1"/>
        <brk id="1081" max="16383" man="1"/>
        <brk id="1094" max="16383" man="1"/>
        <brk id="1107" max="16383" man="1"/>
        <brk id="1120" max="16383" man="1"/>
        <brk id="1133" max="16383" man="1"/>
      </rowBreaks>
      <pageMargins left="0.7" right="0.7" top="0.75" bottom="0.75" header="0.3" footer="0.3"/>
      <pageSetup fitToHeight="0" orientation="landscape" horizontalDpi="4294967294" verticalDpi="4294967294" r:id="rId1"/>
      <headerFooter>
        <oddHeader>&amp;C2013
 Ambulance Fee Schedule Public Use File</oddHeader>
        <oddFooter>&amp;CPage &amp;P of &amp;N
Printed: &amp;D &amp;T</oddFooter>
      </headerFooter>
    </customSheetView>
  </customSheetViews>
  <pageMargins left="0.7" right="0.7" top="0.75" bottom="0.75" header="0.3" footer="0.3"/>
  <pageSetup fitToHeight="0" orientation="landscape" horizontalDpi="4294967294" verticalDpi="4294967294" r:id="rId2"/>
  <headerFooter>
    <oddHeader>&amp;C2016
 Ambulance Fee Schedule Public Use File</oddHeader>
    <oddFooter>&amp;CPage &amp;P of &amp;N
Printed: &amp;D &amp;T</oddFooter>
  </headerFooter>
  <rowBreaks count="65" manualBreakCount="65">
    <brk id="26" max="16383" man="1"/>
    <brk id="51" max="16383" man="1"/>
    <brk id="76" max="16383" man="1"/>
    <brk id="101" max="16383" man="1"/>
    <brk id="126" max="16383" man="1"/>
    <brk id="139" max="16383" man="1"/>
    <brk id="152" max="16383" man="1"/>
    <brk id="165" max="16383" man="1"/>
    <brk id="178" max="16383" man="1"/>
    <brk id="203" max="16383" man="1"/>
    <brk id="228" max="16383" man="1"/>
    <brk id="241" max="16383" man="1"/>
    <brk id="254" max="16383" man="1"/>
    <brk id="267" max="16383" man="1"/>
    <brk id="280" max="16383" man="1"/>
    <brk id="293" max="16383" man="1"/>
    <brk id="306" max="16383" man="1"/>
    <brk id="319" max="16383" man="1"/>
    <brk id="332" max="16383" man="1"/>
    <brk id="345" max="16383" man="1"/>
    <brk id="370" max="16383" man="1"/>
    <brk id="395" max="16383" man="1"/>
    <brk id="420" max="16383" man="1"/>
    <brk id="445" max="16383" man="1"/>
    <brk id="458" max="16383" man="1"/>
    <brk id="471" max="16383" man="1"/>
    <brk id="496" max="16383" man="1"/>
    <brk id="509" max="16383" man="1"/>
    <brk id="522" max="16383" man="1"/>
    <brk id="547" max="16383" man="1"/>
    <brk id="572" max="16383" man="1"/>
    <brk id="585" max="16383" man="1"/>
    <brk id="598" max="16383" man="1"/>
    <brk id="611" max="16383" man="1"/>
    <brk id="636" max="16383" man="1"/>
    <brk id="649" max="16383" man="1"/>
    <brk id="662" max="16383" man="1"/>
    <brk id="687" max="16383" man="1"/>
    <brk id="712" max="16383" man="1"/>
    <brk id="725" max="16383" man="1"/>
    <brk id="750" max="16383" man="1"/>
    <brk id="763" max="16383" man="1"/>
    <brk id="788" max="16383" man="1"/>
    <brk id="801" max="16383" man="1"/>
    <brk id="814" max="16383" man="1"/>
    <brk id="827" max="16383" man="1"/>
    <brk id="840" max="16383" man="1"/>
    <brk id="853" max="16383" man="1"/>
    <brk id="866" max="16383" man="1"/>
    <brk id="879" max="16383" man="1"/>
    <brk id="904" max="16383" man="1"/>
    <brk id="929" max="16383" man="1"/>
    <brk id="954" max="16383" man="1"/>
    <brk id="967" max="16383" man="1"/>
    <brk id="992" max="16383" man="1"/>
    <brk id="1005" max="16383" man="1"/>
    <brk id="1018" max="16383" man="1"/>
    <brk id="1031" max="16383" man="1"/>
    <brk id="1056" max="16383" man="1"/>
    <brk id="1081" max="16383" man="1"/>
    <brk id="1094" max="16383" man="1"/>
    <brk id="1107" max="16383" man="1"/>
    <brk id="1120" max="16383" man="1"/>
    <brk id="1133" max="16383" man="1"/>
    <brk id="11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for_internet</vt:lpstr>
      <vt:lpstr>for_internet!Print_Titles</vt:lpstr>
    </vt:vector>
  </TitlesOfParts>
  <Company>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Lisa Smith</cp:lastModifiedBy>
  <cp:lastPrinted>2014-12-23T20:56:10Z</cp:lastPrinted>
  <dcterms:created xsi:type="dcterms:W3CDTF">2011-12-28T19:00:22Z</dcterms:created>
  <dcterms:modified xsi:type="dcterms:W3CDTF">2016-01-11T19:26:13Z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-373152214</vt:i4>
  </property>
  <property fmtid="{D5CDD505-2E9C-101B-9397-08002B2CF9AE}" pid="3" name="_NewReviewCycle">
    <vt:lpwstr/>
  </property>
  <property fmtid="{D5CDD505-2E9C-101B-9397-08002B2CF9AE}" pid="4" name="_EmailSubject">
    <vt:lpwstr>Ambulance Web Page Update</vt:lpwstr>
  </property>
  <property fmtid="{D5CDD505-2E9C-101B-9397-08002B2CF9AE}" pid="5" name="_AuthorEmail">
    <vt:lpwstr>Teira.Canty@cms.hhs.gov</vt:lpwstr>
  </property>
  <property fmtid="{D5CDD505-2E9C-101B-9397-08002B2CF9AE}" pid="6" name="_AuthorEmailDisplayName">
    <vt:lpwstr>Canty, Teira D. (CMS/CM)</vt:lpwstr>
  </property>
  <property fmtid="{D5CDD505-2E9C-101B-9397-08002B2CF9AE}" pid="7" name="_PreviousAdHocReviewCycleID">
    <vt:i4>2067427701</vt:i4>
  </property>
  <property fmtid="{D5CDD505-2E9C-101B-9397-08002B2CF9AE}" pid="8" name="_ReviewingToolsShownOnce">
    <vt:lpwstr/>
  </property>
</Properties>
</file>