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environmentcanterbury-my.sharepoint.com/personal/phil_clunies-ross_ecan_govt_nz/Documents/Documents/Freshwater Implementation/Limits Analysis/"/>
    </mc:Choice>
  </mc:AlternateContent>
  <xr:revisionPtr revIDLastSave="3" documentId="13_ncr:1_{1C31ED4D-7ED2-42F2-A67B-796A493B761B}" xr6:coauthVersionLast="45" xr6:coauthVersionMax="45" xr10:uidLastSave="{8C89FE0F-9B25-4771-8895-1E8E13A2B0D8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879" i="1" l="1"/>
  <c r="Y874" i="1"/>
  <c r="Y872" i="1"/>
  <c r="Y871" i="1"/>
  <c r="Y870" i="1"/>
  <c r="Y869" i="1"/>
  <c r="Y868" i="1"/>
  <c r="Y867" i="1"/>
  <c r="Y866" i="1"/>
  <c r="Y865" i="1"/>
  <c r="Y864" i="1"/>
  <c r="Y863" i="1"/>
  <c r="Y856" i="1"/>
  <c r="Y853" i="1"/>
  <c r="Y850" i="1"/>
  <c r="Y848" i="1"/>
  <c r="Y845" i="1"/>
  <c r="Y839" i="1"/>
  <c r="Y838" i="1"/>
  <c r="Y833" i="1"/>
  <c r="Y832" i="1"/>
  <c r="Y831" i="1"/>
  <c r="Y830" i="1"/>
  <c r="Y827" i="1"/>
  <c r="Y826" i="1"/>
  <c r="Y823" i="1"/>
  <c r="Y822" i="1"/>
  <c r="Y819" i="1"/>
  <c r="Y818" i="1"/>
  <c r="Y817" i="1"/>
  <c r="Y815" i="1"/>
  <c r="Y813" i="1"/>
  <c r="Y796" i="1"/>
  <c r="Y794" i="1"/>
  <c r="Y792" i="1"/>
  <c r="Y791" i="1"/>
  <c r="Y789" i="1"/>
  <c r="Y787" i="1"/>
  <c r="Y786" i="1"/>
  <c r="Y784" i="1"/>
  <c r="Y782" i="1"/>
  <c r="Y781" i="1"/>
  <c r="Y780" i="1"/>
  <c r="Y777" i="1"/>
  <c r="Y776" i="1"/>
  <c r="Y773" i="1"/>
  <c r="Y772" i="1"/>
  <c r="Y771" i="1"/>
  <c r="Y769" i="1"/>
  <c r="Y767" i="1"/>
  <c r="Y766" i="1"/>
  <c r="Y764" i="1"/>
  <c r="Y762" i="1"/>
  <c r="Y761" i="1"/>
  <c r="Y760" i="1"/>
  <c r="Y757" i="1"/>
  <c r="Y756" i="1"/>
  <c r="Y753" i="1"/>
  <c r="Y752" i="1"/>
  <c r="Y751" i="1"/>
  <c r="Y749" i="1"/>
  <c r="Y747" i="1"/>
  <c r="Y746" i="1"/>
  <c r="Y744" i="1"/>
  <c r="Y742" i="1"/>
  <c r="Y741" i="1"/>
  <c r="Y739" i="1"/>
  <c r="Y737" i="1"/>
  <c r="Y736" i="1"/>
  <c r="Y734" i="1"/>
  <c r="Y732" i="1"/>
  <c r="Y731" i="1"/>
  <c r="Y730" i="1"/>
  <c r="Y729" i="1"/>
  <c r="Y725" i="1"/>
  <c r="Y724" i="1"/>
  <c r="Y723" i="1"/>
  <c r="Y719" i="1"/>
  <c r="Y718" i="1"/>
  <c r="Y717" i="1"/>
  <c r="Y716" i="1"/>
  <c r="Y714" i="1"/>
  <c r="Y712" i="1"/>
  <c r="Y711" i="1"/>
  <c r="Y709" i="1"/>
  <c r="Y707" i="1"/>
  <c r="Y698" i="1"/>
  <c r="Y696" i="1"/>
  <c r="Y694" i="1"/>
  <c r="Y693" i="1"/>
  <c r="Y691" i="1"/>
  <c r="Y689" i="1"/>
  <c r="Y688" i="1"/>
  <c r="Y686" i="1"/>
  <c r="Y684" i="1"/>
  <c r="Y673" i="1"/>
  <c r="Y670" i="1"/>
  <c r="Y664" i="1"/>
  <c r="Y661" i="1"/>
  <c r="Y659" i="1"/>
  <c r="Y658" i="1"/>
  <c r="Y656" i="1"/>
  <c r="Y653" i="1"/>
  <c r="Y651" i="1"/>
  <c r="Y646" i="1"/>
  <c r="Y644" i="1"/>
  <c r="Y642" i="1"/>
  <c r="Y641" i="1"/>
  <c r="Y638" i="1"/>
  <c r="Y636" i="1"/>
  <c r="Y633" i="1"/>
  <c r="Y619" i="1"/>
  <c r="Y617" i="1"/>
  <c r="Y615" i="1"/>
  <c r="Y612" i="1"/>
  <c r="Y609" i="1"/>
  <c r="Y606" i="1"/>
  <c r="Y605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590" i="1"/>
  <c r="Y586" i="1"/>
  <c r="Y584" i="1"/>
  <c r="Y582" i="1"/>
  <c r="Y581" i="1"/>
  <c r="Y578" i="1"/>
  <c r="Y576" i="1"/>
  <c r="Y575" i="1"/>
  <c r="Y572" i="1"/>
  <c r="Y570" i="1"/>
  <c r="Y568" i="1"/>
  <c r="Y566" i="1"/>
  <c r="Y564" i="1"/>
  <c r="Y562" i="1"/>
  <c r="Y558" i="1"/>
  <c r="Y556" i="1"/>
  <c r="Y554" i="1"/>
  <c r="Y553" i="1"/>
  <c r="Y552" i="1"/>
  <c r="Y547" i="1"/>
  <c r="Y546" i="1"/>
  <c r="Y543" i="1"/>
  <c r="Y542" i="1"/>
  <c r="Y535" i="1"/>
  <c r="Y534" i="1"/>
  <c r="Y527" i="1"/>
  <c r="Y522" i="1"/>
  <c r="Y520" i="1"/>
  <c r="Y517" i="1"/>
  <c r="Y515" i="1"/>
  <c r="Y510" i="1"/>
  <c r="Y508" i="1"/>
  <c r="Y506" i="1"/>
  <c r="Y505" i="1"/>
  <c r="Y503" i="1"/>
  <c r="Y501" i="1"/>
  <c r="Y498" i="1"/>
  <c r="Y496" i="1"/>
  <c r="Y495" i="1"/>
  <c r="Y490" i="1"/>
  <c r="Y489" i="1"/>
  <c r="Y486" i="1"/>
  <c r="Y485" i="1"/>
  <c r="Y479" i="1"/>
  <c r="Y477" i="1"/>
  <c r="Y476" i="1"/>
  <c r="Y474" i="1"/>
  <c r="Y473" i="1"/>
  <c r="Y472" i="1"/>
  <c r="Y470" i="1"/>
  <c r="Y468" i="1"/>
  <c r="Y466" i="1"/>
  <c r="Y465" i="1"/>
  <c r="Y462" i="1"/>
  <c r="Y460" i="1"/>
  <c r="Y458" i="1"/>
  <c r="Y456" i="1"/>
  <c r="Y447" i="1"/>
  <c r="Y445" i="1"/>
  <c r="Y443" i="1"/>
  <c r="Y442" i="1"/>
  <c r="Y440" i="1"/>
  <c r="Y438" i="1"/>
  <c r="Y435" i="1"/>
  <c r="Y432" i="1"/>
  <c r="Y430" i="1"/>
  <c r="Y428" i="1"/>
  <c r="Y425" i="1"/>
  <c r="Y412" i="1"/>
  <c r="Y409" i="1"/>
  <c r="Y407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79" i="1"/>
  <c r="Y378" i="1"/>
  <c r="Y377" i="1"/>
  <c r="Y376" i="1"/>
  <c r="Y375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1" i="1"/>
  <c r="Y349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25" i="1"/>
  <c r="Y324" i="1"/>
  <c r="Y323" i="1"/>
  <c r="Y322" i="1"/>
  <c r="Y321" i="1"/>
  <c r="Y318" i="1"/>
  <c r="Y317" i="1"/>
  <c r="Y316" i="1"/>
  <c r="Y315" i="1"/>
  <c r="Y314" i="1"/>
  <c r="Y311" i="1"/>
  <c r="Y310" i="1"/>
  <c r="Y309" i="1"/>
  <c r="Y308" i="1"/>
  <c r="Y307" i="1"/>
  <c r="Y306" i="1"/>
  <c r="Y305" i="1"/>
  <c r="Y304" i="1"/>
  <c r="Y303" i="1"/>
  <c r="Y302" i="1"/>
  <c r="Y297" i="1"/>
  <c r="Y296" i="1"/>
  <c r="Y295" i="1"/>
  <c r="Y294" i="1"/>
  <c r="Y293" i="1"/>
  <c r="Y290" i="1"/>
  <c r="Y289" i="1"/>
  <c r="Y288" i="1"/>
  <c r="Y287" i="1"/>
  <c r="Y286" i="1"/>
  <c r="Y283" i="1"/>
  <c r="Y282" i="1"/>
  <c r="Y281" i="1"/>
  <c r="Y280" i="1"/>
  <c r="Y279" i="1"/>
  <c r="Y268" i="1"/>
  <c r="Y263" i="1"/>
  <c r="Y260" i="1"/>
  <c r="Y259" i="1"/>
  <c r="Y258" i="1"/>
  <c r="Y257" i="1"/>
  <c r="Y256" i="1"/>
  <c r="Y255" i="1"/>
  <c r="Y254" i="1"/>
  <c r="Y253" i="1"/>
  <c r="Y252" i="1"/>
  <c r="Y251" i="1"/>
  <c r="Y246" i="1"/>
  <c r="Y245" i="1"/>
  <c r="Y244" i="1"/>
  <c r="Y243" i="1"/>
  <c r="Y233" i="1"/>
  <c r="Y228" i="1"/>
  <c r="Y223" i="1"/>
  <c r="Y218" i="1"/>
  <c r="Y213" i="1"/>
  <c r="Y208" i="1"/>
  <c r="Y199" i="1"/>
  <c r="Y198" i="1"/>
  <c r="Y197" i="1"/>
  <c r="Y188" i="1"/>
  <c r="Y185" i="1"/>
  <c r="Y184" i="1"/>
  <c r="Y181" i="1"/>
  <c r="Y179" i="1"/>
  <c r="Y177" i="1"/>
  <c r="Y170" i="1"/>
  <c r="Y153" i="1"/>
  <c r="Y149" i="1"/>
  <c r="Y147" i="1"/>
  <c r="Y141" i="1"/>
  <c r="Y139" i="1"/>
  <c r="Y137" i="1"/>
  <c r="Y135" i="1"/>
  <c r="Y134" i="1"/>
  <c r="Y132" i="1"/>
  <c r="Y129" i="1"/>
  <c r="Y127" i="1"/>
  <c r="Y126" i="1"/>
  <c r="Y125" i="1"/>
  <c r="Y124" i="1"/>
  <c r="Y122" i="1"/>
  <c r="Y119" i="1"/>
  <c r="Y115" i="1"/>
  <c r="Y111" i="1"/>
  <c r="Y107" i="1"/>
  <c r="Y103" i="1"/>
  <c r="Y99" i="1"/>
  <c r="Y95" i="1"/>
  <c r="Y91" i="1"/>
  <c r="Y87" i="1"/>
  <c r="Y83" i="1"/>
  <c r="Y82" i="1"/>
  <c r="Y79" i="1"/>
  <c r="Y78" i="1"/>
  <c r="Y77" i="1"/>
  <c r="Y75" i="1"/>
  <c r="Y74" i="1"/>
  <c r="Y71" i="1"/>
  <c r="Y70" i="1"/>
  <c r="Y69" i="1"/>
  <c r="Y67" i="1"/>
  <c r="Y66" i="1"/>
  <c r="Y63" i="1"/>
  <c r="Y62" i="1"/>
  <c r="Y61" i="1"/>
  <c r="Y59" i="1"/>
  <c r="Y58" i="1"/>
  <c r="Y55" i="1"/>
  <c r="Y54" i="1"/>
  <c r="Y53" i="1"/>
  <c r="Y51" i="1"/>
  <c r="Y50" i="1"/>
  <c r="Y47" i="1"/>
  <c r="Y46" i="1"/>
  <c r="Y45" i="1"/>
  <c r="Y43" i="1"/>
  <c r="Y42" i="1"/>
  <c r="Y41" i="1"/>
  <c r="Y39" i="1"/>
  <c r="Y26" i="1"/>
  <c r="Y22" i="1"/>
  <c r="Y19" i="1"/>
  <c r="Y16" i="1"/>
  <c r="Y14" i="1"/>
  <c r="Y13" i="1"/>
  <c r="Y10" i="1"/>
  <c r="Y8" i="1"/>
  <c r="S8" i="1"/>
  <c r="W879" i="1" l="1"/>
  <c r="W874" i="1"/>
  <c r="W872" i="1"/>
  <c r="W871" i="1"/>
  <c r="W870" i="1"/>
  <c r="W869" i="1"/>
  <c r="W868" i="1"/>
  <c r="W867" i="1"/>
  <c r="W866" i="1"/>
  <c r="W865" i="1"/>
  <c r="W864" i="1"/>
  <c r="W863" i="1"/>
  <c r="W856" i="1"/>
  <c r="W853" i="1"/>
  <c r="W850" i="1"/>
  <c r="W848" i="1"/>
  <c r="W845" i="1"/>
  <c r="W839" i="1"/>
  <c r="W838" i="1"/>
  <c r="W833" i="1"/>
  <c r="W831" i="1"/>
  <c r="W832" i="1"/>
  <c r="W830" i="1"/>
  <c r="W827" i="1"/>
  <c r="W826" i="1"/>
  <c r="W823" i="1"/>
  <c r="W822" i="1"/>
  <c r="W819" i="1"/>
  <c r="W818" i="1"/>
  <c r="W817" i="1"/>
  <c r="W815" i="1"/>
  <c r="W813" i="1"/>
  <c r="W796" i="1"/>
  <c r="W794" i="1"/>
  <c r="W792" i="1"/>
  <c r="W791" i="1"/>
  <c r="W789" i="1"/>
  <c r="W787" i="1"/>
  <c r="W786" i="1"/>
  <c r="W784" i="1"/>
  <c r="W782" i="1"/>
  <c r="W781" i="1"/>
  <c r="W780" i="1"/>
  <c r="W777" i="1"/>
  <c r="W776" i="1"/>
  <c r="W773" i="1"/>
  <c r="W772" i="1"/>
  <c r="W771" i="1"/>
  <c r="W769" i="1"/>
  <c r="W767" i="1"/>
  <c r="W766" i="1"/>
  <c r="W764" i="1"/>
  <c r="W762" i="1"/>
  <c r="W761" i="1"/>
  <c r="W760" i="1"/>
  <c r="W757" i="1"/>
  <c r="W756" i="1"/>
  <c r="W753" i="1"/>
  <c r="W752" i="1"/>
  <c r="W751" i="1"/>
  <c r="W749" i="1"/>
  <c r="W747" i="1"/>
  <c r="W746" i="1"/>
  <c r="W744" i="1"/>
  <c r="W742" i="1"/>
  <c r="W741" i="1"/>
  <c r="W739" i="1"/>
  <c r="W737" i="1"/>
  <c r="W736" i="1"/>
  <c r="W734" i="1"/>
  <c r="W732" i="1"/>
  <c r="W731" i="1"/>
  <c r="W730" i="1"/>
  <c r="W729" i="1"/>
  <c r="W725" i="1"/>
  <c r="W724" i="1"/>
  <c r="W723" i="1"/>
  <c r="W719" i="1"/>
  <c r="W718" i="1"/>
  <c r="W717" i="1"/>
  <c r="W716" i="1"/>
  <c r="W714" i="1"/>
  <c r="W712" i="1"/>
  <c r="W711" i="1"/>
  <c r="W709" i="1"/>
  <c r="W707" i="1"/>
  <c r="W698" i="1"/>
  <c r="W696" i="1"/>
  <c r="W694" i="1"/>
  <c r="W693" i="1"/>
  <c r="W691" i="1"/>
  <c r="W689" i="1"/>
  <c r="W688" i="1"/>
  <c r="W686" i="1"/>
  <c r="W684" i="1"/>
  <c r="W673" i="1"/>
  <c r="W670" i="1"/>
  <c r="W664" i="1"/>
  <c r="W661" i="1"/>
  <c r="W659" i="1"/>
  <c r="W658" i="1"/>
  <c r="W656" i="1"/>
  <c r="W653" i="1"/>
  <c r="W651" i="1"/>
  <c r="W646" i="1"/>
  <c r="W644" i="1"/>
  <c r="W642" i="1"/>
  <c r="W641" i="1"/>
  <c r="W638" i="1"/>
  <c r="W636" i="1"/>
  <c r="W633" i="1"/>
  <c r="W619" i="1"/>
  <c r="W617" i="1"/>
  <c r="W615" i="1"/>
  <c r="W612" i="1"/>
  <c r="W609" i="1"/>
  <c r="W606" i="1"/>
  <c r="W605" i="1"/>
  <c r="W602" i="1"/>
  <c r="W601" i="1"/>
  <c r="W600" i="1"/>
  <c r="W593" i="1"/>
  <c r="W592" i="1"/>
  <c r="W597" i="1"/>
  <c r="W596" i="1"/>
  <c r="W595" i="1"/>
  <c r="W594" i="1"/>
  <c r="W599" i="1"/>
  <c r="W598" i="1"/>
  <c r="W591" i="1"/>
  <c r="W590" i="1"/>
  <c r="W586" i="1"/>
  <c r="W584" i="1"/>
  <c r="W582" i="1"/>
  <c r="W581" i="1"/>
  <c r="W578" i="1"/>
  <c r="W576" i="1"/>
  <c r="W575" i="1"/>
  <c r="W572" i="1"/>
  <c r="W570" i="1"/>
  <c r="W568" i="1"/>
  <c r="W566" i="1"/>
  <c r="W564" i="1"/>
  <c r="W562" i="1"/>
  <c r="W558" i="1"/>
  <c r="W556" i="1"/>
  <c r="W554" i="1"/>
  <c r="W553" i="1"/>
  <c r="W552" i="1"/>
  <c r="W547" i="1"/>
  <c r="W546" i="1"/>
  <c r="W543" i="1"/>
  <c r="W542" i="1"/>
  <c r="W535" i="1"/>
  <c r="W534" i="1"/>
  <c r="W527" i="1"/>
  <c r="W522" i="1"/>
  <c r="W520" i="1"/>
  <c r="W517" i="1"/>
  <c r="W515" i="1"/>
  <c r="W510" i="1"/>
  <c r="W508" i="1"/>
  <c r="W506" i="1"/>
  <c r="W505" i="1"/>
  <c r="W503" i="1"/>
  <c r="W501" i="1"/>
  <c r="W498" i="1"/>
  <c r="W496" i="1"/>
  <c r="W495" i="1"/>
  <c r="W490" i="1"/>
  <c r="W489" i="1"/>
  <c r="W486" i="1"/>
  <c r="W485" i="1"/>
  <c r="W479" i="1"/>
  <c r="W477" i="1"/>
  <c r="W476" i="1"/>
  <c r="W474" i="1"/>
  <c r="W473" i="1"/>
  <c r="W472" i="1"/>
  <c r="W470" i="1"/>
  <c r="W468" i="1"/>
  <c r="W466" i="1"/>
  <c r="W465" i="1"/>
  <c r="W462" i="1"/>
  <c r="W460" i="1"/>
  <c r="W458" i="1"/>
  <c r="W456" i="1"/>
  <c r="W447" i="1"/>
  <c r="W445" i="1"/>
  <c r="W443" i="1"/>
  <c r="W442" i="1"/>
  <c r="W440" i="1"/>
  <c r="W438" i="1"/>
  <c r="W435" i="1"/>
  <c r="W432" i="1"/>
  <c r="W430" i="1"/>
  <c r="W428" i="1"/>
  <c r="W425" i="1"/>
  <c r="W412" i="1"/>
  <c r="W409" i="1"/>
  <c r="W407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79" i="1"/>
  <c r="W378" i="1"/>
  <c r="W377" i="1"/>
  <c r="W376" i="1"/>
  <c r="W375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1" i="1"/>
  <c r="W349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25" i="1"/>
  <c r="W324" i="1"/>
  <c r="W323" i="1"/>
  <c r="W322" i="1"/>
  <c r="W321" i="1"/>
  <c r="W318" i="1"/>
  <c r="W317" i="1"/>
  <c r="W316" i="1"/>
  <c r="W315" i="1"/>
  <c r="W314" i="1"/>
  <c r="W311" i="1"/>
  <c r="W310" i="1"/>
  <c r="W309" i="1"/>
  <c r="W308" i="1"/>
  <c r="W307" i="1"/>
  <c r="W306" i="1"/>
  <c r="W305" i="1"/>
  <c r="W304" i="1"/>
  <c r="W303" i="1"/>
  <c r="W302" i="1"/>
  <c r="W297" i="1"/>
  <c r="W296" i="1"/>
  <c r="W295" i="1"/>
  <c r="W294" i="1"/>
  <c r="W293" i="1"/>
  <c r="W290" i="1"/>
  <c r="W289" i="1"/>
  <c r="W288" i="1"/>
  <c r="W287" i="1"/>
  <c r="W286" i="1"/>
  <c r="W283" i="1"/>
  <c r="W282" i="1"/>
  <c r="W281" i="1"/>
  <c r="W280" i="1"/>
  <c r="W279" i="1"/>
  <c r="W268" i="1"/>
  <c r="W263" i="1"/>
  <c r="W260" i="1"/>
  <c r="W259" i="1"/>
  <c r="W258" i="1"/>
  <c r="W257" i="1"/>
  <c r="W256" i="1"/>
  <c r="W255" i="1"/>
  <c r="W254" i="1"/>
  <c r="W253" i="1"/>
  <c r="W252" i="1"/>
  <c r="W251" i="1"/>
  <c r="W246" i="1"/>
  <c r="W245" i="1"/>
  <c r="W244" i="1"/>
  <c r="W243" i="1"/>
  <c r="W233" i="1"/>
  <c r="W228" i="1"/>
  <c r="W223" i="1"/>
  <c r="W218" i="1"/>
  <c r="W213" i="1"/>
  <c r="W208" i="1"/>
  <c r="W199" i="1"/>
  <c r="W198" i="1"/>
  <c r="W197" i="1"/>
  <c r="W188" i="1"/>
  <c r="W185" i="1"/>
  <c r="W184" i="1"/>
  <c r="W181" i="1"/>
  <c r="W179" i="1"/>
  <c r="W177" i="1"/>
  <c r="W170" i="1"/>
  <c r="W153" i="1"/>
  <c r="W149" i="1"/>
  <c r="W147" i="1"/>
  <c r="W141" i="1"/>
  <c r="W139" i="1"/>
  <c r="W137" i="1"/>
  <c r="W135" i="1"/>
  <c r="W134" i="1"/>
  <c r="W132" i="1"/>
  <c r="W129" i="1"/>
  <c r="W127" i="1"/>
  <c r="W119" i="1"/>
  <c r="W115" i="1"/>
  <c r="W126" i="1"/>
  <c r="W125" i="1"/>
  <c r="W124" i="1"/>
  <c r="W122" i="1"/>
  <c r="W43" i="1"/>
  <c r="W42" i="1"/>
  <c r="W41" i="1"/>
  <c r="W39" i="1"/>
  <c r="W59" i="1"/>
  <c r="W58" i="1"/>
  <c r="W55" i="1"/>
  <c r="W54" i="1"/>
  <c r="W53" i="1"/>
  <c r="W75" i="1"/>
  <c r="W74" i="1"/>
  <c r="W71" i="1"/>
  <c r="W70" i="1"/>
  <c r="W69" i="1"/>
  <c r="W67" i="1"/>
  <c r="W66" i="1"/>
  <c r="W63" i="1"/>
  <c r="W62" i="1"/>
  <c r="W61" i="1"/>
  <c r="W51" i="1"/>
  <c r="W50" i="1"/>
  <c r="W47" i="1"/>
  <c r="W46" i="1"/>
  <c r="W45" i="1"/>
  <c r="W107" i="1"/>
  <c r="W95" i="1"/>
  <c r="W103" i="1"/>
  <c r="W99" i="1"/>
  <c r="W111" i="1"/>
  <c r="W87" i="1"/>
  <c r="W91" i="1"/>
  <c r="W83" i="1"/>
  <c r="W82" i="1"/>
  <c r="W79" i="1"/>
  <c r="W78" i="1"/>
  <c r="W77" i="1"/>
  <c r="W26" i="1"/>
  <c r="W22" i="1"/>
  <c r="W19" i="1"/>
  <c r="W16" i="1"/>
  <c r="W14" i="1"/>
  <c r="W13" i="1"/>
  <c r="W10" i="1"/>
  <c r="W8" i="1"/>
  <c r="U879" i="1"/>
  <c r="U874" i="1"/>
  <c r="U872" i="1"/>
  <c r="U871" i="1"/>
  <c r="U870" i="1"/>
  <c r="U869" i="1"/>
  <c r="U868" i="1"/>
  <c r="U867" i="1"/>
  <c r="U866" i="1"/>
  <c r="U865" i="1"/>
  <c r="U864" i="1"/>
  <c r="U863" i="1"/>
  <c r="U856" i="1"/>
  <c r="U853" i="1"/>
  <c r="U850" i="1"/>
  <c r="U848" i="1"/>
  <c r="U845" i="1"/>
  <c r="U839" i="1"/>
  <c r="U838" i="1"/>
  <c r="U833" i="1"/>
  <c r="U831" i="1"/>
  <c r="U832" i="1"/>
  <c r="U830" i="1"/>
  <c r="U827" i="1"/>
  <c r="U826" i="1"/>
  <c r="U823" i="1"/>
  <c r="U822" i="1"/>
  <c r="U819" i="1"/>
  <c r="U818" i="1"/>
  <c r="U817" i="1"/>
  <c r="U815" i="1"/>
  <c r="U813" i="1"/>
  <c r="U796" i="1"/>
  <c r="U794" i="1"/>
  <c r="U792" i="1"/>
  <c r="U791" i="1"/>
  <c r="U789" i="1"/>
  <c r="U787" i="1"/>
  <c r="U786" i="1"/>
  <c r="U784" i="1"/>
  <c r="U782" i="1"/>
  <c r="U781" i="1"/>
  <c r="U780" i="1"/>
  <c r="U777" i="1"/>
  <c r="U776" i="1"/>
  <c r="U773" i="1"/>
  <c r="U772" i="1"/>
  <c r="U771" i="1"/>
  <c r="U769" i="1"/>
  <c r="U767" i="1"/>
  <c r="U766" i="1"/>
  <c r="U764" i="1"/>
  <c r="U762" i="1"/>
  <c r="U761" i="1"/>
  <c r="U760" i="1"/>
  <c r="U757" i="1"/>
  <c r="U756" i="1"/>
  <c r="U753" i="1"/>
  <c r="U752" i="1"/>
  <c r="U751" i="1"/>
  <c r="U749" i="1"/>
  <c r="U747" i="1"/>
  <c r="U746" i="1"/>
  <c r="U744" i="1"/>
  <c r="U742" i="1"/>
  <c r="U741" i="1"/>
  <c r="U739" i="1"/>
  <c r="U737" i="1"/>
  <c r="U736" i="1"/>
  <c r="U734" i="1"/>
  <c r="U732" i="1"/>
  <c r="U731" i="1"/>
  <c r="U730" i="1"/>
  <c r="U729" i="1"/>
  <c r="U725" i="1"/>
  <c r="U724" i="1"/>
  <c r="U723" i="1"/>
  <c r="U719" i="1"/>
  <c r="U718" i="1"/>
  <c r="U717" i="1"/>
  <c r="U716" i="1"/>
  <c r="U714" i="1"/>
  <c r="U712" i="1"/>
  <c r="U711" i="1"/>
  <c r="U709" i="1"/>
  <c r="U707" i="1"/>
  <c r="U698" i="1"/>
  <c r="U696" i="1"/>
  <c r="U694" i="1"/>
  <c r="U693" i="1"/>
  <c r="U691" i="1"/>
  <c r="U689" i="1"/>
  <c r="U688" i="1"/>
  <c r="U686" i="1"/>
  <c r="U684" i="1"/>
  <c r="U673" i="1"/>
  <c r="U670" i="1"/>
  <c r="U664" i="1"/>
  <c r="U661" i="1"/>
  <c r="U659" i="1"/>
  <c r="U658" i="1"/>
  <c r="U656" i="1"/>
  <c r="U653" i="1"/>
  <c r="U651" i="1"/>
  <c r="U646" i="1"/>
  <c r="U644" i="1"/>
  <c r="U642" i="1"/>
  <c r="U641" i="1"/>
  <c r="U638" i="1"/>
  <c r="U636" i="1"/>
  <c r="U633" i="1"/>
  <c r="U619" i="1"/>
  <c r="U617" i="1"/>
  <c r="U615" i="1"/>
  <c r="U612" i="1"/>
  <c r="U609" i="1"/>
  <c r="U606" i="1"/>
  <c r="U605" i="1"/>
  <c r="U602" i="1"/>
  <c r="U601" i="1"/>
  <c r="U600" i="1"/>
  <c r="U593" i="1"/>
  <c r="U592" i="1"/>
  <c r="U597" i="1"/>
  <c r="U596" i="1"/>
  <c r="U595" i="1"/>
  <c r="U594" i="1"/>
  <c r="U599" i="1"/>
  <c r="U598" i="1"/>
  <c r="U591" i="1"/>
  <c r="U590" i="1"/>
  <c r="U586" i="1"/>
  <c r="U584" i="1"/>
  <c r="U582" i="1"/>
  <c r="U581" i="1"/>
  <c r="U578" i="1"/>
  <c r="U576" i="1"/>
  <c r="U575" i="1"/>
  <c r="U572" i="1"/>
  <c r="U570" i="1"/>
  <c r="U568" i="1"/>
  <c r="U566" i="1"/>
  <c r="U564" i="1"/>
  <c r="U562" i="1"/>
  <c r="U558" i="1"/>
  <c r="U556" i="1"/>
  <c r="U554" i="1"/>
  <c r="U553" i="1"/>
  <c r="U552" i="1"/>
  <c r="U547" i="1"/>
  <c r="U546" i="1"/>
  <c r="U543" i="1"/>
  <c r="U542" i="1"/>
  <c r="U535" i="1"/>
  <c r="U534" i="1"/>
  <c r="U527" i="1"/>
  <c r="U522" i="1"/>
  <c r="U520" i="1"/>
  <c r="U517" i="1"/>
  <c r="U515" i="1"/>
  <c r="U510" i="1"/>
  <c r="U508" i="1"/>
  <c r="U506" i="1"/>
  <c r="U505" i="1"/>
  <c r="U503" i="1"/>
  <c r="U501" i="1"/>
  <c r="U498" i="1"/>
  <c r="U496" i="1"/>
  <c r="U495" i="1"/>
  <c r="U490" i="1"/>
  <c r="U489" i="1"/>
  <c r="U486" i="1"/>
  <c r="U485" i="1"/>
  <c r="U479" i="1"/>
  <c r="U477" i="1"/>
  <c r="U476" i="1"/>
  <c r="U474" i="1"/>
  <c r="U473" i="1"/>
  <c r="U472" i="1"/>
  <c r="U470" i="1"/>
  <c r="U468" i="1"/>
  <c r="U466" i="1"/>
  <c r="U465" i="1"/>
  <c r="U462" i="1"/>
  <c r="U460" i="1"/>
  <c r="U458" i="1"/>
  <c r="U456" i="1"/>
  <c r="U447" i="1"/>
  <c r="U445" i="1"/>
  <c r="U443" i="1"/>
  <c r="U442" i="1"/>
  <c r="U440" i="1"/>
  <c r="U438" i="1"/>
  <c r="U435" i="1"/>
  <c r="U432" i="1"/>
  <c r="U430" i="1"/>
  <c r="U428" i="1"/>
  <c r="U425" i="1"/>
  <c r="U412" i="1"/>
  <c r="U409" i="1"/>
  <c r="U407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79" i="1"/>
  <c r="U378" i="1"/>
  <c r="U377" i="1"/>
  <c r="U376" i="1"/>
  <c r="U375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1" i="1"/>
  <c r="U349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25" i="1"/>
  <c r="U324" i="1"/>
  <c r="U323" i="1"/>
  <c r="U322" i="1"/>
  <c r="U321" i="1"/>
  <c r="U318" i="1"/>
  <c r="U317" i="1"/>
  <c r="U316" i="1"/>
  <c r="U315" i="1"/>
  <c r="U314" i="1"/>
  <c r="U311" i="1"/>
  <c r="U310" i="1"/>
  <c r="U309" i="1"/>
  <c r="U308" i="1"/>
  <c r="U307" i="1"/>
  <c r="U306" i="1"/>
  <c r="U305" i="1"/>
  <c r="U304" i="1"/>
  <c r="U303" i="1"/>
  <c r="U302" i="1"/>
  <c r="U297" i="1"/>
  <c r="U296" i="1"/>
  <c r="U295" i="1"/>
  <c r="U294" i="1"/>
  <c r="U293" i="1"/>
  <c r="U290" i="1"/>
  <c r="U289" i="1"/>
  <c r="U288" i="1"/>
  <c r="U287" i="1"/>
  <c r="U286" i="1"/>
  <c r="U283" i="1"/>
  <c r="U282" i="1"/>
  <c r="U281" i="1"/>
  <c r="U280" i="1"/>
  <c r="U279" i="1"/>
  <c r="U268" i="1"/>
  <c r="U263" i="1"/>
  <c r="U260" i="1"/>
  <c r="U259" i="1"/>
  <c r="U258" i="1"/>
  <c r="U257" i="1"/>
  <c r="U256" i="1"/>
  <c r="U255" i="1"/>
  <c r="U254" i="1"/>
  <c r="U253" i="1"/>
  <c r="U252" i="1"/>
  <c r="U251" i="1"/>
  <c r="U246" i="1"/>
  <c r="U245" i="1"/>
  <c r="U244" i="1"/>
  <c r="U243" i="1"/>
  <c r="U233" i="1"/>
  <c r="U228" i="1"/>
  <c r="U223" i="1"/>
  <c r="U218" i="1"/>
  <c r="U213" i="1"/>
  <c r="U208" i="1"/>
  <c r="U199" i="1"/>
  <c r="U198" i="1"/>
  <c r="U197" i="1"/>
  <c r="U188" i="1"/>
  <c r="U185" i="1"/>
  <c r="U184" i="1"/>
  <c r="U181" i="1"/>
  <c r="U179" i="1"/>
  <c r="U177" i="1"/>
  <c r="U170" i="1"/>
  <c r="U153" i="1"/>
  <c r="U149" i="1"/>
  <c r="U147" i="1"/>
  <c r="U141" i="1"/>
  <c r="U139" i="1"/>
  <c r="U137" i="1"/>
  <c r="U135" i="1"/>
  <c r="U134" i="1"/>
  <c r="U132" i="1"/>
  <c r="U129" i="1"/>
  <c r="U127" i="1"/>
  <c r="U119" i="1"/>
  <c r="U115" i="1"/>
  <c r="U126" i="1"/>
  <c r="U125" i="1"/>
  <c r="U124" i="1"/>
  <c r="U122" i="1"/>
  <c r="U43" i="1"/>
  <c r="U42" i="1"/>
  <c r="U41" i="1"/>
  <c r="U39" i="1"/>
  <c r="U59" i="1"/>
  <c r="U58" i="1"/>
  <c r="U55" i="1"/>
  <c r="U54" i="1"/>
  <c r="U53" i="1"/>
  <c r="U75" i="1"/>
  <c r="U74" i="1"/>
  <c r="U71" i="1"/>
  <c r="U70" i="1"/>
  <c r="U69" i="1"/>
  <c r="U67" i="1"/>
  <c r="U66" i="1"/>
  <c r="U63" i="1"/>
  <c r="U62" i="1"/>
  <c r="U61" i="1"/>
  <c r="U51" i="1"/>
  <c r="U50" i="1"/>
  <c r="U47" i="1"/>
  <c r="U46" i="1"/>
  <c r="U45" i="1"/>
  <c r="U107" i="1"/>
  <c r="U95" i="1"/>
  <c r="U103" i="1"/>
  <c r="U99" i="1"/>
  <c r="U111" i="1"/>
  <c r="U87" i="1"/>
  <c r="U91" i="1"/>
  <c r="U83" i="1"/>
  <c r="U82" i="1"/>
  <c r="U79" i="1"/>
  <c r="U78" i="1"/>
  <c r="U77" i="1"/>
  <c r="U26" i="1"/>
  <c r="U22" i="1"/>
  <c r="U19" i="1"/>
  <c r="U16" i="1"/>
  <c r="U14" i="1"/>
  <c r="U13" i="1"/>
  <c r="U10" i="1"/>
  <c r="U8" i="1"/>
  <c r="S879" i="1"/>
  <c r="S874" i="1"/>
  <c r="S872" i="1"/>
  <c r="Z872" i="1" s="1" a="1"/>
  <c r="Z872" i="1" s="1"/>
  <c r="S871" i="1"/>
  <c r="Z871" i="1" s="1" a="1"/>
  <c r="Z871" i="1" s="1"/>
  <c r="S870" i="1"/>
  <c r="S869" i="1"/>
  <c r="S868" i="1"/>
  <c r="S867" i="1"/>
  <c r="S866" i="1"/>
  <c r="S865" i="1"/>
  <c r="S864" i="1"/>
  <c r="S863" i="1"/>
  <c r="S856" i="1"/>
  <c r="S853" i="1"/>
  <c r="S850" i="1"/>
  <c r="Z850" i="1" s="1" a="1"/>
  <c r="Z850" i="1" s="1"/>
  <c r="S848" i="1"/>
  <c r="Z848" i="1" s="1" a="1"/>
  <c r="Z848" i="1" s="1"/>
  <c r="S845" i="1"/>
  <c r="S839" i="1"/>
  <c r="Z839" i="1" s="1" a="1"/>
  <c r="Z839" i="1" s="1"/>
  <c r="S838" i="1"/>
  <c r="S833" i="1"/>
  <c r="S831" i="1"/>
  <c r="S832" i="1"/>
  <c r="S830" i="1"/>
  <c r="S827" i="1"/>
  <c r="S826" i="1"/>
  <c r="S823" i="1"/>
  <c r="S822" i="1"/>
  <c r="Z822" i="1" s="1" a="1"/>
  <c r="Z822" i="1" s="1"/>
  <c r="S819" i="1"/>
  <c r="Z819" i="1" s="1" a="1"/>
  <c r="Z819" i="1" s="1"/>
  <c r="S818" i="1"/>
  <c r="S817" i="1"/>
  <c r="Z817" i="1" s="1" a="1"/>
  <c r="Z817" i="1" s="1"/>
  <c r="S815" i="1"/>
  <c r="S813" i="1"/>
  <c r="S796" i="1"/>
  <c r="S794" i="1"/>
  <c r="S792" i="1"/>
  <c r="S791" i="1"/>
  <c r="S789" i="1"/>
  <c r="S787" i="1"/>
  <c r="S786" i="1"/>
  <c r="Z786" i="1" s="1" a="1"/>
  <c r="Z786" i="1" s="1"/>
  <c r="S784" i="1"/>
  <c r="Z784" i="1" s="1" a="1"/>
  <c r="Z784" i="1" s="1"/>
  <c r="S782" i="1"/>
  <c r="S781" i="1"/>
  <c r="Z781" i="1" s="1" a="1"/>
  <c r="Z781" i="1" s="1"/>
  <c r="S780" i="1"/>
  <c r="S777" i="1"/>
  <c r="S776" i="1"/>
  <c r="S773" i="1"/>
  <c r="S772" i="1"/>
  <c r="S771" i="1"/>
  <c r="S769" i="1"/>
  <c r="S767" i="1"/>
  <c r="S766" i="1"/>
  <c r="Z766" i="1" s="1" a="1"/>
  <c r="Z766" i="1" s="1"/>
  <c r="S764" i="1"/>
  <c r="Z764" i="1" s="1" a="1"/>
  <c r="Z764" i="1" s="1"/>
  <c r="S762" i="1"/>
  <c r="S761" i="1"/>
  <c r="Z761" i="1" s="1" a="1"/>
  <c r="Z761" i="1" s="1"/>
  <c r="S760" i="1"/>
  <c r="S757" i="1"/>
  <c r="S756" i="1"/>
  <c r="S753" i="1"/>
  <c r="S752" i="1"/>
  <c r="S751" i="1"/>
  <c r="S749" i="1"/>
  <c r="S747" i="1"/>
  <c r="S746" i="1"/>
  <c r="Z746" i="1" s="1" a="1"/>
  <c r="Z746" i="1" s="1"/>
  <c r="S744" i="1"/>
  <c r="Z744" i="1" s="1" a="1"/>
  <c r="Z744" i="1" s="1"/>
  <c r="S742" i="1"/>
  <c r="S741" i="1"/>
  <c r="Z741" i="1" s="1" a="1"/>
  <c r="Z741" i="1" s="1"/>
  <c r="S739" i="1"/>
  <c r="S737" i="1"/>
  <c r="S736" i="1"/>
  <c r="S734" i="1"/>
  <c r="S732" i="1"/>
  <c r="S731" i="1"/>
  <c r="S730" i="1"/>
  <c r="S729" i="1"/>
  <c r="S725" i="1"/>
  <c r="Z725" i="1" s="1" a="1"/>
  <c r="Z725" i="1" s="1"/>
  <c r="S724" i="1"/>
  <c r="Z724" i="1" s="1" a="1"/>
  <c r="Z724" i="1" s="1"/>
  <c r="S723" i="1"/>
  <c r="S719" i="1"/>
  <c r="Z719" i="1" s="1" a="1"/>
  <c r="Z719" i="1" s="1"/>
  <c r="S718" i="1"/>
  <c r="S717" i="1"/>
  <c r="S716" i="1"/>
  <c r="S714" i="1"/>
  <c r="S712" i="1"/>
  <c r="S711" i="1"/>
  <c r="S709" i="1"/>
  <c r="S707" i="1"/>
  <c r="S698" i="1"/>
  <c r="Z698" i="1" s="1" a="1"/>
  <c r="Z698" i="1" s="1"/>
  <c r="S696" i="1"/>
  <c r="Z696" i="1" s="1" a="1"/>
  <c r="Z696" i="1" s="1"/>
  <c r="S694" i="1"/>
  <c r="S693" i="1"/>
  <c r="Z693" i="1" s="1" a="1"/>
  <c r="Z693" i="1" s="1"/>
  <c r="S691" i="1"/>
  <c r="S689" i="1"/>
  <c r="S688" i="1"/>
  <c r="S686" i="1"/>
  <c r="S684" i="1"/>
  <c r="S673" i="1"/>
  <c r="S670" i="1"/>
  <c r="S664" i="1"/>
  <c r="S661" i="1"/>
  <c r="Z661" i="1" s="1" a="1"/>
  <c r="Z661" i="1" s="1"/>
  <c r="S659" i="1"/>
  <c r="Z659" i="1" s="1" a="1"/>
  <c r="Z659" i="1" s="1"/>
  <c r="S658" i="1"/>
  <c r="Z658" i="1" s="1" a="1"/>
  <c r="Z658" i="1" s="1"/>
  <c r="S656" i="1"/>
  <c r="Z656" i="1" s="1" a="1"/>
  <c r="Z656" i="1" s="1"/>
  <c r="S653" i="1"/>
  <c r="S651" i="1"/>
  <c r="S646" i="1"/>
  <c r="S644" i="1"/>
  <c r="S642" i="1"/>
  <c r="S641" i="1"/>
  <c r="S638" i="1"/>
  <c r="S636" i="1"/>
  <c r="S633" i="1"/>
  <c r="Z633" i="1" s="1" a="1"/>
  <c r="Z633" i="1" s="1"/>
  <c r="S619" i="1"/>
  <c r="Z619" i="1" s="1" a="1"/>
  <c r="Z619" i="1" s="1"/>
  <c r="S617" i="1"/>
  <c r="Z617" i="1" s="1" a="1"/>
  <c r="Z617" i="1" s="1"/>
  <c r="S615" i="1"/>
  <c r="Z615" i="1" s="1" a="1"/>
  <c r="Z615" i="1" s="1"/>
  <c r="S612" i="1"/>
  <c r="S609" i="1"/>
  <c r="S606" i="1"/>
  <c r="S605" i="1"/>
  <c r="S602" i="1"/>
  <c r="S601" i="1"/>
  <c r="S600" i="1"/>
  <c r="S593" i="1"/>
  <c r="S592" i="1"/>
  <c r="Z592" i="1" s="1" a="1"/>
  <c r="Z592" i="1" s="1"/>
  <c r="S597" i="1"/>
  <c r="Z597" i="1" s="1" a="1"/>
  <c r="Z597" i="1" s="1"/>
  <c r="S596" i="1"/>
  <c r="Z596" i="1" s="1" a="1"/>
  <c r="Z596" i="1" s="1"/>
  <c r="S595" i="1"/>
  <c r="Z595" i="1" s="1" a="1"/>
  <c r="Z595" i="1" s="1"/>
  <c r="S594" i="1"/>
  <c r="S599" i="1"/>
  <c r="S598" i="1"/>
  <c r="S591" i="1"/>
  <c r="S590" i="1"/>
  <c r="S586" i="1"/>
  <c r="S584" i="1"/>
  <c r="S582" i="1"/>
  <c r="S581" i="1"/>
  <c r="Z581" i="1" s="1" a="1"/>
  <c r="Z581" i="1" s="1"/>
  <c r="S578" i="1"/>
  <c r="Z578" i="1" s="1" a="1"/>
  <c r="Z578" i="1" s="1"/>
  <c r="S576" i="1"/>
  <c r="Z576" i="1" s="1" a="1"/>
  <c r="Z576" i="1" s="1"/>
  <c r="S575" i="1"/>
  <c r="Z575" i="1" s="1" a="1"/>
  <c r="Z575" i="1" s="1"/>
  <c r="S572" i="1"/>
  <c r="S570" i="1"/>
  <c r="S568" i="1"/>
  <c r="S566" i="1"/>
  <c r="S564" i="1"/>
  <c r="S562" i="1"/>
  <c r="S558" i="1"/>
  <c r="S556" i="1"/>
  <c r="S554" i="1"/>
  <c r="Z554" i="1" s="1" a="1"/>
  <c r="Z554" i="1" s="1"/>
  <c r="S553" i="1"/>
  <c r="Z553" i="1" s="1" a="1"/>
  <c r="Z553" i="1" s="1"/>
  <c r="S552" i="1"/>
  <c r="Z552" i="1" s="1" a="1"/>
  <c r="Z552" i="1" s="1"/>
  <c r="S547" i="1"/>
  <c r="Z547" i="1" s="1" a="1"/>
  <c r="Z547" i="1" s="1"/>
  <c r="S546" i="1"/>
  <c r="S543" i="1"/>
  <c r="S542" i="1"/>
  <c r="S535" i="1"/>
  <c r="S534" i="1"/>
  <c r="S527" i="1"/>
  <c r="S522" i="1"/>
  <c r="S520" i="1"/>
  <c r="S517" i="1"/>
  <c r="Z517" i="1" s="1" a="1"/>
  <c r="Z517" i="1" s="1"/>
  <c r="S515" i="1"/>
  <c r="Z515" i="1" s="1" a="1"/>
  <c r="Z515" i="1" s="1"/>
  <c r="S510" i="1"/>
  <c r="Z510" i="1" s="1" a="1"/>
  <c r="Z510" i="1" s="1"/>
  <c r="S508" i="1"/>
  <c r="Z508" i="1" s="1" a="1"/>
  <c r="Z508" i="1" s="1"/>
  <c r="S506" i="1"/>
  <c r="S505" i="1"/>
  <c r="S503" i="1"/>
  <c r="S501" i="1"/>
  <c r="S498" i="1"/>
  <c r="S496" i="1"/>
  <c r="S495" i="1"/>
  <c r="S490" i="1"/>
  <c r="S489" i="1"/>
  <c r="Z489" i="1" s="1" a="1"/>
  <c r="Z489" i="1" s="1"/>
  <c r="S486" i="1"/>
  <c r="Z486" i="1" s="1" a="1"/>
  <c r="Z486" i="1" s="1"/>
  <c r="S485" i="1"/>
  <c r="Z485" i="1" s="1" a="1"/>
  <c r="Z485" i="1" s="1"/>
  <c r="S479" i="1"/>
  <c r="Z479" i="1" s="1" a="1"/>
  <c r="Z479" i="1" s="1"/>
  <c r="S477" i="1"/>
  <c r="S476" i="1"/>
  <c r="S474" i="1"/>
  <c r="S473" i="1"/>
  <c r="S472" i="1"/>
  <c r="S470" i="1"/>
  <c r="S468" i="1"/>
  <c r="S466" i="1"/>
  <c r="S465" i="1"/>
  <c r="Z465" i="1" s="1" a="1"/>
  <c r="Z465" i="1" s="1"/>
  <c r="S462" i="1"/>
  <c r="Z462" i="1" s="1" a="1"/>
  <c r="Z462" i="1" s="1"/>
  <c r="S460" i="1"/>
  <c r="Z460" i="1" s="1" a="1"/>
  <c r="Z460" i="1" s="1"/>
  <c r="S458" i="1"/>
  <c r="Z458" i="1" s="1" a="1"/>
  <c r="Z458" i="1" s="1"/>
  <c r="S456" i="1"/>
  <c r="S447" i="1"/>
  <c r="S445" i="1"/>
  <c r="S443" i="1"/>
  <c r="S442" i="1"/>
  <c r="S440" i="1"/>
  <c r="S438" i="1"/>
  <c r="S435" i="1"/>
  <c r="S432" i="1"/>
  <c r="Z432" i="1" s="1" a="1"/>
  <c r="Z432" i="1" s="1"/>
  <c r="S430" i="1"/>
  <c r="Z430" i="1" s="1" a="1"/>
  <c r="Z430" i="1" s="1"/>
  <c r="S428" i="1"/>
  <c r="Z428" i="1" s="1" a="1"/>
  <c r="Z428" i="1" s="1"/>
  <c r="S425" i="1"/>
  <c r="Z425" i="1" s="1" a="1"/>
  <c r="Z425" i="1" s="1"/>
  <c r="S412" i="1"/>
  <c r="S409" i="1"/>
  <c r="S407" i="1"/>
  <c r="S400" i="1"/>
  <c r="S399" i="1"/>
  <c r="S398" i="1"/>
  <c r="S397" i="1"/>
  <c r="S396" i="1"/>
  <c r="S395" i="1"/>
  <c r="Z395" i="1" s="1" a="1"/>
  <c r="Z395" i="1" s="1"/>
  <c r="S394" i="1"/>
  <c r="Z394" i="1" s="1" a="1"/>
  <c r="Z394" i="1" s="1"/>
  <c r="S393" i="1"/>
  <c r="Z393" i="1" s="1" a="1"/>
  <c r="Z393" i="1" s="1"/>
  <c r="S392" i="1"/>
  <c r="Z392" i="1" s="1" a="1"/>
  <c r="Z392" i="1" s="1"/>
  <c r="S391" i="1"/>
  <c r="S390" i="1"/>
  <c r="S389" i="1"/>
  <c r="S388" i="1"/>
  <c r="S387" i="1"/>
  <c r="S386" i="1"/>
  <c r="S379" i="1"/>
  <c r="S378" i="1"/>
  <c r="S377" i="1"/>
  <c r="Z377" i="1" s="1" a="1"/>
  <c r="Z377" i="1" s="1"/>
  <c r="S376" i="1"/>
  <c r="Z376" i="1" s="1" a="1"/>
  <c r="Z376" i="1" s="1"/>
  <c r="S375" i="1"/>
  <c r="Z375" i="1" s="1" a="1"/>
  <c r="Z375" i="1" s="1"/>
  <c r="S372" i="1"/>
  <c r="Z372" i="1" s="1" a="1"/>
  <c r="Z372" i="1" s="1"/>
  <c r="S371" i="1"/>
  <c r="S370" i="1"/>
  <c r="S369" i="1"/>
  <c r="S368" i="1"/>
  <c r="S367" i="1"/>
  <c r="S366" i="1"/>
  <c r="S365" i="1"/>
  <c r="S364" i="1"/>
  <c r="S363" i="1"/>
  <c r="Z363" i="1" s="1" a="1"/>
  <c r="Z363" i="1" s="1"/>
  <c r="S362" i="1"/>
  <c r="Z362" i="1" s="1" a="1"/>
  <c r="Z362" i="1" s="1"/>
  <c r="S361" i="1"/>
  <c r="Z361" i="1" s="1" a="1"/>
  <c r="Z361" i="1" s="1"/>
  <c r="S360" i="1"/>
  <c r="Z360" i="1" s="1" a="1"/>
  <c r="Z360" i="1" s="1"/>
  <c r="S359" i="1"/>
  <c r="S358" i="1"/>
  <c r="Z358" i="1" s="1" a="1"/>
  <c r="Z358" i="1" s="1"/>
  <c r="S351" i="1"/>
  <c r="S349" i="1"/>
  <c r="S347" i="1"/>
  <c r="S346" i="1"/>
  <c r="S345" i="1"/>
  <c r="S344" i="1"/>
  <c r="S343" i="1"/>
  <c r="Z343" i="1" s="1" a="1"/>
  <c r="Z343" i="1" s="1"/>
  <c r="S342" i="1"/>
  <c r="Z342" i="1" s="1" a="1"/>
  <c r="Z342" i="1" s="1"/>
  <c r="S341" i="1"/>
  <c r="S340" i="1"/>
  <c r="Z340" i="1" s="1" a="1"/>
  <c r="Z340" i="1" s="1"/>
  <c r="S339" i="1"/>
  <c r="S338" i="1"/>
  <c r="Z338" i="1" s="1" a="1"/>
  <c r="Z338" i="1" s="1"/>
  <c r="S337" i="1"/>
  <c r="S336" i="1"/>
  <c r="S335" i="1"/>
  <c r="S334" i="1"/>
  <c r="S333" i="1"/>
  <c r="S332" i="1"/>
  <c r="S325" i="1"/>
  <c r="Z325" i="1" s="1" a="1"/>
  <c r="Z325" i="1" s="1"/>
  <c r="S324" i="1"/>
  <c r="Z324" i="1" s="1" a="1"/>
  <c r="Z324" i="1" s="1"/>
  <c r="S323" i="1"/>
  <c r="Z323" i="1" s="1" a="1"/>
  <c r="Z323" i="1" s="1"/>
  <c r="S322" i="1"/>
  <c r="Z322" i="1" s="1" a="1"/>
  <c r="Z322" i="1" s="1"/>
  <c r="S321" i="1"/>
  <c r="S318" i="1"/>
  <c r="Z318" i="1" s="1" a="1"/>
  <c r="Z318" i="1" s="1"/>
  <c r="S317" i="1"/>
  <c r="S316" i="1"/>
  <c r="S315" i="1"/>
  <c r="S314" i="1"/>
  <c r="S311" i="1"/>
  <c r="S310" i="1"/>
  <c r="S309" i="1"/>
  <c r="Z309" i="1" s="1" a="1"/>
  <c r="Z309" i="1" s="1"/>
  <c r="S308" i="1"/>
  <c r="Z308" i="1" s="1" a="1"/>
  <c r="Z308" i="1" s="1"/>
  <c r="S307" i="1"/>
  <c r="Z307" i="1" s="1" a="1"/>
  <c r="Z307" i="1" s="1"/>
  <c r="S306" i="1"/>
  <c r="Z306" i="1" s="1" a="1"/>
  <c r="Z306" i="1" s="1"/>
  <c r="S305" i="1"/>
  <c r="S304" i="1"/>
  <c r="Z304" i="1" s="1" a="1"/>
  <c r="Z304" i="1" s="1"/>
  <c r="S303" i="1"/>
  <c r="S302" i="1"/>
  <c r="S297" i="1"/>
  <c r="S296" i="1"/>
  <c r="S295" i="1"/>
  <c r="S294" i="1"/>
  <c r="S293" i="1"/>
  <c r="Z293" i="1" s="1" a="1"/>
  <c r="Z293" i="1" s="1"/>
  <c r="S290" i="1"/>
  <c r="Z290" i="1" s="1" a="1"/>
  <c r="Z290" i="1" s="1"/>
  <c r="S289" i="1"/>
  <c r="Z289" i="1" s="1" a="1"/>
  <c r="Z289" i="1" s="1"/>
  <c r="S288" i="1"/>
  <c r="Z288" i="1" s="1" a="1"/>
  <c r="Z288" i="1" s="1"/>
  <c r="S287" i="1"/>
  <c r="S286" i="1"/>
  <c r="Z286" i="1" s="1" a="1"/>
  <c r="Z286" i="1" s="1"/>
  <c r="S283" i="1"/>
  <c r="S282" i="1"/>
  <c r="S281" i="1"/>
  <c r="S280" i="1"/>
  <c r="S279" i="1"/>
  <c r="S268" i="1"/>
  <c r="S263" i="1"/>
  <c r="Z263" i="1" s="1" a="1"/>
  <c r="Z263" i="1" s="1"/>
  <c r="S260" i="1"/>
  <c r="Z260" i="1" s="1" a="1"/>
  <c r="Z260" i="1" s="1"/>
  <c r="S259" i="1"/>
  <c r="Z259" i="1" s="1" a="1"/>
  <c r="Z259" i="1" s="1"/>
  <c r="S258" i="1"/>
  <c r="Z258" i="1" s="1" a="1"/>
  <c r="Z258" i="1" s="1"/>
  <c r="S257" i="1"/>
  <c r="S256" i="1"/>
  <c r="Z256" i="1" s="1" a="1"/>
  <c r="Z256" i="1" s="1"/>
  <c r="S255" i="1"/>
  <c r="S254" i="1"/>
  <c r="S253" i="1"/>
  <c r="S252" i="1"/>
  <c r="S251" i="1"/>
  <c r="S246" i="1"/>
  <c r="S245" i="1"/>
  <c r="Z245" i="1" s="1" a="1"/>
  <c r="Z245" i="1" s="1"/>
  <c r="S244" i="1"/>
  <c r="Z244" i="1" s="1" a="1"/>
  <c r="Z244" i="1" s="1"/>
  <c r="S243" i="1"/>
  <c r="Z243" i="1" s="1" a="1"/>
  <c r="Z243" i="1" s="1"/>
  <c r="S233" i="1"/>
  <c r="Z233" i="1" s="1" a="1"/>
  <c r="Z233" i="1" s="1"/>
  <c r="S228" i="1"/>
  <c r="S223" i="1"/>
  <c r="Z223" i="1" s="1" a="1"/>
  <c r="Z223" i="1" s="1"/>
  <c r="S218" i="1"/>
  <c r="S213" i="1"/>
  <c r="S208" i="1"/>
  <c r="S199" i="1"/>
  <c r="S198" i="1"/>
  <c r="S197" i="1"/>
  <c r="S188" i="1"/>
  <c r="Z188" i="1" s="1" a="1"/>
  <c r="Z188" i="1" s="1"/>
  <c r="S185" i="1"/>
  <c r="Z185" i="1" s="1" a="1"/>
  <c r="Z185" i="1" s="1"/>
  <c r="S184" i="1"/>
  <c r="Z184" i="1" s="1" a="1"/>
  <c r="Z184" i="1" s="1"/>
  <c r="S181" i="1"/>
  <c r="Z181" i="1" s="1" a="1"/>
  <c r="Z181" i="1" s="1"/>
  <c r="S179" i="1"/>
  <c r="S177" i="1"/>
  <c r="Z177" i="1" s="1" a="1"/>
  <c r="Z177" i="1" s="1"/>
  <c r="S170" i="1"/>
  <c r="S153" i="1"/>
  <c r="S149" i="1"/>
  <c r="S147" i="1"/>
  <c r="S141" i="1"/>
  <c r="S139" i="1"/>
  <c r="S137" i="1"/>
  <c r="Z137" i="1" s="1" a="1"/>
  <c r="Z137" i="1" s="1"/>
  <c r="S135" i="1"/>
  <c r="Z135" i="1" s="1" a="1"/>
  <c r="Z135" i="1" s="1"/>
  <c r="S134" i="1"/>
  <c r="Z134" i="1" s="1" a="1"/>
  <c r="Z134" i="1" s="1"/>
  <c r="S132" i="1"/>
  <c r="Z132" i="1" s="1" a="1"/>
  <c r="Z132" i="1" s="1"/>
  <c r="S129" i="1"/>
  <c r="S127" i="1"/>
  <c r="Z127" i="1" s="1" a="1"/>
  <c r="Z127" i="1" s="1"/>
  <c r="S119" i="1"/>
  <c r="S115" i="1"/>
  <c r="S126" i="1"/>
  <c r="S125" i="1"/>
  <c r="S124" i="1"/>
  <c r="S122" i="1"/>
  <c r="S43" i="1"/>
  <c r="Z43" i="1" s="1" a="1"/>
  <c r="Z43" i="1" s="1"/>
  <c r="S42" i="1"/>
  <c r="Z42" i="1" s="1" a="1"/>
  <c r="Z42" i="1" s="1"/>
  <c r="S41" i="1"/>
  <c r="Z41" i="1" s="1" a="1"/>
  <c r="Z41" i="1" s="1"/>
  <c r="S39" i="1"/>
  <c r="Z39" i="1" s="1" a="1"/>
  <c r="Z39" i="1" s="1"/>
  <c r="S59" i="1"/>
  <c r="S58" i="1"/>
  <c r="Z58" i="1" s="1" a="1"/>
  <c r="Z58" i="1" s="1"/>
  <c r="S55" i="1"/>
  <c r="S54" i="1"/>
  <c r="S53" i="1"/>
  <c r="S75" i="1"/>
  <c r="S74" i="1"/>
  <c r="S71" i="1"/>
  <c r="S70" i="1"/>
  <c r="Z70" i="1" s="1" a="1"/>
  <c r="Z70" i="1" s="1"/>
  <c r="S69" i="1"/>
  <c r="Z69" i="1" s="1" a="1"/>
  <c r="Z69" i="1" s="1"/>
  <c r="S67" i="1"/>
  <c r="Z67" i="1" s="1" a="1"/>
  <c r="Z67" i="1" s="1"/>
  <c r="S66" i="1"/>
  <c r="Z66" i="1" s="1" a="1"/>
  <c r="Z66" i="1" s="1"/>
  <c r="S63" i="1"/>
  <c r="S62" i="1"/>
  <c r="Z62" i="1" s="1" a="1"/>
  <c r="Z62" i="1" s="1"/>
  <c r="S61" i="1"/>
  <c r="S51" i="1"/>
  <c r="S50" i="1"/>
  <c r="S47" i="1"/>
  <c r="S46" i="1"/>
  <c r="S45" i="1"/>
  <c r="S107" i="1"/>
  <c r="Z107" i="1" s="1" a="1"/>
  <c r="Z107" i="1" s="1"/>
  <c r="S95" i="1"/>
  <c r="Z95" i="1" s="1" a="1"/>
  <c r="Z95" i="1" s="1"/>
  <c r="S103" i="1"/>
  <c r="Z103" i="1" s="1" a="1"/>
  <c r="Z103" i="1" s="1"/>
  <c r="S99" i="1"/>
  <c r="Z99" i="1" s="1" a="1"/>
  <c r="Z99" i="1" s="1"/>
  <c r="S111" i="1"/>
  <c r="S87" i="1"/>
  <c r="Z87" i="1" s="1" a="1"/>
  <c r="Z87" i="1" s="1"/>
  <c r="S91" i="1"/>
  <c r="S83" i="1"/>
  <c r="S82" i="1"/>
  <c r="S79" i="1"/>
  <c r="S78" i="1"/>
  <c r="S77" i="1"/>
  <c r="S26" i="1"/>
  <c r="Z26" i="1" s="1" a="1"/>
  <c r="Z26" i="1" s="1"/>
  <c r="S22" i="1"/>
  <c r="Z22" i="1" s="1" a="1"/>
  <c r="Z22" i="1" s="1"/>
  <c r="S19" i="1"/>
  <c r="Z19" i="1" s="1" a="1"/>
  <c r="Z19" i="1" s="1"/>
  <c r="S16" i="1"/>
  <c r="Z16" i="1" s="1" a="1"/>
  <c r="Z16" i="1" s="1"/>
  <c r="S14" i="1"/>
  <c r="S13" i="1"/>
  <c r="Z13" i="1" s="1" a="1"/>
  <c r="Z13" i="1" s="1"/>
  <c r="S10" i="1"/>
  <c r="Q879" i="1"/>
  <c r="Q874" i="1"/>
  <c r="Q872" i="1"/>
  <c r="Q871" i="1"/>
  <c r="Q870" i="1"/>
  <c r="Q869" i="1"/>
  <c r="Q868" i="1"/>
  <c r="Q867" i="1"/>
  <c r="Q866" i="1"/>
  <c r="Q865" i="1"/>
  <c r="Q864" i="1"/>
  <c r="Q863" i="1"/>
  <c r="Q856" i="1"/>
  <c r="Q853" i="1"/>
  <c r="Q850" i="1"/>
  <c r="Q848" i="1"/>
  <c r="Q845" i="1"/>
  <c r="Q839" i="1"/>
  <c r="Q838" i="1"/>
  <c r="Q833" i="1"/>
  <c r="Q831" i="1"/>
  <c r="Q832" i="1"/>
  <c r="Q830" i="1"/>
  <c r="Q827" i="1"/>
  <c r="Q826" i="1"/>
  <c r="Q823" i="1"/>
  <c r="Q822" i="1"/>
  <c r="Q819" i="1"/>
  <c r="Q818" i="1"/>
  <c r="Q817" i="1"/>
  <c r="Q815" i="1"/>
  <c r="Q813" i="1"/>
  <c r="Q796" i="1"/>
  <c r="Q794" i="1"/>
  <c r="Q792" i="1"/>
  <c r="Q791" i="1"/>
  <c r="Q789" i="1"/>
  <c r="Q787" i="1"/>
  <c r="Q786" i="1"/>
  <c r="Q784" i="1"/>
  <c r="Q782" i="1"/>
  <c r="Q781" i="1"/>
  <c r="Q780" i="1"/>
  <c r="Q777" i="1"/>
  <c r="Q776" i="1"/>
  <c r="Q773" i="1"/>
  <c r="Q772" i="1"/>
  <c r="Q771" i="1"/>
  <c r="Q769" i="1"/>
  <c r="Q767" i="1"/>
  <c r="Q766" i="1"/>
  <c r="Q764" i="1"/>
  <c r="Q762" i="1"/>
  <c r="Q761" i="1"/>
  <c r="Q760" i="1"/>
  <c r="Q757" i="1"/>
  <c r="Q756" i="1"/>
  <c r="Q753" i="1"/>
  <c r="Q752" i="1"/>
  <c r="Q751" i="1"/>
  <c r="Q749" i="1"/>
  <c r="Q747" i="1"/>
  <c r="Q746" i="1"/>
  <c r="Q744" i="1"/>
  <c r="Q742" i="1"/>
  <c r="Q741" i="1"/>
  <c r="Q739" i="1"/>
  <c r="Q737" i="1"/>
  <c r="Q736" i="1"/>
  <c r="Q734" i="1"/>
  <c r="Q732" i="1"/>
  <c r="Q731" i="1"/>
  <c r="Q730" i="1"/>
  <c r="Q729" i="1"/>
  <c r="Q725" i="1"/>
  <c r="Q724" i="1"/>
  <c r="Q723" i="1"/>
  <c r="Q719" i="1"/>
  <c r="Q718" i="1"/>
  <c r="Q717" i="1"/>
  <c r="Q716" i="1"/>
  <c r="Q714" i="1"/>
  <c r="Q712" i="1"/>
  <c r="Q711" i="1"/>
  <c r="Q709" i="1"/>
  <c r="Q707" i="1"/>
  <c r="Q698" i="1"/>
  <c r="Q696" i="1"/>
  <c r="Q694" i="1"/>
  <c r="Q693" i="1"/>
  <c r="Q691" i="1"/>
  <c r="Q689" i="1"/>
  <c r="Q688" i="1"/>
  <c r="Q686" i="1"/>
  <c r="Q684" i="1"/>
  <c r="Q673" i="1"/>
  <c r="Q670" i="1"/>
  <c r="Q664" i="1"/>
  <c r="Q661" i="1"/>
  <c r="Q659" i="1"/>
  <c r="Q658" i="1"/>
  <c r="Q656" i="1"/>
  <c r="Q653" i="1"/>
  <c r="Q651" i="1"/>
  <c r="Q646" i="1"/>
  <c r="Q644" i="1"/>
  <c r="Q642" i="1"/>
  <c r="Q641" i="1"/>
  <c r="Q638" i="1"/>
  <c r="Q636" i="1"/>
  <c r="Q633" i="1"/>
  <c r="Q619" i="1"/>
  <c r="Q617" i="1"/>
  <c r="Q615" i="1"/>
  <c r="Q612" i="1"/>
  <c r="Q609" i="1"/>
  <c r="Q606" i="1"/>
  <c r="Q605" i="1"/>
  <c r="Q602" i="1"/>
  <c r="Q601" i="1"/>
  <c r="Q600" i="1"/>
  <c r="Q593" i="1"/>
  <c r="Q592" i="1"/>
  <c r="Q597" i="1"/>
  <c r="Q596" i="1"/>
  <c r="Q595" i="1"/>
  <c r="Q594" i="1"/>
  <c r="Q599" i="1"/>
  <c r="Q598" i="1"/>
  <c r="Q591" i="1"/>
  <c r="Q590" i="1"/>
  <c r="Q586" i="1"/>
  <c r="Q584" i="1"/>
  <c r="Q582" i="1"/>
  <c r="Q581" i="1"/>
  <c r="Q578" i="1"/>
  <c r="Q576" i="1"/>
  <c r="Q575" i="1"/>
  <c r="Q572" i="1"/>
  <c r="Q570" i="1"/>
  <c r="Q568" i="1"/>
  <c r="Q566" i="1"/>
  <c r="Q564" i="1"/>
  <c r="Q562" i="1"/>
  <c r="Q558" i="1"/>
  <c r="Q556" i="1"/>
  <c r="Q554" i="1"/>
  <c r="Q553" i="1"/>
  <c r="Q552" i="1"/>
  <c r="Q547" i="1"/>
  <c r="Q546" i="1"/>
  <c r="Q543" i="1"/>
  <c r="Q542" i="1"/>
  <c r="Q535" i="1"/>
  <c r="Q534" i="1"/>
  <c r="Q527" i="1"/>
  <c r="Q522" i="1"/>
  <c r="Q520" i="1"/>
  <c r="Q517" i="1"/>
  <c r="Q515" i="1"/>
  <c r="Q510" i="1"/>
  <c r="Q508" i="1"/>
  <c r="Q506" i="1"/>
  <c r="Q505" i="1"/>
  <c r="Q503" i="1"/>
  <c r="Q501" i="1"/>
  <c r="Q498" i="1"/>
  <c r="Q496" i="1"/>
  <c r="Q495" i="1"/>
  <c r="Q490" i="1"/>
  <c r="Q489" i="1"/>
  <c r="Q486" i="1"/>
  <c r="Q485" i="1"/>
  <c r="Q479" i="1"/>
  <c r="Q477" i="1"/>
  <c r="Q476" i="1"/>
  <c r="Q474" i="1"/>
  <c r="Q473" i="1"/>
  <c r="Q472" i="1"/>
  <c r="Q470" i="1"/>
  <c r="Q468" i="1"/>
  <c r="Q466" i="1"/>
  <c r="Q465" i="1"/>
  <c r="Q462" i="1"/>
  <c r="Q460" i="1"/>
  <c r="Q458" i="1"/>
  <c r="Q456" i="1"/>
  <c r="Q447" i="1"/>
  <c r="Q445" i="1"/>
  <c r="Q443" i="1"/>
  <c r="Q442" i="1"/>
  <c r="Q440" i="1"/>
  <c r="Q438" i="1"/>
  <c r="Q435" i="1"/>
  <c r="Q432" i="1"/>
  <c r="Q430" i="1"/>
  <c r="Q428" i="1"/>
  <c r="Q425" i="1"/>
  <c r="Q412" i="1"/>
  <c r="Q409" i="1"/>
  <c r="Q407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79" i="1"/>
  <c r="Q378" i="1"/>
  <c r="Q377" i="1"/>
  <c r="Q376" i="1"/>
  <c r="Q375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1" i="1"/>
  <c r="Q349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25" i="1"/>
  <c r="Q324" i="1"/>
  <c r="Q323" i="1"/>
  <c r="Q322" i="1"/>
  <c r="Q321" i="1"/>
  <c r="Q318" i="1"/>
  <c r="Q317" i="1"/>
  <c r="Q316" i="1"/>
  <c r="Q315" i="1"/>
  <c r="Q314" i="1"/>
  <c r="Q311" i="1"/>
  <c r="Q310" i="1"/>
  <c r="Q309" i="1"/>
  <c r="Q308" i="1"/>
  <c r="Q307" i="1"/>
  <c r="Q306" i="1"/>
  <c r="Q305" i="1"/>
  <c r="Q304" i="1"/>
  <c r="Q303" i="1"/>
  <c r="Q302" i="1"/>
  <c r="Q297" i="1"/>
  <c r="Q296" i="1"/>
  <c r="Q295" i="1"/>
  <c r="Q294" i="1"/>
  <c r="Q293" i="1"/>
  <c r="Q290" i="1"/>
  <c r="Q289" i="1"/>
  <c r="Q288" i="1"/>
  <c r="Q287" i="1"/>
  <c r="Q286" i="1"/>
  <c r="Q283" i="1"/>
  <c r="Q282" i="1"/>
  <c r="Q281" i="1"/>
  <c r="Q280" i="1"/>
  <c r="Q279" i="1"/>
  <c r="Q268" i="1"/>
  <c r="Q263" i="1"/>
  <c r="Q260" i="1"/>
  <c r="Q259" i="1"/>
  <c r="Q258" i="1"/>
  <c r="Q257" i="1"/>
  <c r="Q256" i="1"/>
  <c r="Q255" i="1"/>
  <c r="Q254" i="1"/>
  <c r="Q253" i="1"/>
  <c r="Q252" i="1"/>
  <c r="Q251" i="1"/>
  <c r="Q246" i="1"/>
  <c r="Q245" i="1"/>
  <c r="Q244" i="1"/>
  <c r="Q243" i="1"/>
  <c r="Q233" i="1"/>
  <c r="Q228" i="1"/>
  <c r="Q223" i="1"/>
  <c r="Q218" i="1"/>
  <c r="Q213" i="1"/>
  <c r="Q208" i="1"/>
  <c r="Q199" i="1"/>
  <c r="Q198" i="1"/>
  <c r="Q197" i="1"/>
  <c r="Q188" i="1"/>
  <c r="Q185" i="1"/>
  <c r="Q184" i="1"/>
  <c r="Q181" i="1"/>
  <c r="Q179" i="1"/>
  <c r="Q177" i="1"/>
  <c r="Q170" i="1"/>
  <c r="Q153" i="1"/>
  <c r="Q149" i="1"/>
  <c r="Q147" i="1"/>
  <c r="Q141" i="1"/>
  <c r="Q139" i="1"/>
  <c r="Q137" i="1"/>
  <c r="Q135" i="1"/>
  <c r="Q134" i="1"/>
  <c r="Q132" i="1"/>
  <c r="Q129" i="1"/>
  <c r="Q127" i="1"/>
  <c r="Q119" i="1"/>
  <c r="Q115" i="1"/>
  <c r="Q126" i="1"/>
  <c r="Q125" i="1"/>
  <c r="Q124" i="1"/>
  <c r="Q122" i="1"/>
  <c r="Q43" i="1"/>
  <c r="Q42" i="1"/>
  <c r="Q41" i="1"/>
  <c r="Q39" i="1"/>
  <c r="Q59" i="1"/>
  <c r="Q58" i="1"/>
  <c r="Q55" i="1"/>
  <c r="Q54" i="1"/>
  <c r="Q53" i="1"/>
  <c r="Q75" i="1"/>
  <c r="Q74" i="1"/>
  <c r="Q71" i="1"/>
  <c r="Q70" i="1"/>
  <c r="Q69" i="1"/>
  <c r="Q67" i="1"/>
  <c r="Q66" i="1"/>
  <c r="Q63" i="1"/>
  <c r="Q62" i="1"/>
  <c r="Q61" i="1"/>
  <c r="Q51" i="1"/>
  <c r="Q50" i="1"/>
  <c r="Q47" i="1"/>
  <c r="Q46" i="1"/>
  <c r="Q45" i="1"/>
  <c r="Q107" i="1"/>
  <c r="Q95" i="1"/>
  <c r="Q103" i="1"/>
  <c r="Q99" i="1"/>
  <c r="Q111" i="1"/>
  <c r="Q87" i="1"/>
  <c r="Q91" i="1"/>
  <c r="Q83" i="1"/>
  <c r="Q82" i="1"/>
  <c r="Q79" i="1"/>
  <c r="Q78" i="1"/>
  <c r="Q77" i="1"/>
  <c r="Q26" i="1"/>
  <c r="Q22" i="1"/>
  <c r="Q19" i="1"/>
  <c r="Q16" i="1"/>
  <c r="Q14" i="1"/>
  <c r="Q13" i="1"/>
  <c r="Q10" i="1"/>
  <c r="Q8" i="1"/>
  <c r="Z10" i="1" l="1" a="1"/>
  <c r="Z10" i="1" s="1"/>
  <c r="Z91" i="1" a="1"/>
  <c r="Z91" i="1" s="1"/>
  <c r="Z61" i="1" a="1"/>
  <c r="Z61" i="1" s="1"/>
  <c r="Z55" i="1" a="1"/>
  <c r="Z55" i="1" s="1"/>
  <c r="Z119" i="1" a="1"/>
  <c r="Z119" i="1" s="1"/>
  <c r="Z170" i="1" a="1"/>
  <c r="Z170" i="1" s="1"/>
  <c r="Z218" i="1" a="1"/>
  <c r="Z218" i="1" s="1"/>
  <c r="Z255" i="1" a="1"/>
  <c r="Z255" i="1" s="1"/>
  <c r="Z283" i="1" a="1"/>
  <c r="Z283" i="1" s="1"/>
  <c r="Z303" i="1" a="1"/>
  <c r="Z303" i="1" s="1"/>
  <c r="Z317" i="1" a="1"/>
  <c r="Z317" i="1" s="1"/>
  <c r="Z337" i="1" a="1"/>
  <c r="Z337" i="1" s="1"/>
  <c r="Z351" i="1" a="1"/>
  <c r="Z351" i="1" s="1"/>
  <c r="Z369" i="1" a="1"/>
  <c r="Z369" i="1" s="1"/>
  <c r="Z389" i="1" a="1"/>
  <c r="Z389" i="1" s="1"/>
  <c r="Z407" i="1" a="1"/>
  <c r="Z407" i="1" s="1"/>
  <c r="Z445" i="1" a="1"/>
  <c r="Z445" i="1" s="1"/>
  <c r="Z474" i="1" a="1"/>
  <c r="Z474" i="1" s="1"/>
  <c r="Z503" i="1" a="1"/>
  <c r="Z503" i="1" s="1"/>
  <c r="Z542" i="1" a="1"/>
  <c r="Z542" i="1" s="1"/>
  <c r="Z568" i="1" a="1"/>
  <c r="Z568" i="1" s="1"/>
  <c r="Z598" i="1" a="1"/>
  <c r="Z598" i="1" s="1"/>
  <c r="Z606" i="1" a="1"/>
  <c r="Z606" i="1" s="1"/>
  <c r="Z646" i="1" a="1"/>
  <c r="Z646" i="1" s="1"/>
  <c r="Z688" i="1" a="1"/>
  <c r="Z688" i="1" s="1"/>
  <c r="Z716" i="1" a="1"/>
  <c r="Z716" i="1" s="1"/>
  <c r="Z736" i="1" a="1"/>
  <c r="Z736" i="1" s="1"/>
  <c r="Z756" i="1" a="1"/>
  <c r="Z756" i="1" s="1"/>
  <c r="Z776" i="1" a="1"/>
  <c r="Z776" i="1" s="1"/>
  <c r="Z796" i="1" a="1"/>
  <c r="Z796" i="1" s="1"/>
  <c r="Z831" i="1" a="1"/>
  <c r="Z831" i="1" s="1"/>
  <c r="Z866" i="1" a="1"/>
  <c r="Z866" i="1" s="1"/>
  <c r="Z370" i="1" a="1"/>
  <c r="Z370" i="1" s="1"/>
  <c r="Z390" i="1" a="1"/>
  <c r="Z390" i="1" s="1"/>
  <c r="Z409" i="1" a="1"/>
  <c r="Z409" i="1" s="1"/>
  <c r="Z447" i="1" a="1"/>
  <c r="Z447" i="1" s="1"/>
  <c r="Z476" i="1" a="1"/>
  <c r="Z476" i="1" s="1"/>
  <c r="Z505" i="1" a="1"/>
  <c r="Z505" i="1" s="1"/>
  <c r="Z543" i="1" a="1"/>
  <c r="Z543" i="1" s="1"/>
  <c r="Z570" i="1" a="1"/>
  <c r="Z570" i="1" s="1"/>
  <c r="Z599" i="1" a="1"/>
  <c r="Z599" i="1" s="1"/>
  <c r="Z609" i="1" a="1"/>
  <c r="Z609" i="1" s="1"/>
  <c r="Z651" i="1" a="1"/>
  <c r="Z651" i="1" s="1"/>
  <c r="Z689" i="1" a="1"/>
  <c r="Z689" i="1" s="1"/>
  <c r="Z717" i="1" a="1"/>
  <c r="Z717" i="1" s="1"/>
  <c r="Z737" i="1" a="1"/>
  <c r="Z737" i="1" s="1"/>
  <c r="Z757" i="1" a="1"/>
  <c r="Z757" i="1" s="1"/>
  <c r="Z777" i="1" a="1"/>
  <c r="Z777" i="1" s="1"/>
  <c r="Z813" i="1" a="1"/>
  <c r="Z813" i="1" s="1"/>
  <c r="Z833" i="1" a="1"/>
  <c r="Z833" i="1" s="1"/>
  <c r="Z867" i="1" a="1"/>
  <c r="Z867" i="1" s="1"/>
  <c r="Z14" i="1" a="1"/>
  <c r="Z14" i="1" s="1"/>
  <c r="Z111" i="1" a="1"/>
  <c r="Z111" i="1" s="1"/>
  <c r="Z63" i="1" a="1"/>
  <c r="Z63" i="1" s="1"/>
  <c r="Z59" i="1" a="1"/>
  <c r="Z59" i="1" s="1"/>
  <c r="Z129" i="1" a="1"/>
  <c r="Z129" i="1" s="1"/>
  <c r="Z179" i="1" a="1"/>
  <c r="Z179" i="1" s="1"/>
  <c r="Z228" i="1" a="1"/>
  <c r="Z228" i="1" s="1"/>
  <c r="Z257" i="1" a="1"/>
  <c r="Z257" i="1" s="1"/>
  <c r="Z287" i="1" a="1"/>
  <c r="Z287" i="1" s="1"/>
  <c r="Z305" i="1" a="1"/>
  <c r="Z305" i="1" s="1"/>
  <c r="Z321" i="1" a="1"/>
  <c r="Z321" i="1" s="1"/>
  <c r="Z339" i="1" a="1"/>
  <c r="Z339" i="1" s="1"/>
  <c r="Z359" i="1" a="1"/>
  <c r="Z359" i="1" s="1"/>
  <c r="Z371" i="1" a="1"/>
  <c r="Z371" i="1" s="1"/>
  <c r="Z391" i="1" a="1"/>
  <c r="Z391" i="1" s="1"/>
  <c r="Z412" i="1" a="1"/>
  <c r="Z412" i="1" s="1"/>
  <c r="Z456" i="1" a="1"/>
  <c r="Z456" i="1" s="1"/>
  <c r="Z477" i="1" a="1"/>
  <c r="Z477" i="1" s="1"/>
  <c r="Z506" i="1" a="1"/>
  <c r="Z506" i="1" s="1"/>
  <c r="Z546" i="1" a="1"/>
  <c r="Z546" i="1" s="1"/>
  <c r="Z572" i="1" a="1"/>
  <c r="Z572" i="1" s="1"/>
  <c r="Z594" i="1" a="1"/>
  <c r="Z594" i="1" s="1"/>
  <c r="Z612" i="1" a="1"/>
  <c r="Z612" i="1" s="1"/>
  <c r="Z653" i="1" a="1"/>
  <c r="Z653" i="1" s="1"/>
  <c r="Z691" i="1" a="1"/>
  <c r="Z691" i="1" s="1"/>
  <c r="Z718" i="1" a="1"/>
  <c r="Z718" i="1" s="1"/>
  <c r="Z739" i="1" a="1"/>
  <c r="Z739" i="1" s="1"/>
  <c r="Z760" i="1" a="1"/>
  <c r="Z760" i="1" s="1"/>
  <c r="Z780" i="1" a="1"/>
  <c r="Z780" i="1" s="1"/>
  <c r="Z815" i="1" a="1"/>
  <c r="Z815" i="1" s="1"/>
  <c r="Z838" i="1" a="1"/>
  <c r="Z838" i="1" s="1"/>
  <c r="Z868" i="1" a="1"/>
  <c r="Z868" i="1" s="1"/>
  <c r="Z8" i="1" a="1"/>
  <c r="Z8" i="1" s="1"/>
  <c r="Z869" i="1" a="1"/>
  <c r="Z869" i="1" s="1"/>
  <c r="Z341" i="1" a="1"/>
  <c r="Z341" i="1" s="1"/>
  <c r="Z77" i="1" a="1"/>
  <c r="Z77" i="1" s="1"/>
  <c r="Z45" i="1" a="1"/>
  <c r="Z45" i="1" s="1"/>
  <c r="Z71" i="1" a="1"/>
  <c r="Z71" i="1" s="1"/>
  <c r="Z122" i="1" a="1"/>
  <c r="Z122" i="1" s="1"/>
  <c r="Z139" i="1" a="1"/>
  <c r="Z139" i="1" s="1"/>
  <c r="Z197" i="1" a="1"/>
  <c r="Z197" i="1" s="1"/>
  <c r="Z246" i="1" a="1"/>
  <c r="Z246" i="1" s="1"/>
  <c r="Z268" i="1" a="1"/>
  <c r="Z268" i="1" s="1"/>
  <c r="Z294" i="1" a="1"/>
  <c r="Z294" i="1" s="1"/>
  <c r="Z310" i="1" a="1"/>
  <c r="Z310" i="1" s="1"/>
  <c r="Z332" i="1" a="1"/>
  <c r="Z332" i="1" s="1"/>
  <c r="Z344" i="1" a="1"/>
  <c r="Z344" i="1" s="1"/>
  <c r="Z364" i="1" a="1"/>
  <c r="Z364" i="1" s="1"/>
  <c r="Z378" i="1" a="1"/>
  <c r="Z378" i="1" s="1"/>
  <c r="Z396" i="1" a="1"/>
  <c r="Z396" i="1" s="1"/>
  <c r="Z435" i="1" a="1"/>
  <c r="Z435" i="1" s="1"/>
  <c r="Z466" i="1" a="1"/>
  <c r="Z466" i="1" s="1"/>
  <c r="Z490" i="1" a="1"/>
  <c r="Z490" i="1" s="1"/>
  <c r="Z520" i="1" a="1"/>
  <c r="Z520" i="1" s="1"/>
  <c r="Z556" i="1" a="1"/>
  <c r="Z556" i="1" s="1"/>
  <c r="Z582" i="1" a="1"/>
  <c r="Z582" i="1" s="1"/>
  <c r="Z593" i="1" a="1"/>
  <c r="Z593" i="1" s="1"/>
  <c r="Z636" i="1" a="1"/>
  <c r="Z636" i="1" s="1"/>
  <c r="Z664" i="1" a="1"/>
  <c r="Z664" i="1" s="1"/>
  <c r="Z707" i="1" a="1"/>
  <c r="Z707" i="1" s="1"/>
  <c r="Z729" i="1" a="1"/>
  <c r="Z729" i="1" s="1"/>
  <c r="Z747" i="1" a="1"/>
  <c r="Z747" i="1" s="1"/>
  <c r="Z767" i="1" a="1"/>
  <c r="Z767" i="1" s="1"/>
  <c r="Z787" i="1" a="1"/>
  <c r="Z787" i="1" s="1"/>
  <c r="Z823" i="1" a="1"/>
  <c r="Z823" i="1" s="1"/>
  <c r="Z853" i="1" a="1"/>
  <c r="Z853" i="1" s="1"/>
  <c r="Z874" i="1" a="1"/>
  <c r="Z874" i="1" s="1"/>
  <c r="Z694" i="1" a="1"/>
  <c r="Z694" i="1" s="1"/>
  <c r="Z723" i="1" a="1"/>
  <c r="Z723" i="1" s="1"/>
  <c r="Z742" i="1" a="1"/>
  <c r="Z742" i="1" s="1"/>
  <c r="Z762" i="1" a="1"/>
  <c r="Z762" i="1" s="1"/>
  <c r="Z782" i="1" a="1"/>
  <c r="Z782" i="1" s="1"/>
  <c r="Z818" i="1" a="1"/>
  <c r="Z818" i="1" s="1"/>
  <c r="Z845" i="1" a="1"/>
  <c r="Z845" i="1" s="1"/>
  <c r="Z870" i="1" a="1"/>
  <c r="Z870" i="1" s="1"/>
  <c r="Z78" i="1" a="1"/>
  <c r="Z78" i="1" s="1"/>
  <c r="Z46" i="1" a="1"/>
  <c r="Z46" i="1" s="1"/>
  <c r="Z74" i="1" a="1"/>
  <c r="Z74" i="1" s="1"/>
  <c r="Z124" i="1" a="1"/>
  <c r="Z124" i="1" s="1"/>
  <c r="Z141" i="1" a="1"/>
  <c r="Z141" i="1" s="1"/>
  <c r="Z198" i="1" a="1"/>
  <c r="Z198" i="1" s="1"/>
  <c r="Z251" i="1" a="1"/>
  <c r="Z251" i="1" s="1"/>
  <c r="Z279" i="1" a="1"/>
  <c r="Z279" i="1" s="1"/>
  <c r="Z295" i="1" a="1"/>
  <c r="Z295" i="1" s="1"/>
  <c r="Z311" i="1" a="1"/>
  <c r="Z311" i="1" s="1"/>
  <c r="Z333" i="1" a="1"/>
  <c r="Z333" i="1" s="1"/>
  <c r="Z345" i="1" a="1"/>
  <c r="Z345" i="1" s="1"/>
  <c r="Z365" i="1" a="1"/>
  <c r="Z365" i="1" s="1"/>
  <c r="Z379" i="1" a="1"/>
  <c r="Z379" i="1" s="1"/>
  <c r="Z397" i="1" a="1"/>
  <c r="Z397" i="1" s="1"/>
  <c r="Z438" i="1" a="1"/>
  <c r="Z438" i="1" s="1"/>
  <c r="Z468" i="1" a="1"/>
  <c r="Z468" i="1" s="1"/>
  <c r="Z495" i="1" a="1"/>
  <c r="Z495" i="1" s="1"/>
  <c r="Z522" i="1" a="1"/>
  <c r="Z522" i="1" s="1"/>
  <c r="Z558" i="1" a="1"/>
  <c r="Z558" i="1" s="1"/>
  <c r="Z584" i="1" a="1"/>
  <c r="Z584" i="1" s="1"/>
  <c r="Z600" i="1" a="1"/>
  <c r="Z600" i="1" s="1"/>
  <c r="Z638" i="1" a="1"/>
  <c r="Z638" i="1" s="1"/>
  <c r="Z670" i="1" a="1"/>
  <c r="Z670" i="1" s="1"/>
  <c r="Z709" i="1" a="1"/>
  <c r="Z709" i="1" s="1"/>
  <c r="Z730" i="1" a="1"/>
  <c r="Z730" i="1" s="1"/>
  <c r="Z749" i="1" a="1"/>
  <c r="Z749" i="1" s="1"/>
  <c r="Z769" i="1" a="1"/>
  <c r="Z769" i="1" s="1"/>
  <c r="Z789" i="1" a="1"/>
  <c r="Z789" i="1" s="1"/>
  <c r="Z826" i="1" a="1"/>
  <c r="Z826" i="1" s="1"/>
  <c r="Z856" i="1" a="1"/>
  <c r="Z856" i="1" s="1"/>
  <c r="Z879" i="1" a="1"/>
  <c r="Z879" i="1" s="1"/>
  <c r="Z79" i="1" a="1"/>
  <c r="Z79" i="1" s="1"/>
  <c r="Z75" i="1" a="1"/>
  <c r="Z75" i="1" s="1"/>
  <c r="Z125" i="1" a="1"/>
  <c r="Z125" i="1" s="1"/>
  <c r="Z147" i="1" a="1"/>
  <c r="Z147" i="1" s="1"/>
  <c r="Z199" i="1" a="1"/>
  <c r="Z199" i="1" s="1"/>
  <c r="Z252" i="1" a="1"/>
  <c r="Z252" i="1" s="1"/>
  <c r="Z280" i="1" a="1"/>
  <c r="Z280" i="1" s="1"/>
  <c r="Z296" i="1" a="1"/>
  <c r="Z296" i="1" s="1"/>
  <c r="Z314" i="1" a="1"/>
  <c r="Z314" i="1" s="1"/>
  <c r="Z334" i="1" a="1"/>
  <c r="Z334" i="1" s="1"/>
  <c r="Z346" i="1" a="1"/>
  <c r="Z346" i="1" s="1"/>
  <c r="Z366" i="1" a="1"/>
  <c r="Z366" i="1" s="1"/>
  <c r="Z386" i="1" a="1"/>
  <c r="Z386" i="1" s="1"/>
  <c r="Z398" i="1" a="1"/>
  <c r="Z398" i="1" s="1"/>
  <c r="Z440" i="1" a="1"/>
  <c r="Z440" i="1" s="1"/>
  <c r="Z470" i="1" a="1"/>
  <c r="Z470" i="1" s="1"/>
  <c r="Z496" i="1" a="1"/>
  <c r="Z496" i="1" s="1"/>
  <c r="Z527" i="1" a="1"/>
  <c r="Z527" i="1" s="1"/>
  <c r="Z562" i="1" a="1"/>
  <c r="Z562" i="1" s="1"/>
  <c r="Z586" i="1" a="1"/>
  <c r="Z586" i="1" s="1"/>
  <c r="Z601" i="1" a="1"/>
  <c r="Z601" i="1" s="1"/>
  <c r="Z641" i="1" a="1"/>
  <c r="Z641" i="1" s="1"/>
  <c r="Z673" i="1" a="1"/>
  <c r="Z673" i="1" s="1"/>
  <c r="Z711" i="1" a="1"/>
  <c r="Z711" i="1" s="1"/>
  <c r="Z731" i="1" a="1"/>
  <c r="Z731" i="1" s="1"/>
  <c r="Z751" i="1" a="1"/>
  <c r="Z751" i="1" s="1"/>
  <c r="Z771" i="1" a="1"/>
  <c r="Z771" i="1" s="1"/>
  <c r="Z791" i="1" a="1"/>
  <c r="Z791" i="1" s="1"/>
  <c r="Z827" i="1" a="1"/>
  <c r="Z827" i="1" s="1"/>
  <c r="Z863" i="1" a="1"/>
  <c r="Z863" i="1" s="1"/>
  <c r="Z47" i="1" a="1"/>
  <c r="Z47" i="1" s="1"/>
  <c r="Z82" i="1" a="1"/>
  <c r="Z82" i="1" s="1"/>
  <c r="Z50" i="1" a="1"/>
  <c r="Z50" i="1" s="1"/>
  <c r="Z53" i="1" a="1"/>
  <c r="Z53" i="1" s="1"/>
  <c r="Z126" i="1" a="1"/>
  <c r="Z126" i="1" s="1"/>
  <c r="Z149" i="1" a="1"/>
  <c r="Z149" i="1" s="1"/>
  <c r="Z208" i="1" a="1"/>
  <c r="Z208" i="1" s="1"/>
  <c r="Z253" i="1" a="1"/>
  <c r="Z253" i="1" s="1"/>
  <c r="Z281" i="1" a="1"/>
  <c r="Z281" i="1" s="1"/>
  <c r="Z297" i="1" a="1"/>
  <c r="Z297" i="1" s="1"/>
  <c r="Z315" i="1" a="1"/>
  <c r="Z315" i="1" s="1"/>
  <c r="Z335" i="1" a="1"/>
  <c r="Z335" i="1" s="1"/>
  <c r="Z347" i="1" a="1"/>
  <c r="Z347" i="1" s="1"/>
  <c r="Z367" i="1" a="1"/>
  <c r="Z367" i="1" s="1"/>
  <c r="Z387" i="1" a="1"/>
  <c r="Z387" i="1" s="1"/>
  <c r="Z399" i="1" a="1"/>
  <c r="Z399" i="1" s="1"/>
  <c r="Z442" i="1" a="1"/>
  <c r="Z442" i="1" s="1"/>
  <c r="Z472" i="1" a="1"/>
  <c r="Z472" i="1" s="1"/>
  <c r="Z498" i="1" a="1"/>
  <c r="Z498" i="1" s="1"/>
  <c r="Z534" i="1" a="1"/>
  <c r="Z534" i="1" s="1"/>
  <c r="Z564" i="1" a="1"/>
  <c r="Z564" i="1" s="1"/>
  <c r="Z590" i="1" a="1"/>
  <c r="Z590" i="1" s="1"/>
  <c r="Z602" i="1" a="1"/>
  <c r="Z602" i="1" s="1"/>
  <c r="Z642" i="1" a="1"/>
  <c r="Z642" i="1" s="1"/>
  <c r="Z684" i="1" a="1"/>
  <c r="Z684" i="1" s="1"/>
  <c r="Z712" i="1" a="1"/>
  <c r="Z712" i="1" s="1"/>
  <c r="Z732" i="1" a="1"/>
  <c r="Z732" i="1" s="1"/>
  <c r="Z752" i="1" a="1"/>
  <c r="Z752" i="1" s="1"/>
  <c r="Z772" i="1" a="1"/>
  <c r="Z772" i="1" s="1"/>
  <c r="Z792" i="1" a="1"/>
  <c r="Z792" i="1" s="1"/>
  <c r="Z830" i="1" a="1"/>
  <c r="Z830" i="1" s="1"/>
  <c r="Z864" i="1" a="1"/>
  <c r="Z864" i="1" s="1"/>
  <c r="Z83" i="1" a="1"/>
  <c r="Z83" i="1" s="1"/>
  <c r="Z51" i="1" a="1"/>
  <c r="Z51" i="1" s="1"/>
  <c r="Z54" i="1" a="1"/>
  <c r="Z54" i="1" s="1"/>
  <c r="Z115" i="1" a="1"/>
  <c r="Z115" i="1" s="1"/>
  <c r="Z153" i="1" a="1"/>
  <c r="Z153" i="1" s="1"/>
  <c r="Z213" i="1" a="1"/>
  <c r="Z213" i="1" s="1"/>
  <c r="Z254" i="1" a="1"/>
  <c r="Z254" i="1" s="1"/>
  <c r="Z282" i="1" a="1"/>
  <c r="Z282" i="1" s="1"/>
  <c r="Z302" i="1" a="1"/>
  <c r="Z302" i="1" s="1"/>
  <c r="Z316" i="1" a="1"/>
  <c r="Z316" i="1" s="1"/>
  <c r="Z336" i="1" a="1"/>
  <c r="Z336" i="1" s="1"/>
  <c r="Z349" i="1" a="1"/>
  <c r="Z349" i="1" s="1"/>
  <c r="Z368" i="1" a="1"/>
  <c r="Z368" i="1" s="1"/>
  <c r="Z388" i="1" a="1"/>
  <c r="Z388" i="1" s="1"/>
  <c r="Z400" i="1" a="1"/>
  <c r="Z400" i="1" s="1"/>
  <c r="Z443" i="1" a="1"/>
  <c r="Z443" i="1" s="1"/>
  <c r="Z473" i="1" a="1"/>
  <c r="Z473" i="1" s="1"/>
  <c r="Z501" i="1" a="1"/>
  <c r="Z501" i="1" s="1"/>
  <c r="Z535" i="1" a="1"/>
  <c r="Z535" i="1" s="1"/>
  <c r="Z566" i="1" a="1"/>
  <c r="Z566" i="1" s="1"/>
  <c r="Z591" i="1" a="1"/>
  <c r="Z591" i="1" s="1"/>
  <c r="Z605" i="1" a="1"/>
  <c r="Z605" i="1" s="1"/>
  <c r="Z644" i="1" a="1"/>
  <c r="Z644" i="1" s="1"/>
  <c r="Z686" i="1" a="1"/>
  <c r="Z686" i="1" s="1"/>
  <c r="Z714" i="1" a="1"/>
  <c r="Z714" i="1" s="1"/>
  <c r="Z734" i="1" a="1"/>
  <c r="Z734" i="1" s="1"/>
  <c r="Z753" i="1" a="1"/>
  <c r="Z753" i="1" s="1"/>
  <c r="Z773" i="1" a="1"/>
  <c r="Z773" i="1" s="1"/>
  <c r="Z794" i="1" a="1"/>
  <c r="Z794" i="1" s="1"/>
  <c r="Z832" i="1" a="1"/>
  <c r="Z832" i="1" s="1"/>
  <c r="Z865" i="1" a="1"/>
  <c r="Z8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<sst xmlns="http://schemas.openxmlformats.org/spreadsheetml/2006/main" count="13493" uniqueCount="398">
  <si>
    <t>Name</t>
  </si>
  <si>
    <t>Category</t>
  </si>
  <si>
    <t>Parameter</t>
  </si>
  <si>
    <t>Boundary</t>
  </si>
  <si>
    <t>Period</t>
  </si>
  <si>
    <t>Statistic</t>
  </si>
  <si>
    <t>Value</t>
  </si>
  <si>
    <t>Unit</t>
  </si>
  <si>
    <t>Plan</t>
  </si>
  <si>
    <t>Section</t>
  </si>
  <si>
    <t>Status</t>
  </si>
  <si>
    <t>Effective from</t>
  </si>
  <si>
    <t>MeasuringID</t>
  </si>
  <si>
    <t>Ashley</t>
  </si>
  <si>
    <t>Escherichia coli (E. coli)</t>
  </si>
  <si>
    <t>Greater than or Equal To</t>
  </si>
  <si>
    <t>5-yearly</t>
  </si>
  <si>
    <t>percentage</t>
  </si>
  <si>
    <t>percent</t>
  </si>
  <si>
    <t>LWRP PC7</t>
  </si>
  <si>
    <t>8.7.3</t>
  </si>
  <si>
    <t>Proposed-Notified</t>
  </si>
  <si>
    <t>MPG0006</t>
  </si>
  <si>
    <t>Nitrate Nitrogen</t>
  </si>
  <si>
    <t>Less than or Equal To</t>
  </si>
  <si>
    <t>Annual</t>
  </si>
  <si>
    <t>Average</t>
  </si>
  <si>
    <t>mg/L</t>
  </si>
  <si>
    <t>MPG0024</t>
  </si>
  <si>
    <t>Other Contaminants</t>
  </si>
  <si>
    <t/>
  </si>
  <si>
    <t>Maximum</t>
  </si>
  <si>
    <t>MAV</t>
  </si>
  <si>
    <t>MPG0030</t>
  </si>
  <si>
    <t>Median</t>
  </si>
  <si>
    <t>MPG0031</t>
  </si>
  <si>
    <t>Ashley River/Rakahuri</t>
  </si>
  <si>
    <t>Hill-fed Lower</t>
  </si>
  <si>
    <t>95th Percentile</t>
  </si>
  <si>
    <t>SQ30175</t>
  </si>
  <si>
    <t>Ammoniacal Nitrogen</t>
  </si>
  <si>
    <t>Dissolved Inorganic Nitrogen</t>
  </si>
  <si>
    <t>Dissolved Reactive Phosphorus</t>
  </si>
  <si>
    <t>Hill-fed upland</t>
  </si>
  <si>
    <t>SQ30184</t>
  </si>
  <si>
    <t>Buchanans Creek</t>
  </si>
  <si>
    <t>Spring-fed Plains</t>
  </si>
  <si>
    <t>LWRP</t>
  </si>
  <si>
    <t>15A.7.1</t>
  </si>
  <si>
    <t>Operative</t>
  </si>
  <si>
    <t>SQ21292</t>
  </si>
  <si>
    <t>Cam River/Ruataniwha</t>
  </si>
  <si>
    <t>SQ30369</t>
  </si>
  <si>
    <t>Canterbury Region</t>
  </si>
  <si>
    <t>Schedule 8</t>
  </si>
  <si>
    <t>MPG0001</t>
  </si>
  <si>
    <t>All Other Coastal Lakes</t>
  </si>
  <si>
    <t>Chlorophyll A</t>
  </si>
  <si>
    <t>µg/l</t>
  </si>
  <si>
    <t>MPG0055</t>
  </si>
  <si>
    <t>Total Nitrogen</t>
  </si>
  <si>
    <t>Total Phosphorus</t>
  </si>
  <si>
    <t>TLI</t>
  </si>
  <si>
    <t>Alpine Lower</t>
  </si>
  <si>
    <t>Dissolved Oxygen</t>
  </si>
  <si>
    <t>Mean</t>
  </si>
  <si>
    <t>MPG0068</t>
  </si>
  <si>
    <t>Minumum</t>
  </si>
  <si>
    <t>Alpine Upland</t>
  </si>
  <si>
    <t>MPG0067</t>
  </si>
  <si>
    <t>Banks Peninsula</t>
  </si>
  <si>
    <t>MPG0073</t>
  </si>
  <si>
    <t>MPG0070</t>
  </si>
  <si>
    <t>Hill-fed Lower Urban</t>
  </si>
  <si>
    <t>MPG0071</t>
  </si>
  <si>
    <t>MPG0069</t>
  </si>
  <si>
    <t>Lake-fed</t>
  </si>
  <si>
    <t>MPG0072</t>
  </si>
  <si>
    <t>Large High Country Lakes</t>
  </si>
  <si>
    <t>MPG0050</t>
  </si>
  <si>
    <t>On-river Artificial Lakes</t>
  </si>
  <si>
    <t>MPG0052</t>
  </si>
  <si>
    <t>Other Artificial Lakes</t>
  </si>
  <si>
    <t>MPG0053</t>
  </si>
  <si>
    <t>Small/Medium High Country Lakes</t>
  </si>
  <si>
    <t>MPG0051</t>
  </si>
  <si>
    <t>MPG0049</t>
  </si>
  <si>
    <t>Spring-fed Plains Urban</t>
  </si>
  <si>
    <t>MPG0076</t>
  </si>
  <si>
    <t>Spring-fed Upland</t>
  </si>
  <si>
    <t>MPG0074</t>
  </si>
  <si>
    <t>Spring-fed Lower Basin</t>
  </si>
  <si>
    <t>MPG0075</t>
  </si>
  <si>
    <t>Coopers Creek</t>
  </si>
  <si>
    <t>14.6.1</t>
  </si>
  <si>
    <t>SQ21309</t>
  </si>
  <si>
    <t>Coopers Lagoon/Muriwai</t>
  </si>
  <si>
    <t>MPG0054</t>
  </si>
  <si>
    <t>Courtenay Stream</t>
  </si>
  <si>
    <t>Cust</t>
  </si>
  <si>
    <t>MPG0035</t>
  </si>
  <si>
    <t>Cust River</t>
  </si>
  <si>
    <t>SQ30406</t>
  </si>
  <si>
    <t>Esk Valley Stream</t>
  </si>
  <si>
    <t>SQ20322</t>
  </si>
  <si>
    <t>Eyre</t>
  </si>
  <si>
    <t>MPG0029</t>
  </si>
  <si>
    <t>MPG0036</t>
  </si>
  <si>
    <t>Fairlie Basin</t>
  </si>
  <si>
    <t>MPG0007</t>
  </si>
  <si>
    <t>Geraldine</t>
  </si>
  <si>
    <t>MPG0038</t>
  </si>
  <si>
    <t>Hae Hae Te Moana</t>
  </si>
  <si>
    <t>Hakataramea</t>
  </si>
  <si>
    <t>15B.7.3</t>
  </si>
  <si>
    <t>MPG0021</t>
  </si>
  <si>
    <t>Hakataramea - Hakataramea</t>
  </si>
  <si>
    <t>MPG0005</t>
  </si>
  <si>
    <t>Hakataramea - Hakataramea River</t>
  </si>
  <si>
    <t>15B.7.1</t>
  </si>
  <si>
    <t>SQ10067</t>
  </si>
  <si>
    <t>Hinds/Hekeao Plains</t>
  </si>
  <si>
    <t>13.7.3</t>
  </si>
  <si>
    <t>MPG0003</t>
  </si>
  <si>
    <t>Hinds/Hekeao Plains Area</t>
  </si>
  <si>
    <t>MPG0064</t>
  </si>
  <si>
    <t>Hook Drain</t>
  </si>
  <si>
    <t>SQ21299</t>
  </si>
  <si>
    <t>Hook River</t>
  </si>
  <si>
    <t>SQ20526</t>
  </si>
  <si>
    <t>SQ21298</t>
  </si>
  <si>
    <t>SQ36002</t>
  </si>
  <si>
    <t>Hook River Tributary</t>
  </si>
  <si>
    <t>SQ20530</t>
  </si>
  <si>
    <t>Hook Stream</t>
  </si>
  <si>
    <t>SQ20384</t>
  </si>
  <si>
    <t>Hook Stream Tributary</t>
  </si>
  <si>
    <t>Hook Stream Tributary Lower</t>
  </si>
  <si>
    <t>Horseshoe Bend Creek</t>
  </si>
  <si>
    <t>Hurunui Catchment</t>
  </si>
  <si>
    <t>tonnes</t>
  </si>
  <si>
    <t>Hurunui and Waiau River Regional Plan</t>
  </si>
  <si>
    <t>5.2</t>
  </si>
  <si>
    <t>CH1</t>
  </si>
  <si>
    <t>CH2</t>
  </si>
  <si>
    <t>Hurunui River</t>
  </si>
  <si>
    <t>mg/m2</t>
  </si>
  <si>
    <t>2.5</t>
  </si>
  <si>
    <t>MPG0077</t>
  </si>
  <si>
    <t>percent cover</t>
  </si>
  <si>
    <t>Hurunui River and its tributaries (above Mandamus flow recorder site)</t>
  </si>
  <si>
    <t>MPG0078</t>
  </si>
  <si>
    <t>Hurunui River and its tributaries (below Mandamus flow recorder site)</t>
  </si>
  <si>
    <t>MPG0079</t>
  </si>
  <si>
    <t>Kellands Pond</t>
  </si>
  <si>
    <t>Artificial Lakes - on River</t>
  </si>
  <si>
    <t>15B.7.2</t>
  </si>
  <si>
    <t>SQ35833</t>
  </si>
  <si>
    <t>mg/m3</t>
  </si>
  <si>
    <t>Kohika River</t>
  </si>
  <si>
    <t>SQ20314</t>
  </si>
  <si>
    <t>Kohika Stream</t>
  </si>
  <si>
    <t>Kowai</t>
  </si>
  <si>
    <t>MPG0025</t>
  </si>
  <si>
    <t>MPG0032</t>
  </si>
  <si>
    <t>Lake Alexandrina</t>
  </si>
  <si>
    <t>SQ31096</t>
  </si>
  <si>
    <t>Lake Aviemore</t>
  </si>
  <si>
    <t>SQ35641</t>
  </si>
  <si>
    <t>Lake Benmore Ahuriri Arm</t>
  </si>
  <si>
    <t>SQ35639</t>
  </si>
  <si>
    <t>Lake Benmore Haldon Arm</t>
  </si>
  <si>
    <t>SQ34907</t>
  </si>
  <si>
    <t>SQ35640</t>
  </si>
  <si>
    <t>Lake McGregor</t>
  </si>
  <si>
    <t>SQ35823</t>
  </si>
  <si>
    <t>Lake Middleton</t>
  </si>
  <si>
    <t>SQ20927</t>
  </si>
  <si>
    <t>Lake Ōhau</t>
  </si>
  <si>
    <t>SQ32908</t>
  </si>
  <si>
    <t>SQ32909</t>
  </si>
  <si>
    <t>SQ34908</t>
  </si>
  <si>
    <t>Lake Opuha</t>
  </si>
  <si>
    <t>SQ36148</t>
  </si>
  <si>
    <t>Lake Pegasus</t>
  </si>
  <si>
    <t>Artificial Other</t>
  </si>
  <si>
    <t>Lake Pukaki</t>
  </si>
  <si>
    <t>Lake Ruataniwha</t>
  </si>
  <si>
    <t>Lake Tekapo</t>
  </si>
  <si>
    <t>Lees Valley</t>
  </si>
  <si>
    <t>MPG0027</t>
  </si>
  <si>
    <t>MPG0034</t>
  </si>
  <si>
    <t>Little Ashley Creek</t>
  </si>
  <si>
    <t>SQ30224</t>
  </si>
  <si>
    <t>Loburn Fan</t>
  </si>
  <si>
    <t>MPG0026</t>
  </si>
  <si>
    <t>MPG0033</t>
  </si>
  <si>
    <t>Lower Pareora</t>
  </si>
  <si>
    <t>MPG0041</t>
  </si>
  <si>
    <t>Makikihi River</t>
  </si>
  <si>
    <t>SQ20312</t>
  </si>
  <si>
    <t>McKinnons Stream</t>
  </si>
  <si>
    <t>SQ26221</t>
  </si>
  <si>
    <t>Merrys Stream</t>
  </si>
  <si>
    <t>SQ00579</t>
  </si>
  <si>
    <t>Northern Fan - Waikākahi Stream</t>
  </si>
  <si>
    <t>SQ21254</t>
  </si>
  <si>
    <t>Northern Fan - Whitneys Creek</t>
  </si>
  <si>
    <t>SQ21289</t>
  </si>
  <si>
    <t>Northern Fan Catchment - Greater Waikākahi</t>
  </si>
  <si>
    <t>MPG0022</t>
  </si>
  <si>
    <t>Northern Fan Catchment - Whitneys Creek</t>
  </si>
  <si>
    <t>MPG0023</t>
  </si>
  <si>
    <t>Northern Waimakariri Tributaries</t>
  </si>
  <si>
    <t>SQ30400</t>
  </si>
  <si>
    <t>Ohapi Creek</t>
  </si>
  <si>
    <t>SQ21047</t>
  </si>
  <si>
    <t>Ohoka Stream</t>
  </si>
  <si>
    <t>SQ30426</t>
  </si>
  <si>
    <t>Okana River</t>
  </si>
  <si>
    <t>10.7.1</t>
  </si>
  <si>
    <t>SQ33056</t>
  </si>
  <si>
    <t>Okuti River</t>
  </si>
  <si>
    <t>SQ33055</t>
  </si>
  <si>
    <t>Old Orari Lagoon</t>
  </si>
  <si>
    <t>SQ20544</t>
  </si>
  <si>
    <t>Opihi</t>
  </si>
  <si>
    <t>MPG0039</t>
  </si>
  <si>
    <t>Opihi River</t>
  </si>
  <si>
    <t>SQ20226</t>
  </si>
  <si>
    <t>SQ20235</t>
  </si>
  <si>
    <t>SQ20375</t>
  </si>
  <si>
    <t>Orakipaoa Creek</t>
  </si>
  <si>
    <t>SQ36255</t>
  </si>
  <si>
    <t>SQ21049</t>
  </si>
  <si>
    <t>Orari</t>
  </si>
  <si>
    <t>MPG0040</t>
  </si>
  <si>
    <t>Orari River</t>
  </si>
  <si>
    <t>SQ26633</t>
  </si>
  <si>
    <t>SQ20203</t>
  </si>
  <si>
    <t>Otaio Gorge</t>
  </si>
  <si>
    <t>SQ20349</t>
  </si>
  <si>
    <t>Otaio River</t>
  </si>
  <si>
    <t>SQ20475</t>
  </si>
  <si>
    <t>Pahau River</t>
  </si>
  <si>
    <t>Pareora River</t>
  </si>
  <si>
    <t>SQ20450</t>
  </si>
  <si>
    <t>SQ20606</t>
  </si>
  <si>
    <t>Petries Drain</t>
  </si>
  <si>
    <t>SQ20541</t>
  </si>
  <si>
    <t>Rangitata Orton</t>
  </si>
  <si>
    <t>Raukapuka Creek</t>
  </si>
  <si>
    <t>SQ20318</t>
  </si>
  <si>
    <t>Rhodes Stream</t>
  </si>
  <si>
    <t>SQ20545</t>
  </si>
  <si>
    <t>Saltwater Creek</t>
  </si>
  <si>
    <t>SQ20401</t>
  </si>
  <si>
    <t>SQ34646</t>
  </si>
  <si>
    <t>Seadown Drain</t>
  </si>
  <si>
    <t>SQ36253</t>
  </si>
  <si>
    <t>Selwyn Te Waihora Sub Region</t>
  </si>
  <si>
    <t>11.7.3</t>
  </si>
  <si>
    <t>MPG0002</t>
  </si>
  <si>
    <t>Selwyn Te Waihora Sub regional area</t>
  </si>
  <si>
    <t>MPG0056</t>
  </si>
  <si>
    <t>MPG0059</t>
  </si>
  <si>
    <t>MPG0058</t>
  </si>
  <si>
    <t>SQ34580</t>
  </si>
  <si>
    <t>MPG0057</t>
  </si>
  <si>
    <t>MPG0060</t>
  </si>
  <si>
    <t>Silverstream</t>
  </si>
  <si>
    <t>SQ30332</t>
  </si>
  <si>
    <t>SQ32943</t>
  </si>
  <si>
    <t>Sir Charles Creek</t>
  </si>
  <si>
    <t>SQ21296</t>
  </si>
  <si>
    <t>Smithfield Creek</t>
  </si>
  <si>
    <t>SQ20195</t>
  </si>
  <si>
    <t>South Branch Pareora</t>
  </si>
  <si>
    <t>MPG0043</t>
  </si>
  <si>
    <t>South Coastal Canterbury</t>
  </si>
  <si>
    <t>15A.7.3</t>
  </si>
  <si>
    <t>MPG0004</t>
  </si>
  <si>
    <t>Taiko Stream</t>
  </si>
  <si>
    <t>MPG0044</t>
  </si>
  <si>
    <t>Taitarakihi Creek</t>
  </si>
  <si>
    <t>SQ22030</t>
  </si>
  <si>
    <t>Taranaki Creek</t>
  </si>
  <si>
    <t>SQ34191</t>
  </si>
  <si>
    <t>Taumatakahu River</t>
  </si>
  <si>
    <t>SQ20199</t>
  </si>
  <si>
    <t>Te Ana Wai</t>
  </si>
  <si>
    <t>MPG0045</t>
  </si>
  <si>
    <t>Te Ana Wai River</t>
  </si>
  <si>
    <t>Te Roto o Wairewa / Lake Forsyth</t>
  </si>
  <si>
    <t>Coastal Lakes</t>
  </si>
  <si>
    <t>10.7.3</t>
  </si>
  <si>
    <t>SQ33147</t>
  </si>
  <si>
    <t>Temuka River</t>
  </si>
  <si>
    <t>SQ20252</t>
  </si>
  <si>
    <t>Timaru</t>
  </si>
  <si>
    <t>MPG0047</t>
  </si>
  <si>
    <t>Tutaetapu Lagoon</t>
  </si>
  <si>
    <t>Upper Horseshoe Bend Creek</t>
  </si>
  <si>
    <t>Upper Pareora</t>
  </si>
  <si>
    <t>MPG0048</t>
  </si>
  <si>
    <t>Upper Waitaki - Ahuriri Arm (Ahuriri Basin)</t>
  </si>
  <si>
    <t>MPG0016</t>
  </si>
  <si>
    <t>Upper Waitaki - Ahuriri River</t>
  </si>
  <si>
    <t>SQ35876</t>
  </si>
  <si>
    <t>Upper Waitaki - Forks Stream</t>
  </si>
  <si>
    <t>SQ26368</t>
  </si>
  <si>
    <t>Upper Waitaki - Grays River</t>
  </si>
  <si>
    <t>SQ35117</t>
  </si>
  <si>
    <t>Upper Waitaki – Haldon Arm (Tekapo Basin)</t>
  </si>
  <si>
    <t>MPG0014</t>
  </si>
  <si>
    <t>Upper Waitaki - Haldon Arm (Twizel Basin)</t>
  </si>
  <si>
    <t>Upper Waitaki – Haldon Arm (Twizel Basin)</t>
  </si>
  <si>
    <t>MPG0015</t>
  </si>
  <si>
    <t>Upper Waitaki - Henburn River</t>
  </si>
  <si>
    <t>SQ10824</t>
  </si>
  <si>
    <t>Upper Waitaki - Irishman Creek</t>
  </si>
  <si>
    <t>SQ26369</t>
  </si>
  <si>
    <t>Upper Waitaki - Maryburn Stream</t>
  </si>
  <si>
    <t>SQ10275</t>
  </si>
  <si>
    <t>SQ26372</t>
  </si>
  <si>
    <t>SQ35115</t>
  </si>
  <si>
    <t>Upper Waitaki - Omarama Stream</t>
  </si>
  <si>
    <t>SQ10005</t>
  </si>
  <si>
    <t>Upper Waitaki - Otematata River</t>
  </si>
  <si>
    <t>SQ10301</t>
  </si>
  <si>
    <t>Upper Waitaki - Quailburn ????</t>
  </si>
  <si>
    <t>SQ35792</t>
  </si>
  <si>
    <t>Upper Waitaki - Sutherlands Creek</t>
  </si>
  <si>
    <t>SQ10037</t>
  </si>
  <si>
    <t>Upper Waitaki - Tekapo River</t>
  </si>
  <si>
    <t>SQ20785</t>
  </si>
  <si>
    <t>SQ26848</t>
  </si>
  <si>
    <t>Upper Waitaki - Twizel River</t>
  </si>
  <si>
    <t>SQ10272</t>
  </si>
  <si>
    <t>SQ35119</t>
  </si>
  <si>
    <t>Upper Waitaki - Wairepo Creek</t>
  </si>
  <si>
    <t>SQ10804</t>
  </si>
  <si>
    <t>SQ10852</t>
  </si>
  <si>
    <t>Upper Waitaki - Willowburn ????</t>
  </si>
  <si>
    <t>SQ10012</t>
  </si>
  <si>
    <t>Valley and Tributaries - Awakino Stream</t>
  </si>
  <si>
    <t>SQ10313</t>
  </si>
  <si>
    <t>Valley and Tributaries - Maerewhenua River</t>
  </si>
  <si>
    <t>SQ10160</t>
  </si>
  <si>
    <t>Valley and Tributaries - Mid-Waitaki North bank</t>
  </si>
  <si>
    <t>MPG0017</t>
  </si>
  <si>
    <t>Valley and Tributaries - Mid-Waitaki South bank</t>
  </si>
  <si>
    <t>MPG0018</t>
  </si>
  <si>
    <t>Valley and Tributaries - Mid-Waitaki South bank tributaries</t>
  </si>
  <si>
    <t>MPG0019</t>
  </si>
  <si>
    <t>Valley and Tributaries - Northern Fan Riverside</t>
  </si>
  <si>
    <t>MPG0020</t>
  </si>
  <si>
    <t>Valley and Tributaries - Penticotico Stream</t>
  </si>
  <si>
    <t>SQ10174</t>
  </si>
  <si>
    <t>Valley and Tributaries - Waitaki River</t>
  </si>
  <si>
    <t>TK4</t>
  </si>
  <si>
    <t>TK6</t>
  </si>
  <si>
    <t>Waiau River</t>
  </si>
  <si>
    <t>MPG0080</t>
  </si>
  <si>
    <t>Waiau River and its tributaries</t>
  </si>
  <si>
    <t>MPG0081</t>
  </si>
  <si>
    <t>MPG0082</t>
  </si>
  <si>
    <t>Waihao River</t>
  </si>
  <si>
    <t>SQ20575</t>
  </si>
  <si>
    <t>SQ20577</t>
  </si>
  <si>
    <t>Waihi River</t>
  </si>
  <si>
    <t>SQ20332</t>
  </si>
  <si>
    <t>Waikuku Stream</t>
  </si>
  <si>
    <t>SQ30222</t>
  </si>
  <si>
    <t>Waimate Creek</t>
  </si>
  <si>
    <t>SQ20531</t>
  </si>
  <si>
    <t>Wairepo Arm</t>
  </si>
  <si>
    <t>Waitarakao / Washdyke Lagoon</t>
  </si>
  <si>
    <t>SQ36250</t>
  </si>
  <si>
    <t>Waitohi River</t>
  </si>
  <si>
    <t>Waituna Stream</t>
  </si>
  <si>
    <t>SQ20387</t>
  </si>
  <si>
    <t>NPS_BL</t>
  </si>
  <si>
    <t>NPS_A</t>
  </si>
  <si>
    <t>NPS_B</t>
  </si>
  <si>
    <t>NPS_C</t>
  </si>
  <si>
    <t>NPS_D</t>
  </si>
  <si>
    <t>NPS_BL_Compliant</t>
  </si>
  <si>
    <t>NPS_A_Compliant</t>
  </si>
  <si>
    <t>NPS_B_Compliant</t>
  </si>
  <si>
    <t>NPS_C_Compliant</t>
  </si>
  <si>
    <t>NPS_D_Compliant</t>
  </si>
  <si>
    <t>NA</t>
  </si>
  <si>
    <t>Groundwater</t>
  </si>
  <si>
    <t>Surface Water</t>
  </si>
  <si>
    <t>HydroGroup</t>
  </si>
  <si>
    <t>NPSLimit</t>
  </si>
  <si>
    <t>OVERALL_GRADE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</si>
</sst>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881">
  <autoFilter ref="A1:Z881" xr:uid="{00000000-0009-0000-0100-000001000000}">
    <filterColumn colId="3">
      <filters>
        <filter val="Escherichia coli (E. coli)"/>
        <filter val="Nitrate Nitrogen"/>
      </filters>
    </filterColumn>
  </autoFilter>
  <tableColumns count="26">
    <tableColumn id="1" xr3:uid="{00000000-0010-0000-0000-000001000000}" name="Name"/>
    <tableColumn id="25" xr3:uid="{FA78BBBC-7FA7-4ED4-A4E9-0222F1AA8FD5}" name="HydroGroup"/>
    <tableColumn id="2" xr3:uid="{00000000-0010-0000-0000-000002000000}" name="Category"/>
    <tableColumn id="3" xr3:uid="{00000000-0010-0000-0000-000003000000}" name="Parameter"/>
    <tableColumn id="4" xr3:uid="{00000000-0010-0000-0000-000004000000}" name="Boundary"/>
    <tableColumn id="5" xr3:uid="{00000000-0010-0000-0000-000005000000}" name="Period"/>
    <tableColumn id="6" xr3:uid="{00000000-0010-0000-0000-000006000000}" name="Statistic"/>
    <tableColumn id="7" xr3:uid="{00000000-0010-0000-0000-000007000000}" name="Value"/>
    <tableColumn id="8" xr3:uid="{00000000-0010-0000-0000-000008000000}" name="Unit"/>
    <tableColumn id="9" xr3:uid="{00000000-0010-0000-0000-000009000000}" name="Plan"/>
    <tableColumn id="10" xr3:uid="{00000000-0010-0000-0000-00000A000000}" name="Section"/>
    <tableColumn id="11" xr3:uid="{00000000-0010-0000-0000-00000B000000}" name="Status"/>
    <tableColumn id="12" xr3:uid="{00000000-0010-0000-0000-00000C000000}" name="Effective from"/>
    <tableColumn id="13" xr3:uid="{00000000-0010-0000-0000-00000D000000}" name="MeasuringID"/>
    <tableColumn id="24" xr3:uid="{7864E2A2-FCF6-4DF3-BE8C-6402FBBFBA50}" name="NPSLimit"/>
    <tableColumn id="14" xr3:uid="{FCF593BA-F6E0-41DA-8194-0955AB3A7BA8}" name="NPS_BL"/>
    <tableColumn id="15" xr3:uid="{8AB06B4B-48A6-4103-8474-48924995BB73}" name="NPS_BL_Compliant"/>
    <tableColumn id="16" xr3:uid="{A27B2585-2600-49B8-8B63-CAC8483B41A5}" name="NPS_A"/>
    <tableColumn id="17" xr3:uid="{1ECD74CB-2AAC-41CC-A650-F2F618F65379}" name="NPS_A_Compliant"/>
    <tableColumn id="18" xr3:uid="{C334ABD5-9C98-4EC2-ACFC-EFED18FF3725}" name="NPS_B"/>
    <tableColumn id="19" xr3:uid="{8CA33274-15A7-4ED2-8013-58B1D65187A6}" name="NPS_B_Compliant"/>
    <tableColumn id="20" xr3:uid="{05BAF331-EE62-4A20-9B16-7BE83B7C63F6}" name="NPS_C"/>
    <tableColumn id="21" xr3:uid="{B134E0FF-D330-4D08-9F07-5A8199171E8B}" name="NPS_C_Compliant"/>
    <tableColumn id="22" xr3:uid="{7619E755-8239-4202-A840-718FE81526D4}" name="NPS_D"/>
    <tableColumn id="23" xr3:uid="{3C0C6FE6-A88E-46BF-981E-65D4CC1EE9B6}" name="NPS_D_Compliant"/>
    <tableColumn id="26" xr3:uid="{04A998BB-7E81-49BA-88A9-30F804E845D7}" name="OVERALL_GRADE">
      <calculatedColumnFormula array="1">_xlfn.IFS(Table1[[#This Row],[NPS_A_Compliant]] = TRUE, "A", Table1[[#This Row],[NPS_B_Compliant]] = TRUE, "B", Table1[[#This Row],[NPS_C_Compliant]] = TRUE, "C", Table1[[#This Row],[NPS_D_Compliant]] = TRUE, "D", Table1[[#This Row],[NPS_D_Compliant]] = FALSE, "NON-COMPLIANT")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1"/>
  <sheetViews>
    <sheetView tabSelected="1" topLeftCell="E1" zoomScale="55" zoomScaleNormal="55" workbookViewId="0">
      <selection activeCell="S17" sqref="S17"/>
    </sheetView>
  </sheetViews>
  <sheetFormatPr defaultRowHeight="15" x14ac:dyDescent="0.25"/>
  <cols>
    <col min="1" max="1" width="69" bestFit="1" customWidth="1"/>
    <col min="2" max="2" width="20.7109375" bestFit="1" customWidth="1"/>
    <col min="3" max="3" width="34.42578125" bestFit="1" customWidth="1"/>
    <col min="4" max="4" width="32.140625" bestFit="1" customWidth="1"/>
    <col min="5" max="5" width="25.140625" bestFit="1" customWidth="1"/>
    <col min="6" max="6" width="14.140625" bestFit="1" customWidth="1"/>
    <col min="7" max="7" width="16.5703125" bestFit="1" customWidth="1"/>
    <col min="8" max="8" width="12.85546875" bestFit="1" customWidth="1"/>
    <col min="9" max="9" width="14.42578125" bestFit="1" customWidth="1"/>
    <col min="10" max="10" width="38.28515625" bestFit="1" customWidth="1"/>
    <col min="11" max="11" width="15.140625" bestFit="1" customWidth="1"/>
    <col min="12" max="12" width="19.85546875" bestFit="1" customWidth="1"/>
    <col min="13" max="13" width="23.5703125" bestFit="1" customWidth="1"/>
    <col min="14" max="14" width="21.140625" bestFit="1" customWidth="1"/>
    <col min="15" max="15" width="21.140625" customWidth="1"/>
    <col min="16" max="16" width="16" bestFit="1" customWidth="1"/>
    <col min="17" max="17" width="30" bestFit="1" customWidth="1"/>
    <col min="18" max="18" width="14.7109375" bestFit="1" customWidth="1"/>
    <col min="19" max="19" width="28.7109375" bestFit="1" customWidth="1"/>
    <col min="20" max="20" width="14.7109375" bestFit="1" customWidth="1"/>
    <col min="21" max="21" width="28.7109375" bestFit="1" customWidth="1"/>
    <col min="22" max="22" width="14.7109375" bestFit="1" customWidth="1"/>
    <col min="23" max="23" width="28.7109375" bestFit="1" customWidth="1"/>
    <col min="24" max="24" width="14.7109375" bestFit="1" customWidth="1"/>
    <col min="25" max="26" width="28.7109375" bestFit="1" customWidth="1"/>
  </cols>
  <sheetData>
    <row r="1" spans="1:26" x14ac:dyDescent="0.25">
      <c r="A1" t="s">
        <v>0</v>
      </c>
      <c r="B1" t="s">
        <v>395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396</v>
      </c>
      <c r="P1" t="s">
        <v>382</v>
      </c>
      <c r="Q1" t="s">
        <v>387</v>
      </c>
      <c r="R1" t="s">
        <v>383</v>
      </c>
      <c r="S1" t="s">
        <v>388</v>
      </c>
      <c r="T1" t="s">
        <v>384</v>
      </c>
      <c r="U1" t="s">
        <v>389</v>
      </c>
      <c r="V1" t="s">
        <v>385</v>
      </c>
      <c r="W1" t="s">
        <v>390</v>
      </c>
      <c r="X1" t="s">
        <v>386</v>
      </c>
      <c r="Y1" t="s">
        <v>391</v>
      </c>
      <c r="Z1" t="s">
        <v>397</v>
      </c>
    </row>
    <row r="2" spans="1:26" x14ac:dyDescent="0.25">
      <c r="A2" t="s">
        <v>13</v>
      </c>
      <c r="B2" t="s">
        <v>393</v>
      </c>
      <c r="D2" t="s">
        <v>14</v>
      </c>
      <c r="E2" t="s">
        <v>15</v>
      </c>
      <c r="F2" t="s">
        <v>16</v>
      </c>
      <c r="G2" t="s">
        <v>17</v>
      </c>
      <c r="H2" s="2">
        <v>95</v>
      </c>
      <c r="I2" t="s">
        <v>18</v>
      </c>
      <c r="J2" t="s">
        <v>19</v>
      </c>
      <c r="K2" t="s">
        <v>20</v>
      </c>
      <c r="L2" t="s">
        <v>21</v>
      </c>
      <c r="M2" s="1">
        <v>43666</v>
      </c>
      <c r="N2" t="s">
        <v>22</v>
      </c>
      <c r="O2" t="b">
        <v>0</v>
      </c>
      <c r="Q2" t="s">
        <v>392</v>
      </c>
      <c r="S2" t="s">
        <v>392</v>
      </c>
      <c r="U2" t="s">
        <v>392</v>
      </c>
      <c r="W2" t="s">
        <v>392</v>
      </c>
      <c r="Y2" t="s">
        <v>392</v>
      </c>
      <c r="Z2" t="s">
        <v>392</v>
      </c>
    </row>
    <row r="3" spans="1:26" hidden="1" x14ac:dyDescent="0.25">
      <c r="A3" t="s">
        <v>13</v>
      </c>
      <c r="B3" t="s">
        <v>393</v>
      </c>
      <c r="D3" t="s">
        <v>29</v>
      </c>
      <c r="E3" t="s">
        <v>24</v>
      </c>
      <c r="F3" t="s">
        <v>30</v>
      </c>
      <c r="G3" t="s">
        <v>31</v>
      </c>
      <c r="H3" s="2">
        <v>0.5</v>
      </c>
      <c r="I3" t="s">
        <v>32</v>
      </c>
      <c r="J3" t="s">
        <v>19</v>
      </c>
      <c r="K3" t="s">
        <v>20</v>
      </c>
      <c r="L3" t="s">
        <v>21</v>
      </c>
      <c r="M3" s="1">
        <v>43666</v>
      </c>
      <c r="N3" t="s">
        <v>22</v>
      </c>
      <c r="O3" t="b">
        <v>0</v>
      </c>
      <c r="Q3" t="s">
        <v>392</v>
      </c>
      <c r="S3" t="s">
        <v>392</v>
      </c>
      <c r="U3" t="s">
        <v>392</v>
      </c>
      <c r="W3" t="s">
        <v>392</v>
      </c>
      <c r="Y3" t="s">
        <v>392</v>
      </c>
      <c r="Z3" t="s">
        <v>392</v>
      </c>
    </row>
    <row r="4" spans="1:26" x14ac:dyDescent="0.25">
      <c r="A4" t="s">
        <v>13</v>
      </c>
      <c r="B4" t="s">
        <v>393</v>
      </c>
      <c r="D4" t="s">
        <v>23</v>
      </c>
      <c r="E4" t="s">
        <v>24</v>
      </c>
      <c r="F4" t="s">
        <v>30</v>
      </c>
      <c r="G4" t="s">
        <v>31</v>
      </c>
      <c r="H4" s="2">
        <v>11.3</v>
      </c>
      <c r="I4" t="s">
        <v>27</v>
      </c>
      <c r="J4" t="s">
        <v>19</v>
      </c>
      <c r="K4" t="s">
        <v>20</v>
      </c>
      <c r="L4" t="s">
        <v>21</v>
      </c>
      <c r="M4" s="1">
        <v>43666</v>
      </c>
      <c r="N4" t="s">
        <v>22</v>
      </c>
      <c r="O4" t="b">
        <v>0</v>
      </c>
      <c r="Q4" t="s">
        <v>392</v>
      </c>
      <c r="S4" t="s">
        <v>392</v>
      </c>
      <c r="U4" t="s">
        <v>392</v>
      </c>
      <c r="W4" t="s">
        <v>392</v>
      </c>
      <c r="Y4" t="s">
        <v>392</v>
      </c>
      <c r="Z4" t="s">
        <v>392</v>
      </c>
    </row>
    <row r="5" spans="1:26" x14ac:dyDescent="0.25">
      <c r="A5" t="s">
        <v>13</v>
      </c>
      <c r="B5" t="s">
        <v>393</v>
      </c>
      <c r="D5" t="s">
        <v>23</v>
      </c>
      <c r="E5" t="s">
        <v>24</v>
      </c>
      <c r="F5" t="s">
        <v>25</v>
      </c>
      <c r="G5" t="s">
        <v>26</v>
      </c>
      <c r="H5" s="2">
        <v>0.25</v>
      </c>
      <c r="I5" t="s">
        <v>27</v>
      </c>
      <c r="J5" t="s">
        <v>19</v>
      </c>
      <c r="K5" t="s">
        <v>20</v>
      </c>
      <c r="L5" t="s">
        <v>21</v>
      </c>
      <c r="M5" s="1">
        <v>43666</v>
      </c>
      <c r="N5" t="s">
        <v>28</v>
      </c>
      <c r="O5" t="b">
        <v>0</v>
      </c>
      <c r="Q5" t="s">
        <v>392</v>
      </c>
      <c r="S5" t="s">
        <v>392</v>
      </c>
      <c r="U5" t="s">
        <v>392</v>
      </c>
      <c r="W5" t="s">
        <v>392</v>
      </c>
      <c r="Y5" t="s">
        <v>392</v>
      </c>
      <c r="Z5" t="s">
        <v>392</v>
      </c>
    </row>
    <row r="6" spans="1:26" x14ac:dyDescent="0.25">
      <c r="A6" t="s">
        <v>13</v>
      </c>
      <c r="B6" t="s">
        <v>393</v>
      </c>
      <c r="D6" t="s">
        <v>23</v>
      </c>
      <c r="E6" t="s">
        <v>24</v>
      </c>
      <c r="F6" t="s">
        <v>30</v>
      </c>
      <c r="G6" t="s">
        <v>31</v>
      </c>
      <c r="H6" s="2">
        <v>5.65</v>
      </c>
      <c r="I6" t="s">
        <v>27</v>
      </c>
      <c r="J6" t="s">
        <v>19</v>
      </c>
      <c r="K6" t="s">
        <v>20</v>
      </c>
      <c r="L6" t="s">
        <v>21</v>
      </c>
      <c r="M6" s="1">
        <v>43666</v>
      </c>
      <c r="N6" t="s">
        <v>33</v>
      </c>
      <c r="O6" t="b">
        <v>0</v>
      </c>
      <c r="Q6" t="s">
        <v>392</v>
      </c>
      <c r="S6" t="s">
        <v>392</v>
      </c>
      <c r="U6" t="s">
        <v>392</v>
      </c>
      <c r="W6" t="s">
        <v>392</v>
      </c>
      <c r="Y6" t="s">
        <v>392</v>
      </c>
      <c r="Z6" t="s">
        <v>392</v>
      </c>
    </row>
    <row r="7" spans="1:26" x14ac:dyDescent="0.25">
      <c r="A7" t="s">
        <v>13</v>
      </c>
      <c r="B7" t="s">
        <v>393</v>
      </c>
      <c r="D7" t="s">
        <v>23</v>
      </c>
      <c r="E7" t="s">
        <v>24</v>
      </c>
      <c r="F7" t="s">
        <v>25</v>
      </c>
      <c r="G7" t="s">
        <v>34</v>
      </c>
      <c r="H7" s="2">
        <v>5.65</v>
      </c>
      <c r="I7" t="s">
        <v>27</v>
      </c>
      <c r="J7" t="s">
        <v>19</v>
      </c>
      <c r="K7" t="s">
        <v>20</v>
      </c>
      <c r="L7" t="s">
        <v>21</v>
      </c>
      <c r="M7" s="1">
        <v>43666</v>
      </c>
      <c r="N7" t="s">
        <v>35</v>
      </c>
      <c r="O7" t="b">
        <v>0</v>
      </c>
      <c r="Q7" t="s">
        <v>392</v>
      </c>
      <c r="S7" t="s">
        <v>392</v>
      </c>
      <c r="U7" t="s">
        <v>392</v>
      </c>
      <c r="W7" t="s">
        <v>392</v>
      </c>
      <c r="Y7" t="s">
        <v>392</v>
      </c>
      <c r="Z7" t="s">
        <v>392</v>
      </c>
    </row>
    <row r="8" spans="1:26" x14ac:dyDescent="0.25">
      <c r="A8" t="s">
        <v>36</v>
      </c>
      <c r="B8" t="s">
        <v>394</v>
      </c>
      <c r="C8" t="s">
        <v>37</v>
      </c>
      <c r="D8" t="s">
        <v>23</v>
      </c>
      <c r="E8" t="s">
        <v>24</v>
      </c>
      <c r="F8" t="s">
        <v>25</v>
      </c>
      <c r="G8" t="s">
        <v>38</v>
      </c>
      <c r="H8" s="2">
        <v>0.6</v>
      </c>
      <c r="I8" t="s">
        <v>27</v>
      </c>
      <c r="J8" t="s">
        <v>19</v>
      </c>
      <c r="K8" t="s">
        <v>20</v>
      </c>
      <c r="L8" t="s">
        <v>21</v>
      </c>
      <c r="M8" s="1">
        <v>43666</v>
      </c>
      <c r="N8" t="s">
        <v>39</v>
      </c>
      <c r="O8" t="b">
        <v>1</v>
      </c>
      <c r="P8">
        <v>3.5</v>
      </c>
      <c r="Q8" t="b">
        <f>Table1[[#This Row],[Value]]&lt;Table1[[#This Row],[NPS_BL]]</f>
        <v>1</v>
      </c>
      <c r="R8">
        <v>1.5</v>
      </c>
      <c r="S8" t="b">
        <f>Table1[[#This Row],[Value]]&lt;=Table1[[#This Row],[NPS_A]]</f>
        <v>1</v>
      </c>
      <c r="T8">
        <v>3.5</v>
      </c>
      <c r="U8" t="b">
        <f>Table1[[#This Row],[Value]]&lt;=Table1[[#This Row],[NPS_B]]</f>
        <v>1</v>
      </c>
      <c r="V8">
        <v>9.8000000000000007</v>
      </c>
      <c r="W8" t="b">
        <f>Table1[[#This Row],[Value]]&lt;=Table1[[#This Row],[NPS_C]]</f>
        <v>1</v>
      </c>
      <c r="X8">
        <v>9.8000000000000007</v>
      </c>
      <c r="Y8" t="b">
        <f>Table1[[#This Row],[Value]]&lt;Table1[[#This Row],[NPS_D]]</f>
        <v>1</v>
      </c>
      <c r="Z8" t="str" cm="1">
        <f t="array" ref="Z8">_xlfn.IFS(Table1[[#This Row],[NPS_A_Compliant]] = TRUE, "A", Table1[[#This Row],[NPS_B_Compliant]] = TRUE, "B", Table1[[#This Row],[NPS_C_Compliant]] = TRUE, "C", Table1[[#This Row],[NPS_D_Compliant]] = FALSE, "D")</f>
        <v>A</v>
      </c>
    </row>
    <row r="9" spans="1:26" hidden="1" x14ac:dyDescent="0.25">
      <c r="A9" t="s">
        <v>36</v>
      </c>
      <c r="B9" t="s">
        <v>394</v>
      </c>
      <c r="C9" t="s">
        <v>37</v>
      </c>
      <c r="D9" t="s">
        <v>40</v>
      </c>
      <c r="E9" t="s">
        <v>24</v>
      </c>
      <c r="F9" t="s">
        <v>25</v>
      </c>
      <c r="G9" t="s">
        <v>31</v>
      </c>
      <c r="H9" s="2">
        <v>0.02</v>
      </c>
      <c r="I9" t="s">
        <v>27</v>
      </c>
      <c r="J9" t="s">
        <v>19</v>
      </c>
      <c r="K9" t="s">
        <v>20</v>
      </c>
      <c r="L9" t="s">
        <v>21</v>
      </c>
      <c r="M9" s="1">
        <v>43666</v>
      </c>
      <c r="N9" t="s">
        <v>39</v>
      </c>
      <c r="O9" t="b">
        <v>0</v>
      </c>
      <c r="Q9" t="s">
        <v>392</v>
      </c>
      <c r="S9" t="s">
        <v>392</v>
      </c>
      <c r="U9" t="s">
        <v>392</v>
      </c>
      <c r="W9" t="s">
        <v>392</v>
      </c>
      <c r="Y9" t="s">
        <v>392</v>
      </c>
      <c r="Z9" t="s">
        <v>392</v>
      </c>
    </row>
    <row r="10" spans="1:26" hidden="1" x14ac:dyDescent="0.25">
      <c r="A10" t="s">
        <v>36</v>
      </c>
      <c r="B10" t="s">
        <v>394</v>
      </c>
      <c r="C10" t="s">
        <v>37</v>
      </c>
      <c r="D10" t="s">
        <v>40</v>
      </c>
      <c r="E10" t="s">
        <v>24</v>
      </c>
      <c r="F10" t="s">
        <v>25</v>
      </c>
      <c r="G10" t="s">
        <v>34</v>
      </c>
      <c r="H10" s="2">
        <v>0.01</v>
      </c>
      <c r="I10" t="s">
        <v>27</v>
      </c>
      <c r="J10" t="s">
        <v>19</v>
      </c>
      <c r="K10" t="s">
        <v>20</v>
      </c>
      <c r="L10" t="s">
        <v>21</v>
      </c>
      <c r="M10" s="1">
        <v>43666</v>
      </c>
      <c r="N10" t="s">
        <v>39</v>
      </c>
      <c r="O10" t="b">
        <v>1</v>
      </c>
      <c r="P10">
        <v>0.24</v>
      </c>
      <c r="Q10" t="b">
        <f>Table1[[#This Row],[Value]]&lt;Table1[[#This Row],[NPS_BL]]</f>
        <v>1</v>
      </c>
      <c r="R10">
        <v>0.03</v>
      </c>
      <c r="S10" t="b">
        <f>Table1[[#This Row],[Value]]&lt;=Table1[[#This Row],[NPS_A]]</f>
        <v>1</v>
      </c>
      <c r="T10">
        <v>0.24</v>
      </c>
      <c r="U10" t="b">
        <f>Table1[[#This Row],[Value]]&lt;=Table1[[#This Row],[NPS_B]]</f>
        <v>1</v>
      </c>
      <c r="V10">
        <v>1.3</v>
      </c>
      <c r="W10" t="b">
        <f>Table1[[#This Row],[Value]]&lt;=Table1[[#This Row],[NPS_C]]</f>
        <v>1</v>
      </c>
      <c r="X10">
        <v>1.3</v>
      </c>
      <c r="Y10" t="b">
        <f>Table1[[#This Row],[Value]]&lt;Table1[[#This Row],[NPS_D]]</f>
        <v>1</v>
      </c>
      <c r="Z10" t="str" cm="1">
        <f t="array" ref="Z10">_xlfn.IFS(Table1[[#This Row],[NPS_A_Compliant]] = TRUE, "A", Table1[[#This Row],[NPS_B_Compliant]] = TRUE, "B", Table1[[#This Row],[NPS_C_Compliant]] = TRUE, "C", Table1[[#This Row],[NPS_D_Compliant]] = FALSE, "D")</f>
        <v>A</v>
      </c>
    </row>
    <row r="11" spans="1:26" hidden="1" x14ac:dyDescent="0.25">
      <c r="A11" t="s">
        <v>36</v>
      </c>
      <c r="B11" t="s">
        <v>394</v>
      </c>
      <c r="C11" t="s">
        <v>37</v>
      </c>
      <c r="D11" t="s">
        <v>41</v>
      </c>
      <c r="E11" t="s">
        <v>24</v>
      </c>
      <c r="F11" t="s">
        <v>16</v>
      </c>
      <c r="G11" t="s">
        <v>34</v>
      </c>
      <c r="H11" s="2">
        <v>0.18</v>
      </c>
      <c r="I11" t="s">
        <v>27</v>
      </c>
      <c r="J11" t="s">
        <v>19</v>
      </c>
      <c r="K11" t="s">
        <v>20</v>
      </c>
      <c r="L11" t="s">
        <v>21</v>
      </c>
      <c r="M11" s="1">
        <v>43666</v>
      </c>
      <c r="N11" t="s">
        <v>39</v>
      </c>
      <c r="O11" t="b">
        <v>0</v>
      </c>
      <c r="Q11" t="s">
        <v>392</v>
      </c>
      <c r="S11" t="s">
        <v>392</v>
      </c>
      <c r="U11" t="s">
        <v>392</v>
      </c>
      <c r="W11" t="s">
        <v>392</v>
      </c>
      <c r="Y11" t="s">
        <v>392</v>
      </c>
      <c r="Z11" t="s">
        <v>392</v>
      </c>
    </row>
    <row r="12" spans="1:26" hidden="1" x14ac:dyDescent="0.25">
      <c r="A12" t="s">
        <v>36</v>
      </c>
      <c r="B12" t="s">
        <v>394</v>
      </c>
      <c r="C12" t="s">
        <v>37</v>
      </c>
      <c r="D12" t="s">
        <v>42</v>
      </c>
      <c r="E12" t="s">
        <v>24</v>
      </c>
      <c r="F12" t="s">
        <v>16</v>
      </c>
      <c r="G12" t="s">
        <v>34</v>
      </c>
      <c r="H12" s="2">
        <v>4.0000000000000001E-3</v>
      </c>
      <c r="I12" t="s">
        <v>27</v>
      </c>
      <c r="J12" t="s">
        <v>19</v>
      </c>
      <c r="K12" t="s">
        <v>20</v>
      </c>
      <c r="L12" t="s">
        <v>21</v>
      </c>
      <c r="M12" s="1">
        <v>43666</v>
      </c>
      <c r="N12" t="s">
        <v>39</v>
      </c>
      <c r="O12" t="b">
        <v>0</v>
      </c>
      <c r="Q12" t="s">
        <v>392</v>
      </c>
      <c r="S12" t="s">
        <v>392</v>
      </c>
      <c r="U12" t="s">
        <v>392</v>
      </c>
      <c r="W12" t="s">
        <v>392</v>
      </c>
      <c r="Y12" t="s">
        <v>392</v>
      </c>
      <c r="Z12" t="s">
        <v>392</v>
      </c>
    </row>
    <row r="13" spans="1:26" x14ac:dyDescent="0.25">
      <c r="A13" t="s">
        <v>36</v>
      </c>
      <c r="B13" t="s">
        <v>394</v>
      </c>
      <c r="C13" t="s">
        <v>37</v>
      </c>
      <c r="D13" t="s">
        <v>23</v>
      </c>
      <c r="E13" t="s">
        <v>24</v>
      </c>
      <c r="F13" t="s">
        <v>25</v>
      </c>
      <c r="G13" t="s">
        <v>34</v>
      </c>
      <c r="H13" s="2">
        <v>0.3</v>
      </c>
      <c r="I13" t="s">
        <v>27</v>
      </c>
      <c r="J13" t="s">
        <v>19</v>
      </c>
      <c r="K13" t="s">
        <v>20</v>
      </c>
      <c r="L13" t="s">
        <v>21</v>
      </c>
      <c r="M13" s="1">
        <v>43666</v>
      </c>
      <c r="N13" t="s">
        <v>39</v>
      </c>
      <c r="O13" t="b">
        <v>1</v>
      </c>
      <c r="P13">
        <v>2.4</v>
      </c>
      <c r="Q13" t="b">
        <f>Table1[[#This Row],[Value]]&lt;Table1[[#This Row],[NPS_BL]]</f>
        <v>1</v>
      </c>
      <c r="R13">
        <v>1</v>
      </c>
      <c r="S13" t="b">
        <f>Table1[[#This Row],[Value]]&lt;=Table1[[#This Row],[NPS_A]]</f>
        <v>1</v>
      </c>
      <c r="T13">
        <v>2.4</v>
      </c>
      <c r="U13" t="b">
        <f>Table1[[#This Row],[Value]]&lt;=Table1[[#This Row],[NPS_B]]</f>
        <v>1</v>
      </c>
      <c r="V13">
        <v>6.9</v>
      </c>
      <c r="W13" t="b">
        <f>Table1[[#This Row],[Value]]&lt;=Table1[[#This Row],[NPS_C]]</f>
        <v>1</v>
      </c>
      <c r="X13">
        <v>6.9</v>
      </c>
      <c r="Y13" t="b">
        <f>Table1[[#This Row],[Value]]&lt;Table1[[#This Row],[NPS_D]]</f>
        <v>1</v>
      </c>
      <c r="Z13" t="str" cm="1">
        <f t="array" ref="Z13">_xlfn.IFS(Table1[[#This Row],[NPS_A_Compliant]] = TRUE, "A", Table1[[#This Row],[NPS_B_Compliant]] = TRUE, "B", Table1[[#This Row],[NPS_C_Compliant]] = TRUE, "C", Table1[[#This Row],[NPS_D_Compliant]] = FALSE, "D")</f>
        <v>A</v>
      </c>
    </row>
    <row r="14" spans="1:26" x14ac:dyDescent="0.25">
      <c r="A14" t="s">
        <v>36</v>
      </c>
      <c r="B14" t="s">
        <v>394</v>
      </c>
      <c r="C14" t="s">
        <v>43</v>
      </c>
      <c r="D14" t="s">
        <v>23</v>
      </c>
      <c r="E14" t="s">
        <v>24</v>
      </c>
      <c r="F14" t="s">
        <v>25</v>
      </c>
      <c r="G14" t="s">
        <v>38</v>
      </c>
      <c r="H14" s="2">
        <v>0.5</v>
      </c>
      <c r="I14" t="s">
        <v>27</v>
      </c>
      <c r="J14" t="s">
        <v>19</v>
      </c>
      <c r="K14" t="s">
        <v>20</v>
      </c>
      <c r="L14" t="s">
        <v>21</v>
      </c>
      <c r="M14" s="1">
        <v>43666</v>
      </c>
      <c r="N14" t="s">
        <v>44</v>
      </c>
      <c r="O14" t="b">
        <v>1</v>
      </c>
      <c r="P14">
        <v>3.5</v>
      </c>
      <c r="Q14" t="b">
        <f>Table1[[#This Row],[Value]]&lt;Table1[[#This Row],[NPS_BL]]</f>
        <v>1</v>
      </c>
      <c r="R14">
        <v>1.5</v>
      </c>
      <c r="S14" t="b">
        <f>Table1[[#This Row],[Value]]&lt;=Table1[[#This Row],[NPS_A]]</f>
        <v>1</v>
      </c>
      <c r="T14">
        <v>3.5</v>
      </c>
      <c r="U14" t="b">
        <f>Table1[[#This Row],[Value]]&lt;=Table1[[#This Row],[NPS_B]]</f>
        <v>1</v>
      </c>
      <c r="V14">
        <v>9.8000000000000007</v>
      </c>
      <c r="W14" t="b">
        <f>Table1[[#This Row],[Value]]&lt;=Table1[[#This Row],[NPS_C]]</f>
        <v>1</v>
      </c>
      <c r="X14">
        <v>9.8000000000000007</v>
      </c>
      <c r="Y14" t="b">
        <f>Table1[[#This Row],[Value]]&lt;Table1[[#This Row],[NPS_D]]</f>
        <v>1</v>
      </c>
      <c r="Z14" t="str" cm="1">
        <f t="array" ref="Z14">_xlfn.IFS(Table1[[#This Row],[NPS_A_Compliant]] = TRUE, "A", Table1[[#This Row],[NPS_B_Compliant]] = TRUE, "B", Table1[[#This Row],[NPS_C_Compliant]] = TRUE, "C", Table1[[#This Row],[NPS_D_Compliant]] = FALSE, "D")</f>
        <v>A</v>
      </c>
    </row>
    <row r="15" spans="1:26" hidden="1" x14ac:dyDescent="0.25">
      <c r="A15" t="s">
        <v>36</v>
      </c>
      <c r="B15" t="s">
        <v>394</v>
      </c>
      <c r="C15" t="s">
        <v>43</v>
      </c>
      <c r="D15" t="s">
        <v>40</v>
      </c>
      <c r="E15" t="s">
        <v>24</v>
      </c>
      <c r="F15" t="s">
        <v>25</v>
      </c>
      <c r="G15" t="s">
        <v>31</v>
      </c>
      <c r="H15" s="2">
        <v>7.0000000000000007E-2</v>
      </c>
      <c r="I15" t="s">
        <v>27</v>
      </c>
      <c r="J15" t="s">
        <v>19</v>
      </c>
      <c r="K15" t="s">
        <v>20</v>
      </c>
      <c r="L15" t="s">
        <v>21</v>
      </c>
      <c r="M15" s="1">
        <v>43666</v>
      </c>
      <c r="N15" t="s">
        <v>44</v>
      </c>
      <c r="O15" t="b">
        <v>0</v>
      </c>
      <c r="Q15" t="s">
        <v>392</v>
      </c>
      <c r="S15" t="s">
        <v>392</v>
      </c>
      <c r="U15" t="s">
        <v>392</v>
      </c>
      <c r="W15" t="s">
        <v>392</v>
      </c>
      <c r="Y15" t="s">
        <v>392</v>
      </c>
      <c r="Z15" t="s">
        <v>392</v>
      </c>
    </row>
    <row r="16" spans="1:26" hidden="1" x14ac:dyDescent="0.25">
      <c r="A16" t="s">
        <v>36</v>
      </c>
      <c r="B16" t="s">
        <v>394</v>
      </c>
      <c r="C16" t="s">
        <v>43</v>
      </c>
      <c r="D16" t="s">
        <v>40</v>
      </c>
      <c r="E16" t="s">
        <v>24</v>
      </c>
      <c r="F16" t="s">
        <v>25</v>
      </c>
      <c r="G16" t="s">
        <v>34</v>
      </c>
      <c r="H16" s="2">
        <v>0.01</v>
      </c>
      <c r="I16" t="s">
        <v>27</v>
      </c>
      <c r="J16" t="s">
        <v>19</v>
      </c>
      <c r="K16" t="s">
        <v>20</v>
      </c>
      <c r="L16" t="s">
        <v>21</v>
      </c>
      <c r="M16" s="1">
        <v>43666</v>
      </c>
      <c r="N16" t="s">
        <v>44</v>
      </c>
      <c r="O16" t="b">
        <v>1</v>
      </c>
      <c r="P16">
        <v>0.24</v>
      </c>
      <c r="Q16" t="b">
        <f>Table1[[#This Row],[Value]]&lt;Table1[[#This Row],[NPS_BL]]</f>
        <v>1</v>
      </c>
      <c r="R16">
        <v>0.03</v>
      </c>
      <c r="S16" t="b">
        <f>Table1[[#This Row],[Value]]&lt;=Table1[[#This Row],[NPS_A]]</f>
        <v>1</v>
      </c>
      <c r="T16">
        <v>0.24</v>
      </c>
      <c r="U16" t="b">
        <f>Table1[[#This Row],[Value]]&lt;=Table1[[#This Row],[NPS_B]]</f>
        <v>1</v>
      </c>
      <c r="V16">
        <v>1.3</v>
      </c>
      <c r="W16" t="b">
        <f>Table1[[#This Row],[Value]]&lt;=Table1[[#This Row],[NPS_C]]</f>
        <v>1</v>
      </c>
      <c r="X16">
        <v>1.3</v>
      </c>
      <c r="Y16" t="b">
        <f>Table1[[#This Row],[Value]]&lt;Table1[[#This Row],[NPS_D]]</f>
        <v>1</v>
      </c>
      <c r="Z16" t="str" cm="1">
        <f t="array" ref="Z16">_xlfn.IFS(Table1[[#This Row],[NPS_A_Compliant]] = TRUE, "A", Table1[[#This Row],[NPS_B_Compliant]] = TRUE, "B", Table1[[#This Row],[NPS_C_Compliant]] = TRUE, "C", Table1[[#This Row],[NPS_D_Compliant]] = FALSE, "D")</f>
        <v>A</v>
      </c>
    </row>
    <row r="17" spans="1:26" hidden="1" x14ac:dyDescent="0.25">
      <c r="A17" t="s">
        <v>36</v>
      </c>
      <c r="B17" t="s">
        <v>394</v>
      </c>
      <c r="C17" t="s">
        <v>43</v>
      </c>
      <c r="D17" t="s">
        <v>41</v>
      </c>
      <c r="E17" t="s">
        <v>24</v>
      </c>
      <c r="F17" t="s">
        <v>16</v>
      </c>
      <c r="G17" t="s">
        <v>34</v>
      </c>
      <c r="H17" s="2">
        <v>0.06</v>
      </c>
      <c r="I17" t="s">
        <v>27</v>
      </c>
      <c r="J17" t="s">
        <v>19</v>
      </c>
      <c r="K17" t="s">
        <v>20</v>
      </c>
      <c r="L17" t="s">
        <v>21</v>
      </c>
      <c r="M17" s="1">
        <v>43666</v>
      </c>
      <c r="N17" t="s">
        <v>44</v>
      </c>
      <c r="O17" t="b">
        <v>0</v>
      </c>
      <c r="Q17" t="s">
        <v>392</v>
      </c>
      <c r="S17" t="s">
        <v>392</v>
      </c>
      <c r="U17" t="s">
        <v>392</v>
      </c>
      <c r="W17" t="s">
        <v>392</v>
      </c>
      <c r="Y17" t="s">
        <v>392</v>
      </c>
      <c r="Z17" t="s">
        <v>392</v>
      </c>
    </row>
    <row r="18" spans="1:26" hidden="1" x14ac:dyDescent="0.25">
      <c r="A18" t="s">
        <v>36</v>
      </c>
      <c r="B18" t="s">
        <v>394</v>
      </c>
      <c r="C18" t="s">
        <v>43</v>
      </c>
      <c r="D18" t="s">
        <v>42</v>
      </c>
      <c r="E18" t="s">
        <v>24</v>
      </c>
      <c r="F18" t="s">
        <v>16</v>
      </c>
      <c r="G18" t="s">
        <v>34</v>
      </c>
      <c r="H18" s="2">
        <v>2E-3</v>
      </c>
      <c r="I18" t="s">
        <v>27</v>
      </c>
      <c r="J18" t="s">
        <v>19</v>
      </c>
      <c r="K18" t="s">
        <v>20</v>
      </c>
      <c r="L18" t="s">
        <v>21</v>
      </c>
      <c r="M18" s="1">
        <v>43666</v>
      </c>
      <c r="N18" t="s">
        <v>44</v>
      </c>
      <c r="O18" t="b">
        <v>0</v>
      </c>
      <c r="Q18" t="s">
        <v>392</v>
      </c>
      <c r="S18" t="s">
        <v>392</v>
      </c>
      <c r="U18" t="s">
        <v>392</v>
      </c>
      <c r="W18" t="s">
        <v>392</v>
      </c>
      <c r="Y18" t="s">
        <v>392</v>
      </c>
      <c r="Z18" t="s">
        <v>392</v>
      </c>
    </row>
    <row r="19" spans="1:26" x14ac:dyDescent="0.25">
      <c r="A19" t="s">
        <v>36</v>
      </c>
      <c r="B19" t="s">
        <v>394</v>
      </c>
      <c r="C19" t="s">
        <v>43</v>
      </c>
      <c r="D19" t="s">
        <v>23</v>
      </c>
      <c r="E19" t="s">
        <v>24</v>
      </c>
      <c r="F19" t="s">
        <v>25</v>
      </c>
      <c r="G19" t="s">
        <v>34</v>
      </c>
      <c r="H19" s="2">
        <v>0.2</v>
      </c>
      <c r="I19" t="s">
        <v>27</v>
      </c>
      <c r="J19" t="s">
        <v>19</v>
      </c>
      <c r="K19" t="s">
        <v>20</v>
      </c>
      <c r="L19" t="s">
        <v>21</v>
      </c>
      <c r="M19" s="1">
        <v>43666</v>
      </c>
      <c r="N19" t="s">
        <v>44</v>
      </c>
      <c r="O19" t="b">
        <v>1</v>
      </c>
      <c r="P19">
        <v>2.4</v>
      </c>
      <c r="Q19" t="b">
        <f>Table1[[#This Row],[Value]]&lt;Table1[[#This Row],[NPS_BL]]</f>
        <v>1</v>
      </c>
      <c r="R19">
        <v>1</v>
      </c>
      <c r="S19" t="b">
        <f>Table1[[#This Row],[Value]]&lt;=Table1[[#This Row],[NPS_A]]</f>
        <v>1</v>
      </c>
      <c r="T19">
        <v>2.4</v>
      </c>
      <c r="U19" t="b">
        <f>Table1[[#This Row],[Value]]&lt;=Table1[[#This Row],[NPS_B]]</f>
        <v>1</v>
      </c>
      <c r="V19">
        <v>6.9</v>
      </c>
      <c r="W19" t="b">
        <f>Table1[[#This Row],[Value]]&lt;=Table1[[#This Row],[NPS_C]]</f>
        <v>1</v>
      </c>
      <c r="X19">
        <v>6.9</v>
      </c>
      <c r="Y19" t="b">
        <f>Table1[[#This Row],[Value]]&lt;Table1[[#This Row],[NPS_D]]</f>
        <v>1</v>
      </c>
      <c r="Z19" t="str" cm="1">
        <f t="array" ref="Z19">_xlfn.IFS(Table1[[#This Row],[NPS_A_Compliant]] = TRUE, "A", Table1[[#This Row],[NPS_B_Compliant]] = TRUE, "B", Table1[[#This Row],[NPS_C_Compliant]] = TRUE, "C", Table1[[#This Row],[NPS_D_Compliant]] = FALSE, "D")</f>
        <v>A</v>
      </c>
    </row>
    <row r="20" spans="1:26" hidden="1" x14ac:dyDescent="0.25">
      <c r="A20" t="s">
        <v>45</v>
      </c>
      <c r="B20" t="s">
        <v>394</v>
      </c>
      <c r="C20" t="s">
        <v>46</v>
      </c>
      <c r="D20" t="s">
        <v>41</v>
      </c>
      <c r="E20" t="s">
        <v>24</v>
      </c>
      <c r="F20" t="s">
        <v>25</v>
      </c>
      <c r="G20" t="s">
        <v>38</v>
      </c>
      <c r="H20" s="2">
        <v>2.57</v>
      </c>
      <c r="I20" t="s">
        <v>27</v>
      </c>
      <c r="J20" t="s">
        <v>47</v>
      </c>
      <c r="K20" t="s">
        <v>48</v>
      </c>
      <c r="L20" t="s">
        <v>49</v>
      </c>
      <c r="M20" s="1">
        <v>42979.5</v>
      </c>
      <c r="N20" t="s">
        <v>50</v>
      </c>
      <c r="O20" t="b">
        <v>0</v>
      </c>
      <c r="Q20" t="s">
        <v>392</v>
      </c>
      <c r="S20" t="s">
        <v>392</v>
      </c>
      <c r="U20" t="s">
        <v>392</v>
      </c>
      <c r="W20" t="s">
        <v>392</v>
      </c>
      <c r="Y20" t="s">
        <v>392</v>
      </c>
      <c r="Z20" t="s">
        <v>392</v>
      </c>
    </row>
    <row r="21" spans="1:26" hidden="1" x14ac:dyDescent="0.25">
      <c r="A21" t="s">
        <v>45</v>
      </c>
      <c r="B21" t="s">
        <v>394</v>
      </c>
      <c r="C21" t="s">
        <v>46</v>
      </c>
      <c r="D21" t="s">
        <v>40</v>
      </c>
      <c r="E21" t="s">
        <v>24</v>
      </c>
      <c r="F21" t="s">
        <v>25</v>
      </c>
      <c r="G21" t="s">
        <v>31</v>
      </c>
      <c r="H21" s="2">
        <v>4.3999999999999997E-2</v>
      </c>
      <c r="I21" t="s">
        <v>27</v>
      </c>
      <c r="J21" t="s">
        <v>47</v>
      </c>
      <c r="K21" t="s">
        <v>48</v>
      </c>
      <c r="L21" t="s">
        <v>49</v>
      </c>
      <c r="M21" s="1">
        <v>42979.5</v>
      </c>
      <c r="N21" t="s">
        <v>50</v>
      </c>
      <c r="O21" t="b">
        <v>0</v>
      </c>
      <c r="Q21" t="s">
        <v>392</v>
      </c>
      <c r="S21" t="s">
        <v>392</v>
      </c>
      <c r="U21" t="s">
        <v>392</v>
      </c>
      <c r="W21" t="s">
        <v>392</v>
      </c>
      <c r="Y21" t="s">
        <v>392</v>
      </c>
      <c r="Z21" t="s">
        <v>392</v>
      </c>
    </row>
    <row r="22" spans="1:26" hidden="1" x14ac:dyDescent="0.25">
      <c r="A22" t="s">
        <v>45</v>
      </c>
      <c r="B22" t="s">
        <v>394</v>
      </c>
      <c r="C22" t="s">
        <v>46</v>
      </c>
      <c r="D22" t="s">
        <v>40</v>
      </c>
      <c r="E22" t="s">
        <v>24</v>
      </c>
      <c r="F22" t="s">
        <v>25</v>
      </c>
      <c r="G22" t="s">
        <v>34</v>
      </c>
      <c r="H22" s="2">
        <v>1.4E-2</v>
      </c>
      <c r="I22" t="s">
        <v>27</v>
      </c>
      <c r="J22" t="s">
        <v>47</v>
      </c>
      <c r="K22" t="s">
        <v>48</v>
      </c>
      <c r="L22" t="s">
        <v>49</v>
      </c>
      <c r="M22" s="1">
        <v>42979.5</v>
      </c>
      <c r="N22" t="s">
        <v>50</v>
      </c>
      <c r="O22" t="b">
        <v>1</v>
      </c>
      <c r="P22">
        <v>0.24</v>
      </c>
      <c r="Q22" t="b">
        <f>Table1[[#This Row],[Value]]&lt;Table1[[#This Row],[NPS_BL]]</f>
        <v>1</v>
      </c>
      <c r="R22">
        <v>0.03</v>
      </c>
      <c r="S22" t="b">
        <f>Table1[[#This Row],[Value]]&lt;=Table1[[#This Row],[NPS_A]]</f>
        <v>1</v>
      </c>
      <c r="T22">
        <v>0.24</v>
      </c>
      <c r="U22" t="b">
        <f>Table1[[#This Row],[Value]]&lt;=Table1[[#This Row],[NPS_B]]</f>
        <v>1</v>
      </c>
      <c r="V22">
        <v>1.3</v>
      </c>
      <c r="W22" t="b">
        <f>Table1[[#This Row],[Value]]&lt;=Table1[[#This Row],[NPS_C]]</f>
        <v>1</v>
      </c>
      <c r="X22">
        <v>1.3</v>
      </c>
      <c r="Y22" t="b">
        <f>Table1[[#This Row],[Value]]&lt;Table1[[#This Row],[NPS_D]]</f>
        <v>1</v>
      </c>
      <c r="Z22" t="str" cm="1">
        <f t="array" ref="Z22">_xlfn.IFS(Table1[[#This Row],[NPS_A_Compliant]] = TRUE, "A", Table1[[#This Row],[NPS_B_Compliant]] = TRUE, "B", Table1[[#This Row],[NPS_C_Compliant]] = TRUE, "C", Table1[[#This Row],[NPS_D_Compliant]] = FALSE, "D")</f>
        <v>A</v>
      </c>
    </row>
    <row r="23" spans="1:26" hidden="1" x14ac:dyDescent="0.25">
      <c r="A23" t="s">
        <v>45</v>
      </c>
      <c r="B23" t="s">
        <v>394</v>
      </c>
      <c r="C23" t="s">
        <v>46</v>
      </c>
      <c r="D23" t="s">
        <v>41</v>
      </c>
      <c r="E23" t="s">
        <v>24</v>
      </c>
      <c r="F23" t="s">
        <v>25</v>
      </c>
      <c r="G23" t="s">
        <v>34</v>
      </c>
      <c r="H23" s="2">
        <v>1.38</v>
      </c>
      <c r="I23" t="s">
        <v>27</v>
      </c>
      <c r="J23" t="s">
        <v>47</v>
      </c>
      <c r="K23" t="s">
        <v>48</v>
      </c>
      <c r="L23" t="s">
        <v>49</v>
      </c>
      <c r="M23" s="1">
        <v>42979.5</v>
      </c>
      <c r="N23" t="s">
        <v>50</v>
      </c>
      <c r="O23" t="b">
        <v>0</v>
      </c>
      <c r="Q23" t="s">
        <v>392</v>
      </c>
      <c r="S23" t="s">
        <v>392</v>
      </c>
      <c r="U23" t="s">
        <v>392</v>
      </c>
      <c r="W23" t="s">
        <v>392</v>
      </c>
      <c r="Y23" t="s">
        <v>392</v>
      </c>
      <c r="Z23" t="s">
        <v>392</v>
      </c>
    </row>
    <row r="24" spans="1:26" hidden="1" x14ac:dyDescent="0.25">
      <c r="A24" t="s">
        <v>45</v>
      </c>
      <c r="B24" t="s">
        <v>394</v>
      </c>
      <c r="C24" t="s">
        <v>46</v>
      </c>
      <c r="D24" t="s">
        <v>42</v>
      </c>
      <c r="E24" t="s">
        <v>24</v>
      </c>
      <c r="F24" t="s">
        <v>25</v>
      </c>
      <c r="G24" t="s">
        <v>34</v>
      </c>
      <c r="H24" s="2">
        <v>0.01</v>
      </c>
      <c r="I24" t="s">
        <v>27</v>
      </c>
      <c r="J24" t="s">
        <v>47</v>
      </c>
      <c r="K24" t="s">
        <v>48</v>
      </c>
      <c r="L24" t="s">
        <v>49</v>
      </c>
      <c r="M24" s="1">
        <v>42979.5</v>
      </c>
      <c r="N24" t="s">
        <v>50</v>
      </c>
      <c r="O24" t="b">
        <v>0</v>
      </c>
      <c r="Q24" t="s">
        <v>392</v>
      </c>
      <c r="S24" t="s">
        <v>392</v>
      </c>
      <c r="U24" t="s">
        <v>392</v>
      </c>
      <c r="W24" t="s">
        <v>392</v>
      </c>
      <c r="Y24" t="s">
        <v>392</v>
      </c>
      <c r="Z24" t="s">
        <v>392</v>
      </c>
    </row>
    <row r="25" spans="1:26" hidden="1" x14ac:dyDescent="0.25">
      <c r="A25" t="s">
        <v>51</v>
      </c>
      <c r="B25" t="s">
        <v>394</v>
      </c>
      <c r="C25" t="s">
        <v>46</v>
      </c>
      <c r="D25" t="s">
        <v>40</v>
      </c>
      <c r="E25" t="s">
        <v>24</v>
      </c>
      <c r="F25" t="s">
        <v>25</v>
      </c>
      <c r="G25" t="s">
        <v>31</v>
      </c>
      <c r="H25" s="2">
        <v>0.05</v>
      </c>
      <c r="I25" t="s">
        <v>27</v>
      </c>
      <c r="J25" t="s">
        <v>19</v>
      </c>
      <c r="K25" t="s">
        <v>20</v>
      </c>
      <c r="L25" t="s">
        <v>21</v>
      </c>
      <c r="M25" s="1">
        <v>43666</v>
      </c>
      <c r="N25" t="s">
        <v>52</v>
      </c>
      <c r="O25" t="b">
        <v>0</v>
      </c>
      <c r="Q25" t="s">
        <v>392</v>
      </c>
      <c r="S25" t="s">
        <v>392</v>
      </c>
      <c r="U25" t="s">
        <v>392</v>
      </c>
      <c r="W25" t="s">
        <v>392</v>
      </c>
      <c r="Y25" t="s">
        <v>392</v>
      </c>
      <c r="Z25" t="s">
        <v>392</v>
      </c>
    </row>
    <row r="26" spans="1:26" hidden="1" x14ac:dyDescent="0.25">
      <c r="A26" t="s">
        <v>51</v>
      </c>
      <c r="B26" t="s">
        <v>394</v>
      </c>
      <c r="C26" t="s">
        <v>46</v>
      </c>
      <c r="D26" t="s">
        <v>40</v>
      </c>
      <c r="E26" t="s">
        <v>24</v>
      </c>
      <c r="F26" t="s">
        <v>25</v>
      </c>
      <c r="G26" t="s">
        <v>34</v>
      </c>
      <c r="H26" s="2">
        <v>0.02</v>
      </c>
      <c r="I26" t="s">
        <v>27</v>
      </c>
      <c r="J26" t="s">
        <v>19</v>
      </c>
      <c r="K26" t="s">
        <v>20</v>
      </c>
      <c r="L26" t="s">
        <v>21</v>
      </c>
      <c r="M26" s="1">
        <v>43666</v>
      </c>
      <c r="N26" t="s">
        <v>52</v>
      </c>
      <c r="O26" t="b">
        <v>1</v>
      </c>
      <c r="P26">
        <v>0.24</v>
      </c>
      <c r="Q26" t="b">
        <f>Table1[[#This Row],[Value]]&lt;Table1[[#This Row],[NPS_BL]]</f>
        <v>1</v>
      </c>
      <c r="R26">
        <v>0.03</v>
      </c>
      <c r="S26" t="b">
        <f>Table1[[#This Row],[Value]]&lt;=Table1[[#This Row],[NPS_A]]</f>
        <v>1</v>
      </c>
      <c r="T26">
        <v>0.24</v>
      </c>
      <c r="U26" t="b">
        <f>Table1[[#This Row],[Value]]&lt;=Table1[[#This Row],[NPS_B]]</f>
        <v>1</v>
      </c>
      <c r="V26">
        <v>1.3</v>
      </c>
      <c r="W26" t="b">
        <f>Table1[[#This Row],[Value]]&lt;=Table1[[#This Row],[NPS_C]]</f>
        <v>1</v>
      </c>
      <c r="X26">
        <v>1.3</v>
      </c>
      <c r="Y26" t="b">
        <f>Table1[[#This Row],[Value]]&lt;Table1[[#This Row],[NPS_D]]</f>
        <v>1</v>
      </c>
      <c r="Z26" t="str" cm="1">
        <f t="array" ref="Z26">_xlfn.IFS(Table1[[#This Row],[NPS_A_Compliant]] = TRUE, "A", Table1[[#This Row],[NPS_B_Compliant]] = TRUE, "B", Table1[[#This Row],[NPS_C_Compliant]] = TRUE, "C", Table1[[#This Row],[NPS_D_Compliant]] = FALSE, "D")</f>
        <v>A</v>
      </c>
    </row>
    <row r="27" spans="1:26" hidden="1" x14ac:dyDescent="0.25">
      <c r="A27" t="s">
        <v>51</v>
      </c>
      <c r="B27" t="s">
        <v>394</v>
      </c>
      <c r="C27" t="s">
        <v>46</v>
      </c>
      <c r="D27" t="s">
        <v>41</v>
      </c>
      <c r="E27" t="s">
        <v>24</v>
      </c>
      <c r="F27" t="s">
        <v>16</v>
      </c>
      <c r="G27" t="s">
        <v>34</v>
      </c>
      <c r="H27" s="2">
        <v>0.66</v>
      </c>
      <c r="I27" t="s">
        <v>27</v>
      </c>
      <c r="J27" t="s">
        <v>19</v>
      </c>
      <c r="K27" t="s">
        <v>20</v>
      </c>
      <c r="L27" t="s">
        <v>21</v>
      </c>
      <c r="M27" s="1">
        <v>43666</v>
      </c>
      <c r="N27" t="s">
        <v>52</v>
      </c>
      <c r="O27" t="b">
        <v>0</v>
      </c>
      <c r="Q27" t="s">
        <v>392</v>
      </c>
      <c r="S27" t="s">
        <v>392</v>
      </c>
      <c r="U27" t="s">
        <v>392</v>
      </c>
      <c r="W27" t="s">
        <v>392</v>
      </c>
      <c r="Y27" t="s">
        <v>392</v>
      </c>
      <c r="Z27" t="s">
        <v>392</v>
      </c>
    </row>
    <row r="28" spans="1:26" hidden="1" x14ac:dyDescent="0.25">
      <c r="A28" t="s">
        <v>51</v>
      </c>
      <c r="B28" t="s">
        <v>394</v>
      </c>
      <c r="C28" t="s">
        <v>46</v>
      </c>
      <c r="D28" t="s">
        <v>42</v>
      </c>
      <c r="E28" t="s">
        <v>24</v>
      </c>
      <c r="F28" t="s">
        <v>16</v>
      </c>
      <c r="G28" t="s">
        <v>34</v>
      </c>
      <c r="H28" s="2">
        <v>8.0000000000000002E-3</v>
      </c>
      <c r="I28" t="s">
        <v>27</v>
      </c>
      <c r="J28" t="s">
        <v>19</v>
      </c>
      <c r="K28" t="s">
        <v>20</v>
      </c>
      <c r="L28" t="s">
        <v>21</v>
      </c>
      <c r="M28" s="1">
        <v>43666</v>
      </c>
      <c r="N28" t="s">
        <v>52</v>
      </c>
      <c r="O28" t="b">
        <v>0</v>
      </c>
      <c r="Q28" t="s">
        <v>392</v>
      </c>
      <c r="S28" t="s">
        <v>392</v>
      </c>
      <c r="U28" t="s">
        <v>392</v>
      </c>
      <c r="W28" t="s">
        <v>392</v>
      </c>
      <c r="Y28" t="s">
        <v>392</v>
      </c>
      <c r="Z28" t="s">
        <v>392</v>
      </c>
    </row>
    <row r="29" spans="1:26" x14ac:dyDescent="0.25">
      <c r="A29" t="s">
        <v>53</v>
      </c>
      <c r="B29" t="s">
        <v>393</v>
      </c>
      <c r="C29" t="s">
        <v>30</v>
      </c>
      <c r="D29" t="s">
        <v>14</v>
      </c>
      <c r="E29" t="s">
        <v>15</v>
      </c>
      <c r="F29" t="s">
        <v>16</v>
      </c>
      <c r="G29" t="s">
        <v>17</v>
      </c>
      <c r="H29" s="2">
        <v>95</v>
      </c>
      <c r="I29" t="s">
        <v>18</v>
      </c>
      <c r="J29" t="s">
        <v>47</v>
      </c>
      <c r="K29" t="s">
        <v>54</v>
      </c>
      <c r="L29" t="s">
        <v>49</v>
      </c>
      <c r="M29" s="1">
        <v>42248.5</v>
      </c>
      <c r="N29" t="s">
        <v>55</v>
      </c>
      <c r="O29" t="b">
        <v>0</v>
      </c>
      <c r="Q29" t="s">
        <v>392</v>
      </c>
      <c r="S29" t="s">
        <v>392</v>
      </c>
      <c r="U29" t="s">
        <v>392</v>
      </c>
      <c r="W29" t="s">
        <v>392</v>
      </c>
      <c r="Y29" t="s">
        <v>392</v>
      </c>
      <c r="Z29" t="s">
        <v>392</v>
      </c>
    </row>
    <row r="30" spans="1:26" x14ac:dyDescent="0.25">
      <c r="A30" t="s">
        <v>53</v>
      </c>
      <c r="B30" t="s">
        <v>393</v>
      </c>
      <c r="C30" t="s">
        <v>30</v>
      </c>
      <c r="D30" t="s">
        <v>14</v>
      </c>
      <c r="E30" t="s">
        <v>15</v>
      </c>
      <c r="F30" t="s">
        <v>16</v>
      </c>
      <c r="G30" t="s">
        <v>17</v>
      </c>
      <c r="H30" s="2">
        <v>95</v>
      </c>
      <c r="I30" t="s">
        <v>18</v>
      </c>
      <c r="J30" t="s">
        <v>19</v>
      </c>
      <c r="K30" t="s">
        <v>54</v>
      </c>
      <c r="L30" t="s">
        <v>21</v>
      </c>
      <c r="M30" s="1">
        <v>43666</v>
      </c>
      <c r="N30" t="s">
        <v>55</v>
      </c>
      <c r="O30" t="b">
        <v>0</v>
      </c>
      <c r="Q30" t="s">
        <v>392</v>
      </c>
      <c r="S30" t="s">
        <v>392</v>
      </c>
      <c r="U30" t="s">
        <v>392</v>
      </c>
      <c r="W30" t="s">
        <v>392</v>
      </c>
      <c r="Y30" t="s">
        <v>392</v>
      </c>
      <c r="Z30" t="s">
        <v>392</v>
      </c>
    </row>
    <row r="31" spans="1:26" x14ac:dyDescent="0.25">
      <c r="A31" t="s">
        <v>53</v>
      </c>
      <c r="B31" t="s">
        <v>393</v>
      </c>
      <c r="C31" t="s">
        <v>30</v>
      </c>
      <c r="D31" t="s">
        <v>23</v>
      </c>
      <c r="E31" t="s">
        <v>24</v>
      </c>
      <c r="F31" t="s">
        <v>25</v>
      </c>
      <c r="G31" t="s">
        <v>26</v>
      </c>
      <c r="H31" s="2">
        <v>5.65</v>
      </c>
      <c r="I31" t="s">
        <v>27</v>
      </c>
      <c r="J31" t="s">
        <v>47</v>
      </c>
      <c r="K31" t="s">
        <v>54</v>
      </c>
      <c r="L31" t="s">
        <v>49</v>
      </c>
      <c r="M31" s="1">
        <v>42248.5</v>
      </c>
      <c r="N31" t="s">
        <v>55</v>
      </c>
      <c r="O31" t="b">
        <v>0</v>
      </c>
      <c r="Q31" t="s">
        <v>392</v>
      </c>
      <c r="S31" t="s">
        <v>392</v>
      </c>
      <c r="U31" t="s">
        <v>392</v>
      </c>
      <c r="W31" t="s">
        <v>392</v>
      </c>
      <c r="Y31" t="s">
        <v>392</v>
      </c>
      <c r="Z31" t="s">
        <v>392</v>
      </c>
    </row>
    <row r="32" spans="1:26" x14ac:dyDescent="0.25">
      <c r="A32" t="s">
        <v>53</v>
      </c>
      <c r="B32" t="s">
        <v>393</v>
      </c>
      <c r="C32" t="s">
        <v>30</v>
      </c>
      <c r="D32" t="s">
        <v>23</v>
      </c>
      <c r="E32" t="s">
        <v>24</v>
      </c>
      <c r="F32" t="s">
        <v>25</v>
      </c>
      <c r="G32" t="s">
        <v>26</v>
      </c>
      <c r="H32" s="2">
        <v>5.65</v>
      </c>
      <c r="I32" t="s">
        <v>27</v>
      </c>
      <c r="J32" t="s">
        <v>19</v>
      </c>
      <c r="K32" t="s">
        <v>54</v>
      </c>
      <c r="L32" t="s">
        <v>21</v>
      </c>
      <c r="M32" s="1">
        <v>43666</v>
      </c>
      <c r="N32" t="s">
        <v>55</v>
      </c>
      <c r="O32" t="b">
        <v>0</v>
      </c>
      <c r="Q32" t="s">
        <v>392</v>
      </c>
      <c r="S32" t="s">
        <v>392</v>
      </c>
      <c r="U32" t="s">
        <v>392</v>
      </c>
      <c r="W32" t="s">
        <v>392</v>
      </c>
      <c r="Y32" t="s">
        <v>392</v>
      </c>
      <c r="Z32" t="s">
        <v>392</v>
      </c>
    </row>
    <row r="33" spans="1:26" hidden="1" x14ac:dyDescent="0.25">
      <c r="A33" t="s">
        <v>53</v>
      </c>
      <c r="B33" t="s">
        <v>393</v>
      </c>
      <c r="C33" t="s">
        <v>30</v>
      </c>
      <c r="D33" t="s">
        <v>29</v>
      </c>
      <c r="E33" t="s">
        <v>24</v>
      </c>
      <c r="F33" t="s">
        <v>30</v>
      </c>
      <c r="G33" t="s">
        <v>31</v>
      </c>
      <c r="H33" s="2">
        <v>0.5</v>
      </c>
      <c r="I33" t="s">
        <v>32</v>
      </c>
      <c r="J33" t="s">
        <v>47</v>
      </c>
      <c r="K33" t="s">
        <v>54</v>
      </c>
      <c r="L33" t="s">
        <v>49</v>
      </c>
      <c r="M33" s="1">
        <v>42248.5</v>
      </c>
      <c r="N33" t="s">
        <v>55</v>
      </c>
      <c r="O33" t="b">
        <v>0</v>
      </c>
      <c r="Q33" t="s">
        <v>392</v>
      </c>
      <c r="S33" t="s">
        <v>392</v>
      </c>
      <c r="U33" t="s">
        <v>392</v>
      </c>
      <c r="W33" t="s">
        <v>392</v>
      </c>
      <c r="Y33" t="s">
        <v>392</v>
      </c>
      <c r="Z33" t="s">
        <v>392</v>
      </c>
    </row>
    <row r="34" spans="1:26" hidden="1" x14ac:dyDescent="0.25">
      <c r="A34" t="s">
        <v>53</v>
      </c>
      <c r="B34" t="s">
        <v>393</v>
      </c>
      <c r="C34" t="s">
        <v>30</v>
      </c>
      <c r="D34" t="s">
        <v>29</v>
      </c>
      <c r="E34" t="s">
        <v>24</v>
      </c>
      <c r="F34" t="s">
        <v>30</v>
      </c>
      <c r="G34" t="s">
        <v>31</v>
      </c>
      <c r="H34" s="2">
        <v>0.5</v>
      </c>
      <c r="I34" t="s">
        <v>32</v>
      </c>
      <c r="J34" t="s">
        <v>19</v>
      </c>
      <c r="K34" t="s">
        <v>54</v>
      </c>
      <c r="L34" t="s">
        <v>21</v>
      </c>
      <c r="M34" s="1">
        <v>43666</v>
      </c>
      <c r="N34" t="s">
        <v>55</v>
      </c>
      <c r="O34" t="b">
        <v>0</v>
      </c>
      <c r="Q34" t="s">
        <v>392</v>
      </c>
      <c r="S34" t="s">
        <v>392</v>
      </c>
      <c r="U34" t="s">
        <v>392</v>
      </c>
      <c r="W34" t="s">
        <v>392</v>
      </c>
      <c r="Y34" t="s">
        <v>392</v>
      </c>
      <c r="Z34" t="s">
        <v>392</v>
      </c>
    </row>
    <row r="35" spans="1:26" x14ac:dyDescent="0.25">
      <c r="A35" t="s">
        <v>53</v>
      </c>
      <c r="B35" t="s">
        <v>393</v>
      </c>
      <c r="C35" t="s">
        <v>30</v>
      </c>
      <c r="D35" t="s">
        <v>23</v>
      </c>
      <c r="E35" t="s">
        <v>24</v>
      </c>
      <c r="F35" t="s">
        <v>30</v>
      </c>
      <c r="G35" t="s">
        <v>31</v>
      </c>
      <c r="H35" s="2">
        <v>11.3</v>
      </c>
      <c r="I35" t="s">
        <v>27</v>
      </c>
      <c r="J35" t="s">
        <v>47</v>
      </c>
      <c r="K35" t="s">
        <v>54</v>
      </c>
      <c r="L35" t="s">
        <v>49</v>
      </c>
      <c r="M35" s="1">
        <v>42248.5</v>
      </c>
      <c r="N35" t="s">
        <v>55</v>
      </c>
      <c r="O35" t="b">
        <v>0</v>
      </c>
      <c r="Q35" t="s">
        <v>392</v>
      </c>
      <c r="S35" t="s">
        <v>392</v>
      </c>
      <c r="U35" t="s">
        <v>392</v>
      </c>
      <c r="W35" t="s">
        <v>392</v>
      </c>
      <c r="Y35" t="s">
        <v>392</v>
      </c>
      <c r="Z35" t="s">
        <v>392</v>
      </c>
    </row>
    <row r="36" spans="1:26" x14ac:dyDescent="0.25">
      <c r="A36" t="s">
        <v>53</v>
      </c>
      <c r="B36" t="s">
        <v>393</v>
      </c>
      <c r="C36" t="s">
        <v>30</v>
      </c>
      <c r="D36" t="s">
        <v>23</v>
      </c>
      <c r="E36" t="s">
        <v>24</v>
      </c>
      <c r="F36" t="s">
        <v>30</v>
      </c>
      <c r="G36" t="s">
        <v>31</v>
      </c>
      <c r="H36" s="2">
        <v>11.3</v>
      </c>
      <c r="I36" t="s">
        <v>27</v>
      </c>
      <c r="J36" t="s">
        <v>19</v>
      </c>
      <c r="K36" t="s">
        <v>54</v>
      </c>
      <c r="L36" t="s">
        <v>21</v>
      </c>
      <c r="M36" s="1">
        <v>43666</v>
      </c>
      <c r="N36" t="s">
        <v>55</v>
      </c>
      <c r="O36" t="b">
        <v>0</v>
      </c>
      <c r="Q36" t="s">
        <v>392</v>
      </c>
      <c r="S36" t="s">
        <v>392</v>
      </c>
      <c r="U36" t="s">
        <v>392</v>
      </c>
      <c r="W36" t="s">
        <v>392</v>
      </c>
      <c r="Y36" t="s">
        <v>392</v>
      </c>
      <c r="Z36" t="s">
        <v>392</v>
      </c>
    </row>
    <row r="37" spans="1:26" hidden="1" x14ac:dyDescent="0.25">
      <c r="A37" t="s">
        <v>53</v>
      </c>
      <c r="B37" t="s">
        <v>394</v>
      </c>
      <c r="C37" t="s">
        <v>46</v>
      </c>
      <c r="D37" t="s">
        <v>64</v>
      </c>
      <c r="E37" t="s">
        <v>15</v>
      </c>
      <c r="F37" t="s">
        <v>30</v>
      </c>
      <c r="G37" t="s">
        <v>65</v>
      </c>
      <c r="H37" s="2">
        <v>7</v>
      </c>
      <c r="I37" t="s">
        <v>27</v>
      </c>
      <c r="J37" t="s">
        <v>19</v>
      </c>
      <c r="K37" t="s">
        <v>54</v>
      </c>
      <c r="L37" t="s">
        <v>21</v>
      </c>
      <c r="M37" s="1">
        <v>43666</v>
      </c>
      <c r="N37" t="s">
        <v>86</v>
      </c>
      <c r="O37" t="b">
        <v>0</v>
      </c>
      <c r="Q37" t="s">
        <v>392</v>
      </c>
      <c r="S37" t="s">
        <v>392</v>
      </c>
      <c r="U37" t="s">
        <v>392</v>
      </c>
      <c r="W37" t="s">
        <v>392</v>
      </c>
      <c r="Y37" t="s">
        <v>392</v>
      </c>
      <c r="Z37" t="s">
        <v>392</v>
      </c>
    </row>
    <row r="38" spans="1:26" hidden="1" x14ac:dyDescent="0.25">
      <c r="A38" t="s">
        <v>53</v>
      </c>
      <c r="B38" t="s">
        <v>394</v>
      </c>
      <c r="C38" t="s">
        <v>46</v>
      </c>
      <c r="D38" t="s">
        <v>64</v>
      </c>
      <c r="E38" t="s">
        <v>15</v>
      </c>
      <c r="F38" t="s">
        <v>30</v>
      </c>
      <c r="G38" t="s">
        <v>67</v>
      </c>
      <c r="H38" s="2">
        <v>5</v>
      </c>
      <c r="I38" t="s">
        <v>27</v>
      </c>
      <c r="J38" t="s">
        <v>19</v>
      </c>
      <c r="K38" t="s">
        <v>54</v>
      </c>
      <c r="L38" t="s">
        <v>21</v>
      </c>
      <c r="M38" s="1">
        <v>43666</v>
      </c>
      <c r="N38" t="s">
        <v>86</v>
      </c>
      <c r="O38" t="b">
        <v>0</v>
      </c>
      <c r="Q38" t="s">
        <v>392</v>
      </c>
      <c r="S38" t="s">
        <v>392</v>
      </c>
      <c r="U38" t="s">
        <v>392</v>
      </c>
      <c r="W38" t="s">
        <v>392</v>
      </c>
      <c r="Y38" t="s">
        <v>392</v>
      </c>
      <c r="Z38" t="s">
        <v>392</v>
      </c>
    </row>
    <row r="39" spans="1:26" x14ac:dyDescent="0.25">
      <c r="A39" t="s">
        <v>53</v>
      </c>
      <c r="B39" t="s">
        <v>394</v>
      </c>
      <c r="C39" t="s">
        <v>46</v>
      </c>
      <c r="D39" t="s">
        <v>23</v>
      </c>
      <c r="E39" t="s">
        <v>24</v>
      </c>
      <c r="F39" t="s">
        <v>25</v>
      </c>
      <c r="G39" t="s">
        <v>38</v>
      </c>
      <c r="H39" s="2">
        <v>5.6</v>
      </c>
      <c r="I39" t="s">
        <v>27</v>
      </c>
      <c r="J39" t="s">
        <v>19</v>
      </c>
      <c r="K39" t="s">
        <v>54</v>
      </c>
      <c r="L39" t="s">
        <v>21</v>
      </c>
      <c r="M39" s="1">
        <v>43666</v>
      </c>
      <c r="N39" t="s">
        <v>86</v>
      </c>
      <c r="O39" t="b">
        <v>1</v>
      </c>
      <c r="P39">
        <v>3.5</v>
      </c>
      <c r="Q39" t="b">
        <f>Table1[[#This Row],[Value]]&lt;Table1[[#This Row],[NPS_BL]]</f>
        <v>0</v>
      </c>
      <c r="R39">
        <v>1.5</v>
      </c>
      <c r="S39" t="b">
        <f>Table1[[#This Row],[Value]]&lt;=Table1[[#This Row],[NPS_A]]</f>
        <v>0</v>
      </c>
      <c r="T39">
        <v>3.5</v>
      </c>
      <c r="U39" t="b">
        <f>Table1[[#This Row],[Value]]&lt;=Table1[[#This Row],[NPS_B]]</f>
        <v>0</v>
      </c>
      <c r="V39">
        <v>9.8000000000000007</v>
      </c>
      <c r="W39" t="b">
        <f>Table1[[#This Row],[Value]]&lt;=Table1[[#This Row],[NPS_C]]</f>
        <v>1</v>
      </c>
      <c r="X39">
        <v>9.8000000000000007</v>
      </c>
      <c r="Y39" t="b">
        <f>Table1[[#This Row],[Value]]&lt;Table1[[#This Row],[NPS_D]]</f>
        <v>1</v>
      </c>
      <c r="Z39" t="str" cm="1">
        <f t="array" ref="Z39">_xlfn.IFS(Table1[[#This Row],[NPS_A_Compliant]] = TRUE, "A", Table1[[#This Row],[NPS_B_Compliant]] = TRUE, "B", Table1[[#This Row],[NPS_C_Compliant]] = TRUE, "C", Table1[[#This Row],[NPS_D_Compliant]] = FALSE, "D")</f>
        <v>C</v>
      </c>
    </row>
    <row r="40" spans="1:26" hidden="1" x14ac:dyDescent="0.25">
      <c r="A40" t="s">
        <v>53</v>
      </c>
      <c r="B40" t="s">
        <v>394</v>
      </c>
      <c r="C40" t="s">
        <v>46</v>
      </c>
      <c r="D40" t="s">
        <v>40</v>
      </c>
      <c r="E40" t="s">
        <v>24</v>
      </c>
      <c r="F40" t="s">
        <v>25</v>
      </c>
      <c r="G40" t="s">
        <v>31</v>
      </c>
      <c r="H40" s="2">
        <v>0.4</v>
      </c>
      <c r="I40" t="s">
        <v>27</v>
      </c>
      <c r="J40" t="s">
        <v>19</v>
      </c>
      <c r="K40" t="s">
        <v>54</v>
      </c>
      <c r="L40" t="s">
        <v>21</v>
      </c>
      <c r="M40" s="1">
        <v>43666</v>
      </c>
      <c r="N40" t="s">
        <v>86</v>
      </c>
      <c r="O40" t="b">
        <v>0</v>
      </c>
      <c r="Q40" t="s">
        <v>392</v>
      </c>
      <c r="S40" t="s">
        <v>392</v>
      </c>
      <c r="U40" t="s">
        <v>392</v>
      </c>
      <c r="W40" t="s">
        <v>392</v>
      </c>
      <c r="Y40" t="s">
        <v>392</v>
      </c>
      <c r="Z40" t="s">
        <v>392</v>
      </c>
    </row>
    <row r="41" spans="1:26" hidden="1" x14ac:dyDescent="0.25">
      <c r="A41" t="s">
        <v>53</v>
      </c>
      <c r="B41" t="s">
        <v>394</v>
      </c>
      <c r="C41" t="s">
        <v>46</v>
      </c>
      <c r="D41" t="s">
        <v>40</v>
      </c>
      <c r="E41" t="s">
        <v>24</v>
      </c>
      <c r="F41" t="s">
        <v>25</v>
      </c>
      <c r="G41" t="s">
        <v>34</v>
      </c>
      <c r="H41" s="2">
        <v>0.24</v>
      </c>
      <c r="I41" t="s">
        <v>27</v>
      </c>
      <c r="J41" t="s">
        <v>19</v>
      </c>
      <c r="K41" t="s">
        <v>54</v>
      </c>
      <c r="L41" t="s">
        <v>21</v>
      </c>
      <c r="M41" s="1">
        <v>43666</v>
      </c>
      <c r="N41" t="s">
        <v>86</v>
      </c>
      <c r="O41" t="b">
        <v>1</v>
      </c>
      <c r="P41">
        <v>0.24</v>
      </c>
      <c r="Q41" t="b">
        <f>Table1[[#This Row],[Value]]&lt;Table1[[#This Row],[NPS_BL]]</f>
        <v>0</v>
      </c>
      <c r="R41">
        <v>0.03</v>
      </c>
      <c r="S41" t="b">
        <f>Table1[[#This Row],[Value]]&lt;=Table1[[#This Row],[NPS_A]]</f>
        <v>0</v>
      </c>
      <c r="T41">
        <v>0.24</v>
      </c>
      <c r="U41" t="b">
        <f>Table1[[#This Row],[Value]]&lt;=Table1[[#This Row],[NPS_B]]</f>
        <v>1</v>
      </c>
      <c r="V41">
        <v>1.3</v>
      </c>
      <c r="W41" t="b">
        <f>Table1[[#This Row],[Value]]&lt;=Table1[[#This Row],[NPS_C]]</f>
        <v>1</v>
      </c>
      <c r="X41">
        <v>1.3</v>
      </c>
      <c r="Y41" t="b">
        <f>Table1[[#This Row],[Value]]&lt;Table1[[#This Row],[NPS_D]]</f>
        <v>1</v>
      </c>
      <c r="Z41" t="str" cm="1">
        <f t="array" ref="Z41">_xlfn.IFS(Table1[[#This Row],[NPS_A_Compliant]] = TRUE, "A", Table1[[#This Row],[NPS_B_Compliant]] = TRUE, "B", Table1[[#This Row],[NPS_C_Compliant]] = TRUE, "C", Table1[[#This Row],[NPS_D_Compliant]] = FALSE, "D")</f>
        <v>B</v>
      </c>
    </row>
    <row r="42" spans="1:26" x14ac:dyDescent="0.25">
      <c r="A42" t="s">
        <v>53</v>
      </c>
      <c r="B42" t="s">
        <v>394</v>
      </c>
      <c r="C42" t="s">
        <v>46</v>
      </c>
      <c r="D42" t="s">
        <v>23</v>
      </c>
      <c r="E42" t="s">
        <v>24</v>
      </c>
      <c r="F42" t="s">
        <v>25</v>
      </c>
      <c r="G42" t="s">
        <v>34</v>
      </c>
      <c r="H42" s="2">
        <v>3.8</v>
      </c>
      <c r="I42" t="s">
        <v>27</v>
      </c>
      <c r="J42" t="s">
        <v>47</v>
      </c>
      <c r="K42" t="s">
        <v>54</v>
      </c>
      <c r="L42" t="s">
        <v>49</v>
      </c>
      <c r="M42" s="1">
        <v>42248.5</v>
      </c>
      <c r="N42" t="s">
        <v>86</v>
      </c>
      <c r="O42" t="b">
        <v>1</v>
      </c>
      <c r="P42">
        <v>2.4</v>
      </c>
      <c r="Q42" t="b">
        <f>Table1[[#This Row],[Value]]&lt;Table1[[#This Row],[NPS_BL]]</f>
        <v>0</v>
      </c>
      <c r="R42">
        <v>1</v>
      </c>
      <c r="S42" t="b">
        <f>Table1[[#This Row],[Value]]&lt;=Table1[[#This Row],[NPS_A]]</f>
        <v>0</v>
      </c>
      <c r="T42">
        <v>2.4</v>
      </c>
      <c r="U42" t="b">
        <f>Table1[[#This Row],[Value]]&lt;=Table1[[#This Row],[NPS_B]]</f>
        <v>0</v>
      </c>
      <c r="V42">
        <v>6.9</v>
      </c>
      <c r="W42" t="b">
        <f>Table1[[#This Row],[Value]]&lt;=Table1[[#This Row],[NPS_C]]</f>
        <v>1</v>
      </c>
      <c r="X42">
        <v>6.9</v>
      </c>
      <c r="Y42" t="b">
        <f>Table1[[#This Row],[Value]]&lt;Table1[[#This Row],[NPS_D]]</f>
        <v>1</v>
      </c>
      <c r="Z42" t="str" cm="1">
        <f t="array" ref="Z42">_xlfn.IFS(Table1[[#This Row],[NPS_A_Compliant]] = TRUE, "A", Table1[[#This Row],[NPS_B_Compliant]] = TRUE, "B", Table1[[#This Row],[NPS_C_Compliant]] = TRUE, "C", Table1[[#This Row],[NPS_D_Compliant]] = FALSE, "D")</f>
        <v>C</v>
      </c>
    </row>
    <row r="43" spans="1:26" x14ac:dyDescent="0.25">
      <c r="A43" t="s">
        <v>53</v>
      </c>
      <c r="B43" t="s">
        <v>394</v>
      </c>
      <c r="C43" t="s">
        <v>46</v>
      </c>
      <c r="D43" t="s">
        <v>23</v>
      </c>
      <c r="E43" t="s">
        <v>24</v>
      </c>
      <c r="F43" t="s">
        <v>25</v>
      </c>
      <c r="G43" t="s">
        <v>34</v>
      </c>
      <c r="H43" s="2">
        <v>3.8</v>
      </c>
      <c r="I43" t="s">
        <v>27</v>
      </c>
      <c r="J43" t="s">
        <v>19</v>
      </c>
      <c r="K43" t="s">
        <v>54</v>
      </c>
      <c r="L43" t="s">
        <v>21</v>
      </c>
      <c r="M43" s="1">
        <v>43666</v>
      </c>
      <c r="N43" t="s">
        <v>86</v>
      </c>
      <c r="O43" t="b">
        <v>1</v>
      </c>
      <c r="P43">
        <v>2.4</v>
      </c>
      <c r="Q43" t="b">
        <f>Table1[[#This Row],[Value]]&lt;Table1[[#This Row],[NPS_BL]]</f>
        <v>0</v>
      </c>
      <c r="R43">
        <v>1</v>
      </c>
      <c r="S43" t="b">
        <f>Table1[[#This Row],[Value]]&lt;=Table1[[#This Row],[NPS_A]]</f>
        <v>0</v>
      </c>
      <c r="T43">
        <v>2.4</v>
      </c>
      <c r="U43" t="b">
        <f>Table1[[#This Row],[Value]]&lt;=Table1[[#This Row],[NPS_B]]</f>
        <v>0</v>
      </c>
      <c r="V43">
        <v>6.9</v>
      </c>
      <c r="W43" t="b">
        <f>Table1[[#This Row],[Value]]&lt;=Table1[[#This Row],[NPS_C]]</f>
        <v>1</v>
      </c>
      <c r="X43">
        <v>6.9</v>
      </c>
      <c r="Y43" t="b">
        <f>Table1[[#This Row],[Value]]&lt;Table1[[#This Row],[NPS_D]]</f>
        <v>1</v>
      </c>
      <c r="Z43" t="str" cm="1">
        <f t="array" ref="Z43">_xlfn.IFS(Table1[[#This Row],[NPS_A_Compliant]] = TRUE, "A", Table1[[#This Row],[NPS_B_Compliant]] = TRUE, "B", Table1[[#This Row],[NPS_C_Compliant]] = TRUE, "C", Table1[[#This Row],[NPS_D_Compliant]] = FALSE, "D")</f>
        <v>C</v>
      </c>
    </row>
    <row r="44" spans="1:26" hidden="1" x14ac:dyDescent="0.25">
      <c r="A44" t="s">
        <v>53</v>
      </c>
      <c r="B44" t="s">
        <v>394</v>
      </c>
      <c r="C44" t="s">
        <v>78</v>
      </c>
      <c r="D44" t="s">
        <v>57</v>
      </c>
      <c r="E44" t="s">
        <v>24</v>
      </c>
      <c r="F44" t="s">
        <v>25</v>
      </c>
      <c r="G44" t="s">
        <v>26</v>
      </c>
      <c r="H44" s="2">
        <v>0.82</v>
      </c>
      <c r="I44" t="s">
        <v>58</v>
      </c>
      <c r="J44" t="s">
        <v>47</v>
      </c>
      <c r="K44" t="s">
        <v>54</v>
      </c>
      <c r="L44" t="s">
        <v>49</v>
      </c>
      <c r="M44" s="1">
        <v>42248.5</v>
      </c>
      <c r="N44" t="s">
        <v>79</v>
      </c>
      <c r="O44" t="b">
        <v>0</v>
      </c>
      <c r="Q44" t="s">
        <v>392</v>
      </c>
      <c r="S44" t="s">
        <v>392</v>
      </c>
      <c r="U44" t="s">
        <v>392</v>
      </c>
      <c r="W44" t="s">
        <v>392</v>
      </c>
      <c r="Y44" t="s">
        <v>392</v>
      </c>
      <c r="Z44" t="s">
        <v>392</v>
      </c>
    </row>
    <row r="45" spans="1:26" hidden="1" x14ac:dyDescent="0.25">
      <c r="A45" t="s">
        <v>53</v>
      </c>
      <c r="B45" t="s">
        <v>394</v>
      </c>
      <c r="C45" t="s">
        <v>78</v>
      </c>
      <c r="D45" t="s">
        <v>60</v>
      </c>
      <c r="E45" t="s">
        <v>24</v>
      </c>
      <c r="F45" t="s">
        <v>25</v>
      </c>
      <c r="G45" t="s">
        <v>26</v>
      </c>
      <c r="H45" s="2">
        <v>73</v>
      </c>
      <c r="I45" t="s">
        <v>158</v>
      </c>
      <c r="J45" t="s">
        <v>47</v>
      </c>
      <c r="K45" t="s">
        <v>54</v>
      </c>
      <c r="L45" t="s">
        <v>49</v>
      </c>
      <c r="M45" s="1">
        <v>42248.5</v>
      </c>
      <c r="N45" t="s">
        <v>79</v>
      </c>
      <c r="O45" t="b">
        <v>1</v>
      </c>
      <c r="P45">
        <v>750</v>
      </c>
      <c r="Q45" t="b">
        <f>Table1[[#This Row],[Value]]&lt;Table1[[#This Row],[NPS_BL]]</f>
        <v>1</v>
      </c>
      <c r="R45">
        <v>160</v>
      </c>
      <c r="S45" t="b">
        <f>Table1[[#This Row],[Value]]&lt;=Table1[[#This Row],[NPS_A]]</f>
        <v>1</v>
      </c>
      <c r="T45">
        <v>350</v>
      </c>
      <c r="U45" t="b">
        <f>Table1[[#This Row],[Value]]&lt;=Table1[[#This Row],[NPS_B]]</f>
        <v>1</v>
      </c>
      <c r="V45">
        <v>750</v>
      </c>
      <c r="W45" t="b">
        <f>Table1[[#This Row],[Value]]&lt;=Table1[[#This Row],[NPS_C]]</f>
        <v>1</v>
      </c>
      <c r="X45">
        <v>750</v>
      </c>
      <c r="Y45" t="b">
        <f>Table1[[#This Row],[Value]]&lt;Table1[[#This Row],[NPS_D]]</f>
        <v>1</v>
      </c>
      <c r="Z45" t="str" cm="1">
        <f t="array" ref="Z45">_xlfn.IFS(Table1[[#This Row],[NPS_A_Compliant]] = TRUE, "A", Table1[[#This Row],[NPS_B_Compliant]] = TRUE, "B", Table1[[#This Row],[NPS_C_Compliant]] = TRUE, "C", Table1[[#This Row],[NPS_D_Compliant]] = FALSE, "D")</f>
        <v>A</v>
      </c>
    </row>
    <row r="46" spans="1:26" hidden="1" x14ac:dyDescent="0.25">
      <c r="A46" t="s">
        <v>53</v>
      </c>
      <c r="B46" t="s">
        <v>394</v>
      </c>
      <c r="C46" t="s">
        <v>78</v>
      </c>
      <c r="D46" t="s">
        <v>61</v>
      </c>
      <c r="E46" t="s">
        <v>24</v>
      </c>
      <c r="F46" t="s">
        <v>25</v>
      </c>
      <c r="G46" t="s">
        <v>26</v>
      </c>
      <c r="H46" s="2">
        <v>4</v>
      </c>
      <c r="I46" t="s">
        <v>158</v>
      </c>
      <c r="J46" t="s">
        <v>47</v>
      </c>
      <c r="K46" t="s">
        <v>54</v>
      </c>
      <c r="L46" t="s">
        <v>49</v>
      </c>
      <c r="M46" s="1">
        <v>42248.5</v>
      </c>
      <c r="N46" t="s">
        <v>79</v>
      </c>
      <c r="O46" t="b">
        <v>1</v>
      </c>
      <c r="P46">
        <v>50</v>
      </c>
      <c r="Q46" t="b">
        <f>Table1[[#This Row],[Value]]&lt;Table1[[#This Row],[NPS_BL]]</f>
        <v>1</v>
      </c>
      <c r="R46">
        <v>10</v>
      </c>
      <c r="S46" t="b">
        <f>Table1[[#This Row],[Value]]&lt;=Table1[[#This Row],[NPS_A]]</f>
        <v>1</v>
      </c>
      <c r="T46">
        <v>20</v>
      </c>
      <c r="U46" t="b">
        <f>Table1[[#This Row],[Value]]&lt;=Table1[[#This Row],[NPS_B]]</f>
        <v>1</v>
      </c>
      <c r="V46">
        <v>50</v>
      </c>
      <c r="W46" t="b">
        <f>Table1[[#This Row],[Value]]&lt;=Table1[[#This Row],[NPS_C]]</f>
        <v>1</v>
      </c>
      <c r="X46">
        <v>50</v>
      </c>
      <c r="Y46" t="b">
        <f>Table1[[#This Row],[Value]]&lt;Table1[[#This Row],[NPS_D]]</f>
        <v>1</v>
      </c>
      <c r="Z46" t="str" cm="1">
        <f t="array" ref="Z46">_xlfn.IFS(Table1[[#This Row],[NPS_A_Compliant]] = TRUE, "A", Table1[[#This Row],[NPS_B_Compliant]] = TRUE, "B", Table1[[#This Row],[NPS_C_Compliant]] = TRUE, "C", Table1[[#This Row],[NPS_D_Compliant]] = FALSE, "D")</f>
        <v>A</v>
      </c>
    </row>
    <row r="47" spans="1:26" hidden="1" x14ac:dyDescent="0.25">
      <c r="A47" t="s">
        <v>53</v>
      </c>
      <c r="B47" t="s">
        <v>394</v>
      </c>
      <c r="C47" t="s">
        <v>78</v>
      </c>
      <c r="D47" t="s">
        <v>61</v>
      </c>
      <c r="E47" t="s">
        <v>24</v>
      </c>
      <c r="F47" t="s">
        <v>25</v>
      </c>
      <c r="G47" t="s">
        <v>26</v>
      </c>
      <c r="H47" s="2">
        <v>4</v>
      </c>
      <c r="I47" t="s">
        <v>158</v>
      </c>
      <c r="J47" t="s">
        <v>19</v>
      </c>
      <c r="K47" t="s">
        <v>54</v>
      </c>
      <c r="L47" t="s">
        <v>21</v>
      </c>
      <c r="M47" s="1">
        <v>43666</v>
      </c>
      <c r="N47" t="s">
        <v>79</v>
      </c>
      <c r="O47" t="b">
        <v>1</v>
      </c>
      <c r="P47">
        <v>50</v>
      </c>
      <c r="Q47" t="b">
        <f>Table1[[#This Row],[Value]]&lt;Table1[[#This Row],[NPS_BL]]</f>
        <v>1</v>
      </c>
      <c r="R47">
        <v>10</v>
      </c>
      <c r="S47" t="b">
        <f>Table1[[#This Row],[Value]]&lt;=Table1[[#This Row],[NPS_A]]</f>
        <v>1</v>
      </c>
      <c r="T47">
        <v>20</v>
      </c>
      <c r="U47" t="b">
        <f>Table1[[#This Row],[Value]]&lt;=Table1[[#This Row],[NPS_B]]</f>
        <v>1</v>
      </c>
      <c r="V47">
        <v>50</v>
      </c>
      <c r="W47" t="b">
        <f>Table1[[#This Row],[Value]]&lt;=Table1[[#This Row],[NPS_C]]</f>
        <v>1</v>
      </c>
      <c r="X47">
        <v>50</v>
      </c>
      <c r="Y47" t="b">
        <f>Table1[[#This Row],[Value]]&lt;Table1[[#This Row],[NPS_D]]</f>
        <v>1</v>
      </c>
      <c r="Z47" t="str" cm="1">
        <f t="array" ref="Z47">_xlfn.IFS(Table1[[#This Row],[NPS_A_Compliant]] = TRUE, "A", Table1[[#This Row],[NPS_B_Compliant]] = TRUE, "B", Table1[[#This Row],[NPS_C_Compliant]] = TRUE, "C", Table1[[#This Row],[NPS_D_Compliant]] = FALSE, "D")</f>
        <v>A</v>
      </c>
    </row>
    <row r="48" spans="1:26" hidden="1" x14ac:dyDescent="0.25">
      <c r="A48" t="s">
        <v>53</v>
      </c>
      <c r="B48" t="s">
        <v>394</v>
      </c>
      <c r="C48" t="s">
        <v>78</v>
      </c>
      <c r="D48" t="s">
        <v>62</v>
      </c>
      <c r="E48" t="s">
        <v>24</v>
      </c>
      <c r="F48" t="s">
        <v>25</v>
      </c>
      <c r="G48" t="s">
        <v>31</v>
      </c>
      <c r="H48" s="2">
        <v>2</v>
      </c>
      <c r="I48" t="s">
        <v>30</v>
      </c>
      <c r="J48" t="s">
        <v>47</v>
      </c>
      <c r="K48" t="s">
        <v>54</v>
      </c>
      <c r="L48" t="s">
        <v>49</v>
      </c>
      <c r="M48" s="1">
        <v>42248.5</v>
      </c>
      <c r="N48" t="s">
        <v>79</v>
      </c>
      <c r="O48" t="b">
        <v>0</v>
      </c>
      <c r="Q48" t="s">
        <v>392</v>
      </c>
      <c r="S48" t="s">
        <v>392</v>
      </c>
      <c r="U48" t="s">
        <v>392</v>
      </c>
      <c r="W48" t="s">
        <v>392</v>
      </c>
      <c r="Y48" t="s">
        <v>392</v>
      </c>
      <c r="Z48" t="s">
        <v>392</v>
      </c>
    </row>
    <row r="49" spans="1:26" hidden="1" x14ac:dyDescent="0.25">
      <c r="A49" t="s">
        <v>53</v>
      </c>
      <c r="B49" t="s">
        <v>394</v>
      </c>
      <c r="C49" t="s">
        <v>78</v>
      </c>
      <c r="D49" t="s">
        <v>40</v>
      </c>
      <c r="E49" t="s">
        <v>24</v>
      </c>
      <c r="F49" t="s">
        <v>25</v>
      </c>
      <c r="G49" t="s">
        <v>31</v>
      </c>
      <c r="H49" s="2">
        <v>0.05</v>
      </c>
      <c r="I49" t="s">
        <v>27</v>
      </c>
      <c r="J49" t="s">
        <v>19</v>
      </c>
      <c r="K49" t="s">
        <v>54</v>
      </c>
      <c r="L49" t="s">
        <v>21</v>
      </c>
      <c r="M49" s="1">
        <v>43666</v>
      </c>
      <c r="N49" t="s">
        <v>79</v>
      </c>
      <c r="O49" t="b">
        <v>0</v>
      </c>
      <c r="Q49" t="s">
        <v>392</v>
      </c>
      <c r="S49" t="s">
        <v>392</v>
      </c>
      <c r="U49" t="s">
        <v>392</v>
      </c>
      <c r="W49" t="s">
        <v>392</v>
      </c>
      <c r="Y49" t="s">
        <v>392</v>
      </c>
      <c r="Z49" t="s">
        <v>392</v>
      </c>
    </row>
    <row r="50" spans="1:26" hidden="1" x14ac:dyDescent="0.25">
      <c r="A50" t="s">
        <v>53</v>
      </c>
      <c r="B50" t="s">
        <v>394</v>
      </c>
      <c r="C50" t="s">
        <v>78</v>
      </c>
      <c r="D50" t="s">
        <v>60</v>
      </c>
      <c r="E50" t="s">
        <v>24</v>
      </c>
      <c r="F50" t="s">
        <v>25</v>
      </c>
      <c r="G50" t="s">
        <v>31</v>
      </c>
      <c r="H50" s="2">
        <v>73</v>
      </c>
      <c r="I50" t="s">
        <v>158</v>
      </c>
      <c r="J50" t="s">
        <v>19</v>
      </c>
      <c r="K50" t="s">
        <v>54</v>
      </c>
      <c r="L50" t="s">
        <v>21</v>
      </c>
      <c r="M50" s="1">
        <v>43666</v>
      </c>
      <c r="N50" t="s">
        <v>79</v>
      </c>
      <c r="O50" t="b">
        <v>1</v>
      </c>
      <c r="P50">
        <v>750</v>
      </c>
      <c r="Q50" t="b">
        <f>Table1[[#This Row],[Value]]&lt;Table1[[#This Row],[NPS_BL]]</f>
        <v>1</v>
      </c>
      <c r="R50">
        <v>160</v>
      </c>
      <c r="S50" t="b">
        <f>Table1[[#This Row],[Value]]&lt;=Table1[[#This Row],[NPS_A]]</f>
        <v>1</v>
      </c>
      <c r="T50">
        <v>350</v>
      </c>
      <c r="U50" t="b">
        <f>Table1[[#This Row],[Value]]&lt;=Table1[[#This Row],[NPS_B]]</f>
        <v>1</v>
      </c>
      <c r="V50">
        <v>750</v>
      </c>
      <c r="W50" t="b">
        <f>Table1[[#This Row],[Value]]&lt;=Table1[[#This Row],[NPS_C]]</f>
        <v>1</v>
      </c>
      <c r="X50">
        <v>750</v>
      </c>
      <c r="Y50" t="b">
        <f>Table1[[#This Row],[Value]]&lt;Table1[[#This Row],[NPS_D]]</f>
        <v>1</v>
      </c>
      <c r="Z50" t="str" cm="1">
        <f t="array" ref="Z50">_xlfn.IFS(Table1[[#This Row],[NPS_A_Compliant]] = TRUE, "A", Table1[[#This Row],[NPS_B_Compliant]] = TRUE, "B", Table1[[#This Row],[NPS_C_Compliant]] = TRUE, "C", Table1[[#This Row],[NPS_D_Compliant]] = FALSE, "D")</f>
        <v>A</v>
      </c>
    </row>
    <row r="51" spans="1:26" hidden="1" x14ac:dyDescent="0.25">
      <c r="A51" t="s">
        <v>53</v>
      </c>
      <c r="B51" t="s">
        <v>394</v>
      </c>
      <c r="C51" t="s">
        <v>78</v>
      </c>
      <c r="D51" t="s">
        <v>40</v>
      </c>
      <c r="E51" t="s">
        <v>24</v>
      </c>
      <c r="F51" t="s">
        <v>25</v>
      </c>
      <c r="G51" t="s">
        <v>34</v>
      </c>
      <c r="H51" s="2">
        <v>0.03</v>
      </c>
      <c r="I51" t="s">
        <v>27</v>
      </c>
      <c r="J51" t="s">
        <v>19</v>
      </c>
      <c r="K51" t="s">
        <v>54</v>
      </c>
      <c r="L51" t="s">
        <v>21</v>
      </c>
      <c r="M51" s="1">
        <v>43666</v>
      </c>
      <c r="N51" t="s">
        <v>79</v>
      </c>
      <c r="O51" t="b">
        <v>1</v>
      </c>
      <c r="P51">
        <v>0.24</v>
      </c>
      <c r="Q51" t="b">
        <f>Table1[[#This Row],[Value]]&lt;Table1[[#This Row],[NPS_BL]]</f>
        <v>1</v>
      </c>
      <c r="R51">
        <v>0.03</v>
      </c>
      <c r="S51" t="b">
        <f>Table1[[#This Row],[Value]]&lt;=Table1[[#This Row],[NPS_A]]</f>
        <v>1</v>
      </c>
      <c r="T51">
        <v>0.24</v>
      </c>
      <c r="U51" t="b">
        <f>Table1[[#This Row],[Value]]&lt;=Table1[[#This Row],[NPS_B]]</f>
        <v>1</v>
      </c>
      <c r="V51">
        <v>1.3</v>
      </c>
      <c r="W51" t="b">
        <f>Table1[[#This Row],[Value]]&lt;=Table1[[#This Row],[NPS_C]]</f>
        <v>1</v>
      </c>
      <c r="X51">
        <v>1.3</v>
      </c>
      <c r="Y51" t="b">
        <f>Table1[[#This Row],[Value]]&lt;Table1[[#This Row],[NPS_D]]</f>
        <v>1</v>
      </c>
      <c r="Z51" t="str" cm="1">
        <f t="array" ref="Z51">_xlfn.IFS(Table1[[#This Row],[NPS_A_Compliant]] = TRUE, "A", Table1[[#This Row],[NPS_B_Compliant]] = TRUE, "B", Table1[[#This Row],[NPS_C_Compliant]] = TRUE, "C", Table1[[#This Row],[NPS_D_Compliant]] = FALSE, "D")</f>
        <v>A</v>
      </c>
    </row>
    <row r="52" spans="1:26" hidden="1" x14ac:dyDescent="0.25">
      <c r="A52" t="s">
        <v>53</v>
      </c>
      <c r="B52" t="s">
        <v>394</v>
      </c>
      <c r="C52" t="s">
        <v>84</v>
      </c>
      <c r="D52" t="s">
        <v>57</v>
      </c>
      <c r="E52" t="s">
        <v>24</v>
      </c>
      <c r="F52" t="s">
        <v>25</v>
      </c>
      <c r="G52" t="s">
        <v>26</v>
      </c>
      <c r="H52" s="2">
        <v>2</v>
      </c>
      <c r="I52" t="s">
        <v>58</v>
      </c>
      <c r="J52" t="s">
        <v>47</v>
      </c>
      <c r="K52" t="s">
        <v>54</v>
      </c>
      <c r="L52" t="s">
        <v>49</v>
      </c>
      <c r="M52" s="1">
        <v>42248.5</v>
      </c>
      <c r="N52" t="s">
        <v>85</v>
      </c>
      <c r="O52" t="b">
        <v>0</v>
      </c>
      <c r="Q52" t="s">
        <v>392</v>
      </c>
      <c r="S52" t="s">
        <v>392</v>
      </c>
      <c r="U52" t="s">
        <v>392</v>
      </c>
      <c r="W52" t="s">
        <v>392</v>
      </c>
      <c r="Y52" t="s">
        <v>392</v>
      </c>
      <c r="Z52" t="s">
        <v>392</v>
      </c>
    </row>
    <row r="53" spans="1:26" hidden="1" x14ac:dyDescent="0.25">
      <c r="A53" t="s">
        <v>53</v>
      </c>
      <c r="B53" t="s">
        <v>394</v>
      </c>
      <c r="C53" t="s">
        <v>84</v>
      </c>
      <c r="D53" t="s">
        <v>60</v>
      </c>
      <c r="E53" t="s">
        <v>24</v>
      </c>
      <c r="F53" t="s">
        <v>25</v>
      </c>
      <c r="G53" t="s">
        <v>26</v>
      </c>
      <c r="H53" s="2">
        <v>160</v>
      </c>
      <c r="I53" t="s">
        <v>158</v>
      </c>
      <c r="J53" t="s">
        <v>47</v>
      </c>
      <c r="K53" t="s">
        <v>54</v>
      </c>
      <c r="L53" t="s">
        <v>49</v>
      </c>
      <c r="M53" s="1">
        <v>42248.5</v>
      </c>
      <c r="N53" t="s">
        <v>85</v>
      </c>
      <c r="O53" t="b">
        <v>1</v>
      </c>
      <c r="P53">
        <v>750</v>
      </c>
      <c r="Q53" t="b">
        <f>Table1[[#This Row],[Value]]&lt;Table1[[#This Row],[NPS_BL]]</f>
        <v>1</v>
      </c>
      <c r="R53">
        <v>160</v>
      </c>
      <c r="S53" t="b">
        <f>Table1[[#This Row],[Value]]&lt;=Table1[[#This Row],[NPS_A]]</f>
        <v>1</v>
      </c>
      <c r="T53">
        <v>350</v>
      </c>
      <c r="U53" t="b">
        <f>Table1[[#This Row],[Value]]&lt;=Table1[[#This Row],[NPS_B]]</f>
        <v>1</v>
      </c>
      <c r="V53">
        <v>750</v>
      </c>
      <c r="W53" t="b">
        <f>Table1[[#This Row],[Value]]&lt;=Table1[[#This Row],[NPS_C]]</f>
        <v>1</v>
      </c>
      <c r="X53">
        <v>750</v>
      </c>
      <c r="Y53" t="b">
        <f>Table1[[#This Row],[Value]]&lt;Table1[[#This Row],[NPS_D]]</f>
        <v>1</v>
      </c>
      <c r="Z53" t="str" cm="1">
        <f t="array" ref="Z53">_xlfn.IFS(Table1[[#This Row],[NPS_A_Compliant]] = TRUE, "A", Table1[[#This Row],[NPS_B_Compliant]] = TRUE, "B", Table1[[#This Row],[NPS_C_Compliant]] = TRUE, "C", Table1[[#This Row],[NPS_D_Compliant]] = FALSE, "D")</f>
        <v>A</v>
      </c>
    </row>
    <row r="54" spans="1:26" hidden="1" x14ac:dyDescent="0.25">
      <c r="A54" t="s">
        <v>53</v>
      </c>
      <c r="B54" t="s">
        <v>394</v>
      </c>
      <c r="C54" t="s">
        <v>84</v>
      </c>
      <c r="D54" t="s">
        <v>61</v>
      </c>
      <c r="E54" t="s">
        <v>24</v>
      </c>
      <c r="F54" t="s">
        <v>25</v>
      </c>
      <c r="G54" t="s">
        <v>26</v>
      </c>
      <c r="H54" s="2">
        <v>9</v>
      </c>
      <c r="I54" t="s">
        <v>158</v>
      </c>
      <c r="J54" t="s">
        <v>47</v>
      </c>
      <c r="K54" t="s">
        <v>54</v>
      </c>
      <c r="L54" t="s">
        <v>49</v>
      </c>
      <c r="M54" s="1">
        <v>42248.5</v>
      </c>
      <c r="N54" t="s">
        <v>85</v>
      </c>
      <c r="O54" t="b">
        <v>1</v>
      </c>
      <c r="P54">
        <v>50</v>
      </c>
      <c r="Q54" t="b">
        <f>Table1[[#This Row],[Value]]&lt;Table1[[#This Row],[NPS_BL]]</f>
        <v>1</v>
      </c>
      <c r="R54">
        <v>10</v>
      </c>
      <c r="S54" t="b">
        <f>Table1[[#This Row],[Value]]&lt;=Table1[[#This Row],[NPS_A]]</f>
        <v>1</v>
      </c>
      <c r="T54">
        <v>20</v>
      </c>
      <c r="U54" t="b">
        <f>Table1[[#This Row],[Value]]&lt;=Table1[[#This Row],[NPS_B]]</f>
        <v>1</v>
      </c>
      <c r="V54">
        <v>50</v>
      </c>
      <c r="W54" t="b">
        <f>Table1[[#This Row],[Value]]&lt;=Table1[[#This Row],[NPS_C]]</f>
        <v>1</v>
      </c>
      <c r="X54">
        <v>50</v>
      </c>
      <c r="Y54" t="b">
        <f>Table1[[#This Row],[Value]]&lt;Table1[[#This Row],[NPS_D]]</f>
        <v>1</v>
      </c>
      <c r="Z54" t="str" cm="1">
        <f t="array" ref="Z54">_xlfn.IFS(Table1[[#This Row],[NPS_A_Compliant]] = TRUE, "A", Table1[[#This Row],[NPS_B_Compliant]] = TRUE, "B", Table1[[#This Row],[NPS_C_Compliant]] = TRUE, "C", Table1[[#This Row],[NPS_D_Compliant]] = FALSE, "D")</f>
        <v>A</v>
      </c>
    </row>
    <row r="55" spans="1:26" hidden="1" x14ac:dyDescent="0.25">
      <c r="A55" t="s">
        <v>53</v>
      </c>
      <c r="B55" t="s">
        <v>394</v>
      </c>
      <c r="C55" t="s">
        <v>84</v>
      </c>
      <c r="D55" t="s">
        <v>61</v>
      </c>
      <c r="E55" t="s">
        <v>24</v>
      </c>
      <c r="F55" t="s">
        <v>25</v>
      </c>
      <c r="G55" t="s">
        <v>26</v>
      </c>
      <c r="H55" s="2">
        <v>9</v>
      </c>
      <c r="I55" t="s">
        <v>158</v>
      </c>
      <c r="J55" t="s">
        <v>19</v>
      </c>
      <c r="K55" t="s">
        <v>54</v>
      </c>
      <c r="L55" t="s">
        <v>21</v>
      </c>
      <c r="M55" s="1">
        <v>43666</v>
      </c>
      <c r="N55" t="s">
        <v>85</v>
      </c>
      <c r="O55" t="b">
        <v>1</v>
      </c>
      <c r="P55">
        <v>50</v>
      </c>
      <c r="Q55" t="b">
        <f>Table1[[#This Row],[Value]]&lt;Table1[[#This Row],[NPS_BL]]</f>
        <v>1</v>
      </c>
      <c r="R55">
        <v>10</v>
      </c>
      <c r="S55" t="b">
        <f>Table1[[#This Row],[Value]]&lt;=Table1[[#This Row],[NPS_A]]</f>
        <v>1</v>
      </c>
      <c r="T55">
        <v>20</v>
      </c>
      <c r="U55" t="b">
        <f>Table1[[#This Row],[Value]]&lt;=Table1[[#This Row],[NPS_B]]</f>
        <v>1</v>
      </c>
      <c r="V55">
        <v>50</v>
      </c>
      <c r="W55" t="b">
        <f>Table1[[#This Row],[Value]]&lt;=Table1[[#This Row],[NPS_C]]</f>
        <v>1</v>
      </c>
      <c r="X55">
        <v>50</v>
      </c>
      <c r="Y55" t="b">
        <f>Table1[[#This Row],[Value]]&lt;Table1[[#This Row],[NPS_D]]</f>
        <v>1</v>
      </c>
      <c r="Z55" t="str" cm="1">
        <f t="array" ref="Z55">_xlfn.IFS(Table1[[#This Row],[NPS_A_Compliant]] = TRUE, "A", Table1[[#This Row],[NPS_B_Compliant]] = TRUE, "B", Table1[[#This Row],[NPS_C_Compliant]] = TRUE, "C", Table1[[#This Row],[NPS_D_Compliant]] = FALSE, "D")</f>
        <v>A</v>
      </c>
    </row>
    <row r="56" spans="1:26" hidden="1" x14ac:dyDescent="0.25">
      <c r="A56" t="s">
        <v>53</v>
      </c>
      <c r="B56" t="s">
        <v>394</v>
      </c>
      <c r="C56" t="s">
        <v>84</v>
      </c>
      <c r="D56" t="s">
        <v>62</v>
      </c>
      <c r="E56" t="s">
        <v>24</v>
      </c>
      <c r="F56" t="s">
        <v>25</v>
      </c>
      <c r="G56" t="s">
        <v>31</v>
      </c>
      <c r="H56" s="2">
        <v>3</v>
      </c>
      <c r="I56" t="s">
        <v>30</v>
      </c>
      <c r="J56" t="s">
        <v>47</v>
      </c>
      <c r="K56" t="s">
        <v>54</v>
      </c>
      <c r="L56" t="s">
        <v>49</v>
      </c>
      <c r="M56" s="1">
        <v>42248.5</v>
      </c>
      <c r="N56" t="s">
        <v>85</v>
      </c>
      <c r="O56" t="b">
        <v>0</v>
      </c>
      <c r="Q56" t="s">
        <v>392</v>
      </c>
      <c r="S56" t="s">
        <v>392</v>
      </c>
      <c r="U56" t="s">
        <v>392</v>
      </c>
      <c r="W56" t="s">
        <v>392</v>
      </c>
      <c r="Y56" t="s">
        <v>392</v>
      </c>
      <c r="Z56" t="s">
        <v>392</v>
      </c>
    </row>
    <row r="57" spans="1:26" hidden="1" x14ac:dyDescent="0.25">
      <c r="A57" t="s">
        <v>53</v>
      </c>
      <c r="B57" t="s">
        <v>394</v>
      </c>
      <c r="C57" t="s">
        <v>84</v>
      </c>
      <c r="D57" t="s">
        <v>40</v>
      </c>
      <c r="E57" t="s">
        <v>24</v>
      </c>
      <c r="F57" t="s">
        <v>25</v>
      </c>
      <c r="G57" t="s">
        <v>31</v>
      </c>
      <c r="H57" s="2">
        <v>0.05</v>
      </c>
      <c r="I57" t="s">
        <v>27</v>
      </c>
      <c r="J57" t="s">
        <v>19</v>
      </c>
      <c r="K57" t="s">
        <v>54</v>
      </c>
      <c r="L57" t="s">
        <v>21</v>
      </c>
      <c r="M57" s="1">
        <v>43666</v>
      </c>
      <c r="N57" t="s">
        <v>85</v>
      </c>
      <c r="O57" t="b">
        <v>0</v>
      </c>
      <c r="Q57" t="s">
        <v>392</v>
      </c>
      <c r="S57" t="s">
        <v>392</v>
      </c>
      <c r="U57" t="s">
        <v>392</v>
      </c>
      <c r="W57" t="s">
        <v>392</v>
      </c>
      <c r="Y57" t="s">
        <v>392</v>
      </c>
      <c r="Z57" t="s">
        <v>392</v>
      </c>
    </row>
    <row r="58" spans="1:26" hidden="1" x14ac:dyDescent="0.25">
      <c r="A58" t="s">
        <v>53</v>
      </c>
      <c r="B58" t="s">
        <v>394</v>
      </c>
      <c r="C58" t="s">
        <v>84</v>
      </c>
      <c r="D58" t="s">
        <v>60</v>
      </c>
      <c r="E58" t="s">
        <v>24</v>
      </c>
      <c r="F58" t="s">
        <v>25</v>
      </c>
      <c r="G58" t="s">
        <v>31</v>
      </c>
      <c r="H58" s="2">
        <v>160</v>
      </c>
      <c r="I58" t="s">
        <v>158</v>
      </c>
      <c r="J58" t="s">
        <v>19</v>
      </c>
      <c r="K58" t="s">
        <v>54</v>
      </c>
      <c r="L58" t="s">
        <v>21</v>
      </c>
      <c r="M58" s="1">
        <v>43666</v>
      </c>
      <c r="N58" t="s">
        <v>85</v>
      </c>
      <c r="O58" t="b">
        <v>1</v>
      </c>
      <c r="P58">
        <v>750</v>
      </c>
      <c r="Q58" t="b">
        <f>Table1[[#This Row],[Value]]&lt;Table1[[#This Row],[NPS_BL]]</f>
        <v>1</v>
      </c>
      <c r="R58">
        <v>160</v>
      </c>
      <c r="S58" t="b">
        <f>Table1[[#This Row],[Value]]&lt;=Table1[[#This Row],[NPS_A]]</f>
        <v>1</v>
      </c>
      <c r="T58">
        <v>350</v>
      </c>
      <c r="U58" t="b">
        <f>Table1[[#This Row],[Value]]&lt;=Table1[[#This Row],[NPS_B]]</f>
        <v>1</v>
      </c>
      <c r="V58">
        <v>750</v>
      </c>
      <c r="W58" t="b">
        <f>Table1[[#This Row],[Value]]&lt;=Table1[[#This Row],[NPS_C]]</f>
        <v>1</v>
      </c>
      <c r="X58">
        <v>750</v>
      </c>
      <c r="Y58" t="b">
        <f>Table1[[#This Row],[Value]]&lt;Table1[[#This Row],[NPS_D]]</f>
        <v>1</v>
      </c>
      <c r="Z58" t="str" cm="1">
        <f t="array" ref="Z58">_xlfn.IFS(Table1[[#This Row],[NPS_A_Compliant]] = TRUE, "A", Table1[[#This Row],[NPS_B_Compliant]] = TRUE, "B", Table1[[#This Row],[NPS_C_Compliant]] = TRUE, "C", Table1[[#This Row],[NPS_D_Compliant]] = FALSE, "D")</f>
        <v>A</v>
      </c>
    </row>
    <row r="59" spans="1:26" hidden="1" x14ac:dyDescent="0.25">
      <c r="A59" t="s">
        <v>53</v>
      </c>
      <c r="B59" t="s">
        <v>394</v>
      </c>
      <c r="C59" t="s">
        <v>84</v>
      </c>
      <c r="D59" t="s">
        <v>40</v>
      </c>
      <c r="E59" t="s">
        <v>24</v>
      </c>
      <c r="F59" t="s">
        <v>25</v>
      </c>
      <c r="G59" t="s">
        <v>34</v>
      </c>
      <c r="H59" s="2">
        <v>0.03</v>
      </c>
      <c r="I59" t="s">
        <v>27</v>
      </c>
      <c r="J59" t="s">
        <v>19</v>
      </c>
      <c r="K59" t="s">
        <v>54</v>
      </c>
      <c r="L59" t="s">
        <v>21</v>
      </c>
      <c r="M59" s="1">
        <v>43666</v>
      </c>
      <c r="N59" t="s">
        <v>85</v>
      </c>
      <c r="O59" t="b">
        <v>1</v>
      </c>
      <c r="P59">
        <v>0.24</v>
      </c>
      <c r="Q59" t="b">
        <f>Table1[[#This Row],[Value]]&lt;Table1[[#This Row],[NPS_BL]]</f>
        <v>1</v>
      </c>
      <c r="R59">
        <v>0.03</v>
      </c>
      <c r="S59" t="b">
        <f>Table1[[#This Row],[Value]]&lt;=Table1[[#This Row],[NPS_A]]</f>
        <v>1</v>
      </c>
      <c r="T59">
        <v>0.24</v>
      </c>
      <c r="U59" t="b">
        <f>Table1[[#This Row],[Value]]&lt;=Table1[[#This Row],[NPS_B]]</f>
        <v>1</v>
      </c>
      <c r="V59">
        <v>1.3</v>
      </c>
      <c r="W59" t="b">
        <f>Table1[[#This Row],[Value]]&lt;=Table1[[#This Row],[NPS_C]]</f>
        <v>1</v>
      </c>
      <c r="X59">
        <v>1.3</v>
      </c>
      <c r="Y59" t="b">
        <f>Table1[[#This Row],[Value]]&lt;Table1[[#This Row],[NPS_D]]</f>
        <v>1</v>
      </c>
      <c r="Z59" t="str" cm="1">
        <f t="array" ref="Z59">_xlfn.IFS(Table1[[#This Row],[NPS_A_Compliant]] = TRUE, "A", Table1[[#This Row],[NPS_B_Compliant]] = TRUE, "B", Table1[[#This Row],[NPS_C_Compliant]] = TRUE, "C", Table1[[#This Row],[NPS_D_Compliant]] = FALSE, "D")</f>
        <v>A</v>
      </c>
    </row>
    <row r="60" spans="1:26" hidden="1" x14ac:dyDescent="0.25">
      <c r="A60" t="s">
        <v>53</v>
      </c>
      <c r="B60" t="s">
        <v>394</v>
      </c>
      <c r="C60" t="s">
        <v>80</v>
      </c>
      <c r="D60" t="s">
        <v>57</v>
      </c>
      <c r="E60" t="s">
        <v>24</v>
      </c>
      <c r="F60" t="s">
        <v>25</v>
      </c>
      <c r="G60" t="s">
        <v>26</v>
      </c>
      <c r="H60" s="2">
        <v>2</v>
      </c>
      <c r="I60" t="s">
        <v>58</v>
      </c>
      <c r="J60" t="s">
        <v>47</v>
      </c>
      <c r="K60" t="s">
        <v>54</v>
      </c>
      <c r="L60" t="s">
        <v>49</v>
      </c>
      <c r="M60" s="1">
        <v>42248.5</v>
      </c>
      <c r="N60" t="s">
        <v>81</v>
      </c>
      <c r="O60" t="b">
        <v>0</v>
      </c>
      <c r="Q60" t="s">
        <v>392</v>
      </c>
      <c r="S60" t="s">
        <v>392</v>
      </c>
      <c r="U60" t="s">
        <v>392</v>
      </c>
      <c r="W60" t="s">
        <v>392</v>
      </c>
      <c r="Y60" t="s">
        <v>392</v>
      </c>
      <c r="Z60" t="s">
        <v>392</v>
      </c>
    </row>
    <row r="61" spans="1:26" hidden="1" x14ac:dyDescent="0.25">
      <c r="A61" t="s">
        <v>53</v>
      </c>
      <c r="B61" t="s">
        <v>394</v>
      </c>
      <c r="C61" t="s">
        <v>80</v>
      </c>
      <c r="D61" t="s">
        <v>60</v>
      </c>
      <c r="E61" t="s">
        <v>24</v>
      </c>
      <c r="F61" t="s">
        <v>25</v>
      </c>
      <c r="G61" t="s">
        <v>26</v>
      </c>
      <c r="H61" s="2">
        <v>160</v>
      </c>
      <c r="I61" t="s">
        <v>158</v>
      </c>
      <c r="J61" t="s">
        <v>47</v>
      </c>
      <c r="K61" t="s">
        <v>54</v>
      </c>
      <c r="L61" t="s">
        <v>49</v>
      </c>
      <c r="M61" s="1">
        <v>42248.5</v>
      </c>
      <c r="N61" t="s">
        <v>81</v>
      </c>
      <c r="O61" t="b">
        <v>1</v>
      </c>
      <c r="P61">
        <v>750</v>
      </c>
      <c r="Q61" t="b">
        <f>Table1[[#This Row],[Value]]&lt;Table1[[#This Row],[NPS_BL]]</f>
        <v>1</v>
      </c>
      <c r="R61">
        <v>160</v>
      </c>
      <c r="S61" t="b">
        <f>Table1[[#This Row],[Value]]&lt;=Table1[[#This Row],[NPS_A]]</f>
        <v>1</v>
      </c>
      <c r="T61">
        <v>350</v>
      </c>
      <c r="U61" t="b">
        <f>Table1[[#This Row],[Value]]&lt;=Table1[[#This Row],[NPS_B]]</f>
        <v>1</v>
      </c>
      <c r="V61">
        <v>750</v>
      </c>
      <c r="W61" t="b">
        <f>Table1[[#This Row],[Value]]&lt;=Table1[[#This Row],[NPS_C]]</f>
        <v>1</v>
      </c>
      <c r="X61">
        <v>750</v>
      </c>
      <c r="Y61" t="b">
        <f>Table1[[#This Row],[Value]]&lt;Table1[[#This Row],[NPS_D]]</f>
        <v>1</v>
      </c>
      <c r="Z61" t="str" cm="1">
        <f t="array" ref="Z61">_xlfn.IFS(Table1[[#This Row],[NPS_A_Compliant]] = TRUE, "A", Table1[[#This Row],[NPS_B_Compliant]] = TRUE, "B", Table1[[#This Row],[NPS_C_Compliant]] = TRUE, "C", Table1[[#This Row],[NPS_D_Compliant]] = FALSE, "D")</f>
        <v>A</v>
      </c>
    </row>
    <row r="62" spans="1:26" hidden="1" x14ac:dyDescent="0.25">
      <c r="A62" t="s">
        <v>53</v>
      </c>
      <c r="B62" t="s">
        <v>394</v>
      </c>
      <c r="C62" t="s">
        <v>80</v>
      </c>
      <c r="D62" t="s">
        <v>61</v>
      </c>
      <c r="E62" t="s">
        <v>24</v>
      </c>
      <c r="F62" t="s">
        <v>25</v>
      </c>
      <c r="G62" t="s">
        <v>26</v>
      </c>
      <c r="H62" s="2">
        <v>9</v>
      </c>
      <c r="I62" t="s">
        <v>158</v>
      </c>
      <c r="J62" t="s">
        <v>47</v>
      </c>
      <c r="K62" t="s">
        <v>54</v>
      </c>
      <c r="L62" t="s">
        <v>49</v>
      </c>
      <c r="M62" s="1">
        <v>42248.5</v>
      </c>
      <c r="N62" t="s">
        <v>81</v>
      </c>
      <c r="O62" t="b">
        <v>1</v>
      </c>
      <c r="P62">
        <v>50</v>
      </c>
      <c r="Q62" t="b">
        <f>Table1[[#This Row],[Value]]&lt;Table1[[#This Row],[NPS_BL]]</f>
        <v>1</v>
      </c>
      <c r="R62">
        <v>10</v>
      </c>
      <c r="S62" t="b">
        <f>Table1[[#This Row],[Value]]&lt;=Table1[[#This Row],[NPS_A]]</f>
        <v>1</v>
      </c>
      <c r="T62">
        <v>20</v>
      </c>
      <c r="U62" t="b">
        <f>Table1[[#This Row],[Value]]&lt;=Table1[[#This Row],[NPS_B]]</f>
        <v>1</v>
      </c>
      <c r="V62">
        <v>50</v>
      </c>
      <c r="W62" t="b">
        <f>Table1[[#This Row],[Value]]&lt;=Table1[[#This Row],[NPS_C]]</f>
        <v>1</v>
      </c>
      <c r="X62">
        <v>50</v>
      </c>
      <c r="Y62" t="b">
        <f>Table1[[#This Row],[Value]]&lt;Table1[[#This Row],[NPS_D]]</f>
        <v>1</v>
      </c>
      <c r="Z62" t="str" cm="1">
        <f t="array" ref="Z62">_xlfn.IFS(Table1[[#This Row],[NPS_A_Compliant]] = TRUE, "A", Table1[[#This Row],[NPS_B_Compliant]] = TRUE, "B", Table1[[#This Row],[NPS_C_Compliant]] = TRUE, "C", Table1[[#This Row],[NPS_D_Compliant]] = FALSE, "D")</f>
        <v>A</v>
      </c>
    </row>
    <row r="63" spans="1:26" hidden="1" x14ac:dyDescent="0.25">
      <c r="A63" t="s">
        <v>53</v>
      </c>
      <c r="B63" t="s">
        <v>394</v>
      </c>
      <c r="C63" t="s">
        <v>80</v>
      </c>
      <c r="D63" t="s">
        <v>61</v>
      </c>
      <c r="E63" t="s">
        <v>24</v>
      </c>
      <c r="F63" t="s">
        <v>25</v>
      </c>
      <c r="G63" t="s">
        <v>26</v>
      </c>
      <c r="H63" s="2">
        <v>9</v>
      </c>
      <c r="I63" t="s">
        <v>158</v>
      </c>
      <c r="J63" t="s">
        <v>19</v>
      </c>
      <c r="K63" t="s">
        <v>54</v>
      </c>
      <c r="L63" t="s">
        <v>21</v>
      </c>
      <c r="M63" s="1">
        <v>43666</v>
      </c>
      <c r="N63" t="s">
        <v>81</v>
      </c>
      <c r="O63" t="b">
        <v>1</v>
      </c>
      <c r="P63">
        <v>50</v>
      </c>
      <c r="Q63" t="b">
        <f>Table1[[#This Row],[Value]]&lt;Table1[[#This Row],[NPS_BL]]</f>
        <v>1</v>
      </c>
      <c r="R63">
        <v>10</v>
      </c>
      <c r="S63" t="b">
        <f>Table1[[#This Row],[Value]]&lt;=Table1[[#This Row],[NPS_A]]</f>
        <v>1</v>
      </c>
      <c r="T63">
        <v>20</v>
      </c>
      <c r="U63" t="b">
        <f>Table1[[#This Row],[Value]]&lt;=Table1[[#This Row],[NPS_B]]</f>
        <v>1</v>
      </c>
      <c r="V63">
        <v>50</v>
      </c>
      <c r="W63" t="b">
        <f>Table1[[#This Row],[Value]]&lt;=Table1[[#This Row],[NPS_C]]</f>
        <v>1</v>
      </c>
      <c r="X63">
        <v>50</v>
      </c>
      <c r="Y63" t="b">
        <f>Table1[[#This Row],[Value]]&lt;Table1[[#This Row],[NPS_D]]</f>
        <v>1</v>
      </c>
      <c r="Z63" t="str" cm="1">
        <f t="array" ref="Z63">_xlfn.IFS(Table1[[#This Row],[NPS_A_Compliant]] = TRUE, "A", Table1[[#This Row],[NPS_B_Compliant]] = TRUE, "B", Table1[[#This Row],[NPS_C_Compliant]] = TRUE, "C", Table1[[#This Row],[NPS_D_Compliant]] = FALSE, "D")</f>
        <v>A</v>
      </c>
    </row>
    <row r="64" spans="1:26" hidden="1" x14ac:dyDescent="0.25">
      <c r="A64" t="s">
        <v>53</v>
      </c>
      <c r="B64" t="s">
        <v>394</v>
      </c>
      <c r="C64" t="s">
        <v>80</v>
      </c>
      <c r="D64" t="s">
        <v>62</v>
      </c>
      <c r="E64" t="s">
        <v>24</v>
      </c>
      <c r="F64" t="s">
        <v>25</v>
      </c>
      <c r="G64" t="s">
        <v>31</v>
      </c>
      <c r="H64" s="2">
        <v>3</v>
      </c>
      <c r="I64" t="s">
        <v>30</v>
      </c>
      <c r="J64" t="s">
        <v>47</v>
      </c>
      <c r="K64" t="s">
        <v>54</v>
      </c>
      <c r="L64" t="s">
        <v>49</v>
      </c>
      <c r="M64" s="1">
        <v>42248.5</v>
      </c>
      <c r="N64" t="s">
        <v>81</v>
      </c>
      <c r="O64" t="b">
        <v>0</v>
      </c>
      <c r="Q64" t="s">
        <v>392</v>
      </c>
      <c r="S64" t="s">
        <v>392</v>
      </c>
      <c r="U64" t="s">
        <v>392</v>
      </c>
      <c r="W64" t="s">
        <v>392</v>
      </c>
      <c r="Y64" t="s">
        <v>392</v>
      </c>
      <c r="Z64" t="s">
        <v>392</v>
      </c>
    </row>
    <row r="65" spans="1:26" hidden="1" x14ac:dyDescent="0.25">
      <c r="A65" t="s">
        <v>53</v>
      </c>
      <c r="B65" t="s">
        <v>394</v>
      </c>
      <c r="C65" t="s">
        <v>80</v>
      </c>
      <c r="D65" t="s">
        <v>40</v>
      </c>
      <c r="E65" t="s">
        <v>24</v>
      </c>
      <c r="F65" t="s">
        <v>25</v>
      </c>
      <c r="G65" t="s">
        <v>31</v>
      </c>
      <c r="H65" s="2">
        <v>0.05</v>
      </c>
      <c r="I65" t="s">
        <v>27</v>
      </c>
      <c r="J65" t="s">
        <v>19</v>
      </c>
      <c r="K65" t="s">
        <v>54</v>
      </c>
      <c r="L65" t="s">
        <v>21</v>
      </c>
      <c r="M65" s="1">
        <v>43666</v>
      </c>
      <c r="N65" t="s">
        <v>81</v>
      </c>
      <c r="O65" t="b">
        <v>0</v>
      </c>
      <c r="Q65" t="s">
        <v>392</v>
      </c>
      <c r="S65" t="s">
        <v>392</v>
      </c>
      <c r="U65" t="s">
        <v>392</v>
      </c>
      <c r="W65" t="s">
        <v>392</v>
      </c>
      <c r="Y65" t="s">
        <v>392</v>
      </c>
      <c r="Z65" t="s">
        <v>392</v>
      </c>
    </row>
    <row r="66" spans="1:26" hidden="1" x14ac:dyDescent="0.25">
      <c r="A66" t="s">
        <v>53</v>
      </c>
      <c r="B66" t="s">
        <v>394</v>
      </c>
      <c r="C66" t="s">
        <v>80</v>
      </c>
      <c r="D66" t="s">
        <v>60</v>
      </c>
      <c r="E66" t="s">
        <v>24</v>
      </c>
      <c r="F66" t="s">
        <v>25</v>
      </c>
      <c r="G66" t="s">
        <v>31</v>
      </c>
      <c r="H66" s="2">
        <v>160</v>
      </c>
      <c r="I66" t="s">
        <v>158</v>
      </c>
      <c r="J66" t="s">
        <v>19</v>
      </c>
      <c r="K66" t="s">
        <v>54</v>
      </c>
      <c r="L66" t="s">
        <v>21</v>
      </c>
      <c r="M66" s="1">
        <v>43666</v>
      </c>
      <c r="N66" t="s">
        <v>81</v>
      </c>
      <c r="O66" t="b">
        <v>1</v>
      </c>
      <c r="P66">
        <v>750</v>
      </c>
      <c r="Q66" t="b">
        <f>Table1[[#This Row],[Value]]&lt;Table1[[#This Row],[NPS_BL]]</f>
        <v>1</v>
      </c>
      <c r="R66">
        <v>160</v>
      </c>
      <c r="S66" t="b">
        <f>Table1[[#This Row],[Value]]&lt;=Table1[[#This Row],[NPS_A]]</f>
        <v>1</v>
      </c>
      <c r="T66">
        <v>350</v>
      </c>
      <c r="U66" t="b">
        <f>Table1[[#This Row],[Value]]&lt;=Table1[[#This Row],[NPS_B]]</f>
        <v>1</v>
      </c>
      <c r="V66">
        <v>750</v>
      </c>
      <c r="W66" t="b">
        <f>Table1[[#This Row],[Value]]&lt;=Table1[[#This Row],[NPS_C]]</f>
        <v>1</v>
      </c>
      <c r="X66">
        <v>750</v>
      </c>
      <c r="Y66" t="b">
        <f>Table1[[#This Row],[Value]]&lt;Table1[[#This Row],[NPS_D]]</f>
        <v>1</v>
      </c>
      <c r="Z66" t="str" cm="1">
        <f t="array" ref="Z66">_xlfn.IFS(Table1[[#This Row],[NPS_A_Compliant]] = TRUE, "A", Table1[[#This Row],[NPS_B_Compliant]] = TRUE, "B", Table1[[#This Row],[NPS_C_Compliant]] = TRUE, "C", Table1[[#This Row],[NPS_D_Compliant]] = FALSE, "D")</f>
        <v>A</v>
      </c>
    </row>
    <row r="67" spans="1:26" hidden="1" x14ac:dyDescent="0.25">
      <c r="A67" t="s">
        <v>53</v>
      </c>
      <c r="B67" t="s">
        <v>394</v>
      </c>
      <c r="C67" t="s">
        <v>80</v>
      </c>
      <c r="D67" t="s">
        <v>40</v>
      </c>
      <c r="E67" t="s">
        <v>24</v>
      </c>
      <c r="F67" t="s">
        <v>25</v>
      </c>
      <c r="G67" t="s">
        <v>34</v>
      </c>
      <c r="H67" s="2">
        <v>0.03</v>
      </c>
      <c r="I67" t="s">
        <v>27</v>
      </c>
      <c r="J67" t="s">
        <v>19</v>
      </c>
      <c r="K67" t="s">
        <v>54</v>
      </c>
      <c r="L67" t="s">
        <v>21</v>
      </c>
      <c r="M67" s="1">
        <v>43666</v>
      </c>
      <c r="N67" t="s">
        <v>81</v>
      </c>
      <c r="O67" t="b">
        <v>1</v>
      </c>
      <c r="P67">
        <v>0.24</v>
      </c>
      <c r="Q67" t="b">
        <f>Table1[[#This Row],[Value]]&lt;Table1[[#This Row],[NPS_BL]]</f>
        <v>1</v>
      </c>
      <c r="R67">
        <v>0.03</v>
      </c>
      <c r="S67" t="b">
        <f>Table1[[#This Row],[Value]]&lt;=Table1[[#This Row],[NPS_A]]</f>
        <v>1</v>
      </c>
      <c r="T67">
        <v>0.24</v>
      </c>
      <c r="U67" t="b">
        <f>Table1[[#This Row],[Value]]&lt;=Table1[[#This Row],[NPS_B]]</f>
        <v>1</v>
      </c>
      <c r="V67">
        <v>1.3</v>
      </c>
      <c r="W67" t="b">
        <f>Table1[[#This Row],[Value]]&lt;=Table1[[#This Row],[NPS_C]]</f>
        <v>1</v>
      </c>
      <c r="X67">
        <v>1.3</v>
      </c>
      <c r="Y67" t="b">
        <f>Table1[[#This Row],[Value]]&lt;Table1[[#This Row],[NPS_D]]</f>
        <v>1</v>
      </c>
      <c r="Z67" t="str" cm="1">
        <f t="array" ref="Z67">_xlfn.IFS(Table1[[#This Row],[NPS_A_Compliant]] = TRUE, "A", Table1[[#This Row],[NPS_B_Compliant]] = TRUE, "B", Table1[[#This Row],[NPS_C_Compliant]] = TRUE, "C", Table1[[#This Row],[NPS_D_Compliant]] = FALSE, "D")</f>
        <v>A</v>
      </c>
    </row>
    <row r="68" spans="1:26" hidden="1" x14ac:dyDescent="0.25">
      <c r="A68" t="s">
        <v>53</v>
      </c>
      <c r="B68" t="s">
        <v>394</v>
      </c>
      <c r="C68" t="s">
        <v>82</v>
      </c>
      <c r="D68" t="s">
        <v>57</v>
      </c>
      <c r="E68" t="s">
        <v>24</v>
      </c>
      <c r="F68" t="s">
        <v>25</v>
      </c>
      <c r="G68" t="s">
        <v>26</v>
      </c>
      <c r="H68" s="2">
        <v>5</v>
      </c>
      <c r="I68" t="s">
        <v>58</v>
      </c>
      <c r="J68" t="s">
        <v>47</v>
      </c>
      <c r="K68" t="s">
        <v>54</v>
      </c>
      <c r="L68" t="s">
        <v>49</v>
      </c>
      <c r="M68" s="1">
        <v>42248.5</v>
      </c>
      <c r="N68" t="s">
        <v>83</v>
      </c>
      <c r="O68" t="b">
        <v>0</v>
      </c>
      <c r="Q68" t="s">
        <v>392</v>
      </c>
      <c r="S68" t="s">
        <v>392</v>
      </c>
      <c r="U68" t="s">
        <v>392</v>
      </c>
      <c r="W68" t="s">
        <v>392</v>
      </c>
      <c r="Y68" t="s">
        <v>392</v>
      </c>
      <c r="Z68" t="s">
        <v>392</v>
      </c>
    </row>
    <row r="69" spans="1:26" hidden="1" x14ac:dyDescent="0.25">
      <c r="A69" t="s">
        <v>53</v>
      </c>
      <c r="B69" t="s">
        <v>394</v>
      </c>
      <c r="C69" t="s">
        <v>82</v>
      </c>
      <c r="D69" t="s">
        <v>60</v>
      </c>
      <c r="E69" t="s">
        <v>24</v>
      </c>
      <c r="F69" t="s">
        <v>25</v>
      </c>
      <c r="G69" t="s">
        <v>26</v>
      </c>
      <c r="H69" s="2">
        <v>340</v>
      </c>
      <c r="I69" t="s">
        <v>158</v>
      </c>
      <c r="J69" t="s">
        <v>47</v>
      </c>
      <c r="K69" t="s">
        <v>54</v>
      </c>
      <c r="L69" t="s">
        <v>49</v>
      </c>
      <c r="M69" s="1">
        <v>42248.5</v>
      </c>
      <c r="N69" t="s">
        <v>83</v>
      </c>
      <c r="O69" t="b">
        <v>1</v>
      </c>
      <c r="P69">
        <v>750</v>
      </c>
      <c r="Q69" t="b">
        <f>Table1[[#This Row],[Value]]&lt;Table1[[#This Row],[NPS_BL]]</f>
        <v>1</v>
      </c>
      <c r="R69">
        <v>160</v>
      </c>
      <c r="S69" t="b">
        <f>Table1[[#This Row],[Value]]&lt;=Table1[[#This Row],[NPS_A]]</f>
        <v>0</v>
      </c>
      <c r="T69">
        <v>350</v>
      </c>
      <c r="U69" t="b">
        <f>Table1[[#This Row],[Value]]&lt;=Table1[[#This Row],[NPS_B]]</f>
        <v>1</v>
      </c>
      <c r="V69">
        <v>750</v>
      </c>
      <c r="W69" t="b">
        <f>Table1[[#This Row],[Value]]&lt;=Table1[[#This Row],[NPS_C]]</f>
        <v>1</v>
      </c>
      <c r="X69">
        <v>750</v>
      </c>
      <c r="Y69" t="b">
        <f>Table1[[#This Row],[Value]]&lt;Table1[[#This Row],[NPS_D]]</f>
        <v>1</v>
      </c>
      <c r="Z69" t="str" cm="1">
        <f t="array" ref="Z69">_xlfn.IFS(Table1[[#This Row],[NPS_A_Compliant]] = TRUE, "A", Table1[[#This Row],[NPS_B_Compliant]] = TRUE, "B", Table1[[#This Row],[NPS_C_Compliant]] = TRUE, "C", Table1[[#This Row],[NPS_D_Compliant]] = FALSE, "D")</f>
        <v>B</v>
      </c>
    </row>
    <row r="70" spans="1:26" hidden="1" x14ac:dyDescent="0.25">
      <c r="A70" t="s">
        <v>53</v>
      </c>
      <c r="B70" t="s">
        <v>394</v>
      </c>
      <c r="C70" t="s">
        <v>82</v>
      </c>
      <c r="D70" t="s">
        <v>61</v>
      </c>
      <c r="E70" t="s">
        <v>24</v>
      </c>
      <c r="F70" t="s">
        <v>25</v>
      </c>
      <c r="G70" t="s">
        <v>26</v>
      </c>
      <c r="H70" s="2">
        <v>20</v>
      </c>
      <c r="I70" t="s">
        <v>158</v>
      </c>
      <c r="J70" t="s">
        <v>47</v>
      </c>
      <c r="K70" t="s">
        <v>54</v>
      </c>
      <c r="L70" t="s">
        <v>49</v>
      </c>
      <c r="M70" s="1">
        <v>42248.5</v>
      </c>
      <c r="N70" t="s">
        <v>83</v>
      </c>
      <c r="O70" t="b">
        <v>1</v>
      </c>
      <c r="P70">
        <v>50</v>
      </c>
      <c r="Q70" t="b">
        <f>Table1[[#This Row],[Value]]&lt;Table1[[#This Row],[NPS_BL]]</f>
        <v>1</v>
      </c>
      <c r="R70">
        <v>10</v>
      </c>
      <c r="S70" t="b">
        <f>Table1[[#This Row],[Value]]&lt;=Table1[[#This Row],[NPS_A]]</f>
        <v>0</v>
      </c>
      <c r="T70">
        <v>20</v>
      </c>
      <c r="U70" t="b">
        <f>Table1[[#This Row],[Value]]&lt;=Table1[[#This Row],[NPS_B]]</f>
        <v>1</v>
      </c>
      <c r="V70">
        <v>50</v>
      </c>
      <c r="W70" t="b">
        <f>Table1[[#This Row],[Value]]&lt;=Table1[[#This Row],[NPS_C]]</f>
        <v>1</v>
      </c>
      <c r="X70">
        <v>50</v>
      </c>
      <c r="Y70" t="b">
        <f>Table1[[#This Row],[Value]]&lt;Table1[[#This Row],[NPS_D]]</f>
        <v>1</v>
      </c>
      <c r="Z70" t="str" cm="1">
        <f t="array" ref="Z70">_xlfn.IFS(Table1[[#This Row],[NPS_A_Compliant]] = TRUE, "A", Table1[[#This Row],[NPS_B_Compliant]] = TRUE, "B", Table1[[#This Row],[NPS_C_Compliant]] = TRUE, "C", Table1[[#This Row],[NPS_D_Compliant]] = FALSE, "D")</f>
        <v>B</v>
      </c>
    </row>
    <row r="71" spans="1:26" hidden="1" x14ac:dyDescent="0.25">
      <c r="A71" t="s">
        <v>53</v>
      </c>
      <c r="B71" t="s">
        <v>394</v>
      </c>
      <c r="C71" t="s">
        <v>82</v>
      </c>
      <c r="D71" t="s">
        <v>61</v>
      </c>
      <c r="E71" t="s">
        <v>24</v>
      </c>
      <c r="F71" t="s">
        <v>25</v>
      </c>
      <c r="G71" t="s">
        <v>26</v>
      </c>
      <c r="H71" s="2">
        <v>20</v>
      </c>
      <c r="I71" t="s">
        <v>158</v>
      </c>
      <c r="J71" t="s">
        <v>19</v>
      </c>
      <c r="K71" t="s">
        <v>54</v>
      </c>
      <c r="L71" t="s">
        <v>21</v>
      </c>
      <c r="M71" s="1">
        <v>43666</v>
      </c>
      <c r="N71" t="s">
        <v>83</v>
      </c>
      <c r="O71" t="b">
        <v>1</v>
      </c>
      <c r="P71">
        <v>50</v>
      </c>
      <c r="Q71" t="b">
        <f>Table1[[#This Row],[Value]]&lt;Table1[[#This Row],[NPS_BL]]</f>
        <v>1</v>
      </c>
      <c r="R71">
        <v>10</v>
      </c>
      <c r="S71" t="b">
        <f>Table1[[#This Row],[Value]]&lt;=Table1[[#This Row],[NPS_A]]</f>
        <v>0</v>
      </c>
      <c r="T71">
        <v>20</v>
      </c>
      <c r="U71" t="b">
        <f>Table1[[#This Row],[Value]]&lt;=Table1[[#This Row],[NPS_B]]</f>
        <v>1</v>
      </c>
      <c r="V71">
        <v>50</v>
      </c>
      <c r="W71" t="b">
        <f>Table1[[#This Row],[Value]]&lt;=Table1[[#This Row],[NPS_C]]</f>
        <v>1</v>
      </c>
      <c r="X71">
        <v>50</v>
      </c>
      <c r="Y71" t="b">
        <f>Table1[[#This Row],[Value]]&lt;Table1[[#This Row],[NPS_D]]</f>
        <v>1</v>
      </c>
      <c r="Z71" t="str" cm="1">
        <f t="array" ref="Z71">_xlfn.IFS(Table1[[#This Row],[NPS_A_Compliant]] = TRUE, "A", Table1[[#This Row],[NPS_B_Compliant]] = TRUE, "B", Table1[[#This Row],[NPS_C_Compliant]] = TRUE, "C", Table1[[#This Row],[NPS_D_Compliant]] = FALSE, "D")</f>
        <v>B</v>
      </c>
    </row>
    <row r="72" spans="1:26" hidden="1" x14ac:dyDescent="0.25">
      <c r="A72" t="s">
        <v>53</v>
      </c>
      <c r="B72" t="s">
        <v>394</v>
      </c>
      <c r="C72" t="s">
        <v>82</v>
      </c>
      <c r="D72" t="s">
        <v>62</v>
      </c>
      <c r="E72" t="s">
        <v>24</v>
      </c>
      <c r="F72" t="s">
        <v>25</v>
      </c>
      <c r="G72" t="s">
        <v>31</v>
      </c>
      <c r="H72" s="2">
        <v>4</v>
      </c>
      <c r="I72" t="s">
        <v>30</v>
      </c>
      <c r="J72" t="s">
        <v>47</v>
      </c>
      <c r="K72" t="s">
        <v>54</v>
      </c>
      <c r="L72" t="s">
        <v>49</v>
      </c>
      <c r="M72" s="1">
        <v>42248.5</v>
      </c>
      <c r="N72" t="s">
        <v>83</v>
      </c>
      <c r="O72" t="b">
        <v>0</v>
      </c>
      <c r="Q72" t="s">
        <v>392</v>
      </c>
      <c r="S72" t="s">
        <v>392</v>
      </c>
      <c r="U72" t="s">
        <v>392</v>
      </c>
      <c r="W72" t="s">
        <v>392</v>
      </c>
      <c r="Y72" t="s">
        <v>392</v>
      </c>
      <c r="Z72" t="s">
        <v>392</v>
      </c>
    </row>
    <row r="73" spans="1:26" hidden="1" x14ac:dyDescent="0.25">
      <c r="A73" t="s">
        <v>53</v>
      </c>
      <c r="B73" t="s">
        <v>394</v>
      </c>
      <c r="C73" t="s">
        <v>82</v>
      </c>
      <c r="D73" t="s">
        <v>40</v>
      </c>
      <c r="E73" t="s">
        <v>24</v>
      </c>
      <c r="F73" t="s">
        <v>25</v>
      </c>
      <c r="G73" t="s">
        <v>31</v>
      </c>
      <c r="H73" s="2">
        <v>2.2000000000000002</v>
      </c>
      <c r="I73" t="s">
        <v>27</v>
      </c>
      <c r="J73" t="s">
        <v>19</v>
      </c>
      <c r="K73" t="s">
        <v>54</v>
      </c>
      <c r="L73" t="s">
        <v>21</v>
      </c>
      <c r="M73" s="1">
        <v>43666</v>
      </c>
      <c r="N73" t="s">
        <v>83</v>
      </c>
      <c r="O73" t="b">
        <v>0</v>
      </c>
      <c r="Q73" t="s">
        <v>392</v>
      </c>
      <c r="S73" t="s">
        <v>392</v>
      </c>
      <c r="U73" t="s">
        <v>392</v>
      </c>
      <c r="W73" t="s">
        <v>392</v>
      </c>
      <c r="Y73" t="s">
        <v>392</v>
      </c>
      <c r="Z73" t="s">
        <v>392</v>
      </c>
    </row>
    <row r="74" spans="1:26" hidden="1" x14ac:dyDescent="0.25">
      <c r="A74" t="s">
        <v>53</v>
      </c>
      <c r="B74" t="s">
        <v>394</v>
      </c>
      <c r="C74" t="s">
        <v>82</v>
      </c>
      <c r="D74" t="s">
        <v>60</v>
      </c>
      <c r="E74" t="s">
        <v>24</v>
      </c>
      <c r="F74" t="s">
        <v>25</v>
      </c>
      <c r="G74" t="s">
        <v>31</v>
      </c>
      <c r="H74" s="2">
        <v>340</v>
      </c>
      <c r="I74" t="s">
        <v>158</v>
      </c>
      <c r="J74" t="s">
        <v>19</v>
      </c>
      <c r="K74" t="s">
        <v>54</v>
      </c>
      <c r="L74" t="s">
        <v>21</v>
      </c>
      <c r="M74" s="1">
        <v>43666</v>
      </c>
      <c r="N74" t="s">
        <v>83</v>
      </c>
      <c r="O74" t="b">
        <v>1</v>
      </c>
      <c r="P74">
        <v>750</v>
      </c>
      <c r="Q74" t="b">
        <f>Table1[[#This Row],[Value]]&lt;Table1[[#This Row],[NPS_BL]]</f>
        <v>1</v>
      </c>
      <c r="R74">
        <v>160</v>
      </c>
      <c r="S74" t="b">
        <f>Table1[[#This Row],[Value]]&lt;=Table1[[#This Row],[NPS_A]]</f>
        <v>0</v>
      </c>
      <c r="T74">
        <v>350</v>
      </c>
      <c r="U74" t="b">
        <f>Table1[[#This Row],[Value]]&lt;=Table1[[#This Row],[NPS_B]]</f>
        <v>1</v>
      </c>
      <c r="V74">
        <v>750</v>
      </c>
      <c r="W74" t="b">
        <f>Table1[[#This Row],[Value]]&lt;=Table1[[#This Row],[NPS_C]]</f>
        <v>1</v>
      </c>
      <c r="X74">
        <v>750</v>
      </c>
      <c r="Y74" t="b">
        <f>Table1[[#This Row],[Value]]&lt;Table1[[#This Row],[NPS_D]]</f>
        <v>1</v>
      </c>
      <c r="Z74" t="str" cm="1">
        <f t="array" ref="Z74">_xlfn.IFS(Table1[[#This Row],[NPS_A_Compliant]] = TRUE, "A", Table1[[#This Row],[NPS_B_Compliant]] = TRUE, "B", Table1[[#This Row],[NPS_C_Compliant]] = TRUE, "C", Table1[[#This Row],[NPS_D_Compliant]] = FALSE, "D")</f>
        <v>B</v>
      </c>
    </row>
    <row r="75" spans="1:26" hidden="1" x14ac:dyDescent="0.25">
      <c r="A75" t="s">
        <v>53</v>
      </c>
      <c r="B75" t="s">
        <v>394</v>
      </c>
      <c r="C75" t="s">
        <v>82</v>
      </c>
      <c r="D75" t="s">
        <v>40</v>
      </c>
      <c r="E75" t="s">
        <v>24</v>
      </c>
      <c r="F75" t="s">
        <v>25</v>
      </c>
      <c r="G75" t="s">
        <v>34</v>
      </c>
      <c r="H75" s="2">
        <v>1.3</v>
      </c>
      <c r="I75" t="s">
        <v>27</v>
      </c>
      <c r="J75" t="s">
        <v>19</v>
      </c>
      <c r="K75" t="s">
        <v>54</v>
      </c>
      <c r="L75" t="s">
        <v>21</v>
      </c>
      <c r="M75" s="1">
        <v>43666</v>
      </c>
      <c r="N75" t="s">
        <v>83</v>
      </c>
      <c r="O75" t="b">
        <v>1</v>
      </c>
      <c r="P75">
        <v>0.24</v>
      </c>
      <c r="Q75" t="b">
        <f>Table1[[#This Row],[Value]]&lt;Table1[[#This Row],[NPS_BL]]</f>
        <v>0</v>
      </c>
      <c r="R75">
        <v>0.03</v>
      </c>
      <c r="S75" t="b">
        <f>Table1[[#This Row],[Value]]&lt;=Table1[[#This Row],[NPS_A]]</f>
        <v>0</v>
      </c>
      <c r="T75">
        <v>0.24</v>
      </c>
      <c r="U75" t="b">
        <f>Table1[[#This Row],[Value]]&lt;=Table1[[#This Row],[NPS_B]]</f>
        <v>0</v>
      </c>
      <c r="V75">
        <v>1.3</v>
      </c>
      <c r="W75" t="b">
        <f>Table1[[#This Row],[Value]]&lt;=Table1[[#This Row],[NPS_C]]</f>
        <v>1</v>
      </c>
      <c r="X75">
        <v>1.3</v>
      </c>
      <c r="Y75" t="b">
        <f>Table1[[#This Row],[Value]]&lt;Table1[[#This Row],[NPS_D]]</f>
        <v>0</v>
      </c>
      <c r="Z75" t="str" cm="1">
        <f t="array" ref="Z75">_xlfn.IFS(Table1[[#This Row],[NPS_A_Compliant]] = TRUE, "A", Table1[[#This Row],[NPS_B_Compliant]] = TRUE, "B", Table1[[#This Row],[NPS_C_Compliant]] = TRUE, "C", Table1[[#This Row],[NPS_D_Compliant]] = FALSE, "D")</f>
        <v>C</v>
      </c>
    </row>
    <row r="76" spans="1:26" hidden="1" x14ac:dyDescent="0.25">
      <c r="A76" t="s">
        <v>53</v>
      </c>
      <c r="B76" t="s">
        <v>394</v>
      </c>
      <c r="C76" t="s">
        <v>56</v>
      </c>
      <c r="D76" t="s">
        <v>57</v>
      </c>
      <c r="E76" t="s">
        <v>24</v>
      </c>
      <c r="F76" t="s">
        <v>25</v>
      </c>
      <c r="G76" t="s">
        <v>26</v>
      </c>
      <c r="H76" s="2">
        <v>30</v>
      </c>
      <c r="I76" t="s">
        <v>58</v>
      </c>
      <c r="J76" t="s">
        <v>47</v>
      </c>
      <c r="K76" t="s">
        <v>54</v>
      </c>
      <c r="L76" t="s">
        <v>49</v>
      </c>
      <c r="M76" s="1">
        <v>42248.5</v>
      </c>
      <c r="N76" t="s">
        <v>59</v>
      </c>
      <c r="O76" t="b">
        <v>0</v>
      </c>
      <c r="Q76" t="s">
        <v>392</v>
      </c>
      <c r="S76" t="s">
        <v>392</v>
      </c>
      <c r="U76" t="s">
        <v>392</v>
      </c>
      <c r="W76" t="s">
        <v>392</v>
      </c>
      <c r="Y76" t="s">
        <v>392</v>
      </c>
      <c r="Z76" t="s">
        <v>392</v>
      </c>
    </row>
    <row r="77" spans="1:26" hidden="1" x14ac:dyDescent="0.25">
      <c r="A77" t="s">
        <v>53</v>
      </c>
      <c r="B77" t="s">
        <v>394</v>
      </c>
      <c r="C77" t="s">
        <v>56</v>
      </c>
      <c r="D77" t="s">
        <v>60</v>
      </c>
      <c r="E77" t="s">
        <v>24</v>
      </c>
      <c r="F77" t="s">
        <v>25</v>
      </c>
      <c r="G77" t="s">
        <v>26</v>
      </c>
      <c r="H77" s="2">
        <v>1560</v>
      </c>
      <c r="I77" t="s">
        <v>158</v>
      </c>
      <c r="J77" t="s">
        <v>47</v>
      </c>
      <c r="K77" t="s">
        <v>54</v>
      </c>
      <c r="L77" t="s">
        <v>49</v>
      </c>
      <c r="M77" s="1">
        <v>42248.5</v>
      </c>
      <c r="N77" t="s">
        <v>59</v>
      </c>
      <c r="O77" t="b">
        <v>1</v>
      </c>
      <c r="P77">
        <v>750</v>
      </c>
      <c r="Q77" t="b">
        <f>Table1[[#This Row],[Value]]&lt;Table1[[#This Row],[NPS_BL]]</f>
        <v>0</v>
      </c>
      <c r="R77">
        <v>160</v>
      </c>
      <c r="S77" t="b">
        <f>Table1[[#This Row],[Value]]&lt;=Table1[[#This Row],[NPS_A]]</f>
        <v>0</v>
      </c>
      <c r="T77">
        <v>350</v>
      </c>
      <c r="U77" t="b">
        <f>Table1[[#This Row],[Value]]&lt;=Table1[[#This Row],[NPS_B]]</f>
        <v>0</v>
      </c>
      <c r="V77">
        <v>750</v>
      </c>
      <c r="W77" t="b">
        <f>Table1[[#This Row],[Value]]&lt;=Table1[[#This Row],[NPS_C]]</f>
        <v>0</v>
      </c>
      <c r="X77">
        <v>750</v>
      </c>
      <c r="Y77" t="b">
        <f>Table1[[#This Row],[Value]]&lt;Table1[[#This Row],[NPS_D]]</f>
        <v>0</v>
      </c>
      <c r="Z77" t="str" cm="1">
        <f t="array" ref="Z77">_xlfn.IFS(Table1[[#This Row],[NPS_A_Compliant]] = TRUE, "A", Table1[[#This Row],[NPS_B_Compliant]] = TRUE, "B", Table1[[#This Row],[NPS_C_Compliant]] = TRUE, "C", Table1[[#This Row],[NPS_D_Compliant]] = FALSE, "D")</f>
        <v>D</v>
      </c>
    </row>
    <row r="78" spans="1:26" hidden="1" x14ac:dyDescent="0.25">
      <c r="A78" t="s">
        <v>53</v>
      </c>
      <c r="B78" t="s">
        <v>394</v>
      </c>
      <c r="C78" t="s">
        <v>56</v>
      </c>
      <c r="D78" t="s">
        <v>61</v>
      </c>
      <c r="E78" t="s">
        <v>24</v>
      </c>
      <c r="F78" t="s">
        <v>25</v>
      </c>
      <c r="G78" t="s">
        <v>26</v>
      </c>
      <c r="H78" s="2">
        <v>96</v>
      </c>
      <c r="I78" t="s">
        <v>158</v>
      </c>
      <c r="J78" t="s">
        <v>47</v>
      </c>
      <c r="K78" t="s">
        <v>54</v>
      </c>
      <c r="L78" t="s">
        <v>49</v>
      </c>
      <c r="M78" s="1">
        <v>42248.5</v>
      </c>
      <c r="N78" t="s">
        <v>59</v>
      </c>
      <c r="O78" t="b">
        <v>1</v>
      </c>
      <c r="P78">
        <v>50</v>
      </c>
      <c r="Q78" t="b">
        <f>Table1[[#This Row],[Value]]&lt;Table1[[#This Row],[NPS_BL]]</f>
        <v>0</v>
      </c>
      <c r="R78">
        <v>10</v>
      </c>
      <c r="S78" t="b">
        <f>Table1[[#This Row],[Value]]&lt;=Table1[[#This Row],[NPS_A]]</f>
        <v>0</v>
      </c>
      <c r="T78">
        <v>20</v>
      </c>
      <c r="U78" t="b">
        <f>Table1[[#This Row],[Value]]&lt;=Table1[[#This Row],[NPS_B]]</f>
        <v>0</v>
      </c>
      <c r="V78">
        <v>50</v>
      </c>
      <c r="W78" t="b">
        <f>Table1[[#This Row],[Value]]&lt;=Table1[[#This Row],[NPS_C]]</f>
        <v>0</v>
      </c>
      <c r="X78">
        <v>50</v>
      </c>
      <c r="Y78" t="b">
        <f>Table1[[#This Row],[Value]]&lt;Table1[[#This Row],[NPS_D]]</f>
        <v>0</v>
      </c>
      <c r="Z78" t="str" cm="1">
        <f t="array" ref="Z78">_xlfn.IFS(Table1[[#This Row],[NPS_A_Compliant]] = TRUE, "A", Table1[[#This Row],[NPS_B_Compliant]] = TRUE, "B", Table1[[#This Row],[NPS_C_Compliant]] = TRUE, "C", Table1[[#This Row],[NPS_D_Compliant]] = FALSE, "D")</f>
        <v>D</v>
      </c>
    </row>
    <row r="79" spans="1:26" hidden="1" x14ac:dyDescent="0.25">
      <c r="A79" t="s">
        <v>53</v>
      </c>
      <c r="B79" t="s">
        <v>394</v>
      </c>
      <c r="C79" t="s">
        <v>56</v>
      </c>
      <c r="D79" t="s">
        <v>61</v>
      </c>
      <c r="E79" t="s">
        <v>24</v>
      </c>
      <c r="F79" t="s">
        <v>25</v>
      </c>
      <c r="G79" t="s">
        <v>26</v>
      </c>
      <c r="H79" s="2">
        <v>50</v>
      </c>
      <c r="I79" t="s">
        <v>158</v>
      </c>
      <c r="J79" t="s">
        <v>19</v>
      </c>
      <c r="K79" t="s">
        <v>54</v>
      </c>
      <c r="L79" t="s">
        <v>21</v>
      </c>
      <c r="M79" s="1">
        <v>43666</v>
      </c>
      <c r="N79" t="s">
        <v>59</v>
      </c>
      <c r="O79" t="b">
        <v>1</v>
      </c>
      <c r="P79">
        <v>50</v>
      </c>
      <c r="Q79" t="b">
        <f>Table1[[#This Row],[Value]]&lt;Table1[[#This Row],[NPS_BL]]</f>
        <v>0</v>
      </c>
      <c r="R79">
        <v>10</v>
      </c>
      <c r="S79" t="b">
        <f>Table1[[#This Row],[Value]]&lt;=Table1[[#This Row],[NPS_A]]</f>
        <v>0</v>
      </c>
      <c r="T79">
        <v>20</v>
      </c>
      <c r="U79" t="b">
        <f>Table1[[#This Row],[Value]]&lt;=Table1[[#This Row],[NPS_B]]</f>
        <v>0</v>
      </c>
      <c r="V79">
        <v>50</v>
      </c>
      <c r="W79" t="b">
        <f>Table1[[#This Row],[Value]]&lt;=Table1[[#This Row],[NPS_C]]</f>
        <v>1</v>
      </c>
      <c r="X79">
        <v>50</v>
      </c>
      <c r="Y79" t="b">
        <f>Table1[[#This Row],[Value]]&lt;Table1[[#This Row],[NPS_D]]</f>
        <v>0</v>
      </c>
      <c r="Z79" t="str" cm="1">
        <f t="array" ref="Z79">_xlfn.IFS(Table1[[#This Row],[NPS_A_Compliant]] = TRUE, "A", Table1[[#This Row],[NPS_B_Compliant]] = TRUE, "B", Table1[[#This Row],[NPS_C_Compliant]] = TRUE, "C", Table1[[#This Row],[NPS_D_Compliant]] = FALSE, "D")</f>
        <v>C</v>
      </c>
    </row>
    <row r="80" spans="1:26" hidden="1" x14ac:dyDescent="0.25">
      <c r="A80" t="s">
        <v>53</v>
      </c>
      <c r="B80" t="s">
        <v>394</v>
      </c>
      <c r="C80" t="s">
        <v>56</v>
      </c>
      <c r="D80" t="s">
        <v>62</v>
      </c>
      <c r="E80" t="s">
        <v>24</v>
      </c>
      <c r="F80" t="s">
        <v>25</v>
      </c>
      <c r="G80" t="s">
        <v>31</v>
      </c>
      <c r="H80" s="2">
        <v>6</v>
      </c>
      <c r="I80" t="s">
        <v>30</v>
      </c>
      <c r="J80" t="s">
        <v>47</v>
      </c>
      <c r="K80" t="s">
        <v>54</v>
      </c>
      <c r="L80" t="s">
        <v>49</v>
      </c>
      <c r="M80" s="1">
        <v>42248.5</v>
      </c>
      <c r="N80" t="s">
        <v>59</v>
      </c>
      <c r="O80" t="b">
        <v>0</v>
      </c>
      <c r="Q80" t="s">
        <v>392</v>
      </c>
      <c r="S80" t="s">
        <v>392</v>
      </c>
      <c r="U80" t="s">
        <v>392</v>
      </c>
      <c r="W80" t="s">
        <v>392</v>
      </c>
      <c r="Y80" t="s">
        <v>392</v>
      </c>
      <c r="Z80" t="s">
        <v>392</v>
      </c>
    </row>
    <row r="81" spans="1:26" hidden="1" x14ac:dyDescent="0.25">
      <c r="A81" t="s">
        <v>53</v>
      </c>
      <c r="B81" t="s">
        <v>394</v>
      </c>
      <c r="C81" t="s">
        <v>56</v>
      </c>
      <c r="D81" t="s">
        <v>40</v>
      </c>
      <c r="E81" t="s">
        <v>24</v>
      </c>
      <c r="F81" t="s">
        <v>25</v>
      </c>
      <c r="G81" t="s">
        <v>31</v>
      </c>
      <c r="H81" s="2">
        <v>2.2000000000000002</v>
      </c>
      <c r="I81" t="s">
        <v>27</v>
      </c>
      <c r="J81" t="s">
        <v>19</v>
      </c>
      <c r="K81" t="s">
        <v>54</v>
      </c>
      <c r="L81" t="s">
        <v>21</v>
      </c>
      <c r="M81" s="1">
        <v>43666</v>
      </c>
      <c r="N81" t="s">
        <v>59</v>
      </c>
      <c r="O81" t="b">
        <v>0</v>
      </c>
      <c r="Q81" t="s">
        <v>392</v>
      </c>
      <c r="S81" t="s">
        <v>392</v>
      </c>
      <c r="U81" t="s">
        <v>392</v>
      </c>
      <c r="W81" t="s">
        <v>392</v>
      </c>
      <c r="Y81" t="s">
        <v>392</v>
      </c>
      <c r="Z81" t="s">
        <v>392</v>
      </c>
    </row>
    <row r="82" spans="1:26" hidden="1" x14ac:dyDescent="0.25">
      <c r="A82" t="s">
        <v>53</v>
      </c>
      <c r="B82" t="s">
        <v>394</v>
      </c>
      <c r="C82" t="s">
        <v>56</v>
      </c>
      <c r="D82" t="s">
        <v>60</v>
      </c>
      <c r="E82" t="s">
        <v>24</v>
      </c>
      <c r="F82" t="s">
        <v>25</v>
      </c>
      <c r="G82" t="s">
        <v>31</v>
      </c>
      <c r="H82" s="2">
        <v>800</v>
      </c>
      <c r="I82" t="s">
        <v>158</v>
      </c>
      <c r="J82" t="s">
        <v>19</v>
      </c>
      <c r="K82" t="s">
        <v>54</v>
      </c>
      <c r="L82" t="s">
        <v>21</v>
      </c>
      <c r="M82" s="1">
        <v>43666</v>
      </c>
      <c r="N82" t="s">
        <v>59</v>
      </c>
      <c r="O82" t="b">
        <v>1</v>
      </c>
      <c r="P82">
        <v>750</v>
      </c>
      <c r="Q82" t="b">
        <f>Table1[[#This Row],[Value]]&lt;Table1[[#This Row],[NPS_BL]]</f>
        <v>0</v>
      </c>
      <c r="R82">
        <v>160</v>
      </c>
      <c r="S82" t="b">
        <f>Table1[[#This Row],[Value]]&lt;=Table1[[#This Row],[NPS_A]]</f>
        <v>0</v>
      </c>
      <c r="T82">
        <v>350</v>
      </c>
      <c r="U82" t="b">
        <f>Table1[[#This Row],[Value]]&lt;=Table1[[#This Row],[NPS_B]]</f>
        <v>0</v>
      </c>
      <c r="V82">
        <v>750</v>
      </c>
      <c r="W82" t="b">
        <f>Table1[[#This Row],[Value]]&lt;=Table1[[#This Row],[NPS_C]]</f>
        <v>0</v>
      </c>
      <c r="X82">
        <v>750</v>
      </c>
      <c r="Y82" t="b">
        <f>Table1[[#This Row],[Value]]&lt;Table1[[#This Row],[NPS_D]]</f>
        <v>0</v>
      </c>
      <c r="Z82" t="str" cm="1">
        <f t="array" ref="Z82">_xlfn.IFS(Table1[[#This Row],[NPS_A_Compliant]] = TRUE, "A", Table1[[#This Row],[NPS_B_Compliant]] = TRUE, "B", Table1[[#This Row],[NPS_C_Compliant]] = TRUE, "C", Table1[[#This Row],[NPS_D_Compliant]] = FALSE, "D")</f>
        <v>D</v>
      </c>
    </row>
    <row r="83" spans="1:26" hidden="1" x14ac:dyDescent="0.25">
      <c r="A83" t="s">
        <v>53</v>
      </c>
      <c r="B83" t="s">
        <v>394</v>
      </c>
      <c r="C83" t="s">
        <v>56</v>
      </c>
      <c r="D83" t="s">
        <v>40</v>
      </c>
      <c r="E83" t="s">
        <v>24</v>
      </c>
      <c r="F83" t="s">
        <v>25</v>
      </c>
      <c r="G83" t="s">
        <v>34</v>
      </c>
      <c r="H83" s="2">
        <v>1.3</v>
      </c>
      <c r="I83" t="s">
        <v>27</v>
      </c>
      <c r="J83" t="s">
        <v>19</v>
      </c>
      <c r="K83" t="s">
        <v>54</v>
      </c>
      <c r="L83" t="s">
        <v>21</v>
      </c>
      <c r="M83" s="1">
        <v>43666</v>
      </c>
      <c r="N83" t="s">
        <v>59</v>
      </c>
      <c r="O83" t="b">
        <v>1</v>
      </c>
      <c r="P83">
        <v>0.24</v>
      </c>
      <c r="Q83" t="b">
        <f>Table1[[#This Row],[Value]]&lt;Table1[[#This Row],[NPS_BL]]</f>
        <v>0</v>
      </c>
      <c r="R83">
        <v>0.03</v>
      </c>
      <c r="S83" t="b">
        <f>Table1[[#This Row],[Value]]&lt;=Table1[[#This Row],[NPS_A]]</f>
        <v>0</v>
      </c>
      <c r="T83">
        <v>0.24</v>
      </c>
      <c r="U83" t="b">
        <f>Table1[[#This Row],[Value]]&lt;=Table1[[#This Row],[NPS_B]]</f>
        <v>0</v>
      </c>
      <c r="V83">
        <v>1.3</v>
      </c>
      <c r="W83" t="b">
        <f>Table1[[#This Row],[Value]]&lt;=Table1[[#This Row],[NPS_C]]</f>
        <v>1</v>
      </c>
      <c r="X83">
        <v>1.3</v>
      </c>
      <c r="Y83" t="b">
        <f>Table1[[#This Row],[Value]]&lt;Table1[[#This Row],[NPS_D]]</f>
        <v>0</v>
      </c>
      <c r="Z83" t="str" cm="1">
        <f t="array" ref="Z83">_xlfn.IFS(Table1[[#This Row],[NPS_A_Compliant]] = TRUE, "A", Table1[[#This Row],[NPS_B_Compliant]] = TRUE, "B", Table1[[#This Row],[NPS_C_Compliant]] = TRUE, "C", Table1[[#This Row],[NPS_D_Compliant]] = FALSE, "D")</f>
        <v>C</v>
      </c>
    </row>
    <row r="84" spans="1:26" hidden="1" x14ac:dyDescent="0.25">
      <c r="A84" t="s">
        <v>53</v>
      </c>
      <c r="B84" t="s">
        <v>394</v>
      </c>
      <c r="C84" t="s">
        <v>68</v>
      </c>
      <c r="D84" t="s">
        <v>64</v>
      </c>
      <c r="E84" t="s">
        <v>15</v>
      </c>
      <c r="F84" t="s">
        <v>30</v>
      </c>
      <c r="G84" t="s">
        <v>65</v>
      </c>
      <c r="H84" s="2">
        <v>8</v>
      </c>
      <c r="I84" t="s">
        <v>27</v>
      </c>
      <c r="J84" t="s">
        <v>19</v>
      </c>
      <c r="K84" t="s">
        <v>54</v>
      </c>
      <c r="L84" t="s">
        <v>21</v>
      </c>
      <c r="M84" s="1">
        <v>43666</v>
      </c>
      <c r="N84" t="s">
        <v>69</v>
      </c>
      <c r="O84" t="b">
        <v>0</v>
      </c>
      <c r="Q84" t="s">
        <v>392</v>
      </c>
      <c r="S84" t="s">
        <v>392</v>
      </c>
      <c r="U84" t="s">
        <v>392</v>
      </c>
      <c r="W84" t="s">
        <v>392</v>
      </c>
      <c r="Y84" t="s">
        <v>392</v>
      </c>
      <c r="Z84" t="s">
        <v>392</v>
      </c>
    </row>
    <row r="85" spans="1:26" hidden="1" x14ac:dyDescent="0.25">
      <c r="A85" t="s">
        <v>53</v>
      </c>
      <c r="B85" t="s">
        <v>394</v>
      </c>
      <c r="C85" t="s">
        <v>68</v>
      </c>
      <c r="D85" t="s">
        <v>64</v>
      </c>
      <c r="E85" t="s">
        <v>15</v>
      </c>
      <c r="F85" t="s">
        <v>30</v>
      </c>
      <c r="G85" t="s">
        <v>67</v>
      </c>
      <c r="H85" s="2">
        <v>7.5</v>
      </c>
      <c r="I85" t="s">
        <v>27</v>
      </c>
      <c r="J85" t="s">
        <v>19</v>
      </c>
      <c r="K85" t="s">
        <v>54</v>
      </c>
      <c r="L85" t="s">
        <v>21</v>
      </c>
      <c r="M85" s="1">
        <v>43666</v>
      </c>
      <c r="N85" t="s">
        <v>69</v>
      </c>
      <c r="O85" t="b">
        <v>0</v>
      </c>
      <c r="Q85" t="s">
        <v>392</v>
      </c>
      <c r="S85" t="s">
        <v>392</v>
      </c>
      <c r="U85" t="s">
        <v>392</v>
      </c>
      <c r="W85" t="s">
        <v>392</v>
      </c>
      <c r="Y85" t="s">
        <v>392</v>
      </c>
      <c r="Z85" t="s">
        <v>392</v>
      </c>
    </row>
    <row r="86" spans="1:26" hidden="1" x14ac:dyDescent="0.25">
      <c r="A86" t="s">
        <v>53</v>
      </c>
      <c r="B86" t="s">
        <v>394</v>
      </c>
      <c r="C86" t="s">
        <v>68</v>
      </c>
      <c r="D86" t="s">
        <v>40</v>
      </c>
      <c r="E86" t="s">
        <v>24</v>
      </c>
      <c r="F86" t="s">
        <v>25</v>
      </c>
      <c r="G86" t="s">
        <v>31</v>
      </c>
      <c r="H86" s="2">
        <v>0.05</v>
      </c>
      <c r="I86" t="s">
        <v>27</v>
      </c>
      <c r="J86" t="s">
        <v>19</v>
      </c>
      <c r="K86" t="s">
        <v>54</v>
      </c>
      <c r="L86" t="s">
        <v>21</v>
      </c>
      <c r="M86" s="1">
        <v>43666</v>
      </c>
      <c r="N86" t="s">
        <v>69</v>
      </c>
      <c r="O86" t="b">
        <v>0</v>
      </c>
      <c r="Q86" t="s">
        <v>392</v>
      </c>
      <c r="S86" t="s">
        <v>392</v>
      </c>
      <c r="U86" t="s">
        <v>392</v>
      </c>
      <c r="W86" t="s">
        <v>392</v>
      </c>
      <c r="Y86" t="s">
        <v>392</v>
      </c>
      <c r="Z86" t="s">
        <v>392</v>
      </c>
    </row>
    <row r="87" spans="1:26" hidden="1" x14ac:dyDescent="0.25">
      <c r="A87" t="s">
        <v>53</v>
      </c>
      <c r="B87" t="s">
        <v>394</v>
      </c>
      <c r="C87" t="s">
        <v>68</v>
      </c>
      <c r="D87" t="s">
        <v>40</v>
      </c>
      <c r="E87" t="s">
        <v>24</v>
      </c>
      <c r="F87" t="s">
        <v>25</v>
      </c>
      <c r="G87" t="s">
        <v>34</v>
      </c>
      <c r="H87" s="2">
        <v>0.03</v>
      </c>
      <c r="I87" t="s">
        <v>27</v>
      </c>
      <c r="J87" t="s">
        <v>19</v>
      </c>
      <c r="K87" t="s">
        <v>54</v>
      </c>
      <c r="L87" t="s">
        <v>21</v>
      </c>
      <c r="M87" s="1">
        <v>43666</v>
      </c>
      <c r="N87" t="s">
        <v>69</v>
      </c>
      <c r="O87" t="b">
        <v>1</v>
      </c>
      <c r="P87">
        <v>0.24</v>
      </c>
      <c r="Q87" t="b">
        <f>Table1[[#This Row],[Value]]&lt;Table1[[#This Row],[NPS_BL]]</f>
        <v>1</v>
      </c>
      <c r="R87">
        <v>0.03</v>
      </c>
      <c r="S87" t="b">
        <f>Table1[[#This Row],[Value]]&lt;=Table1[[#This Row],[NPS_A]]</f>
        <v>1</v>
      </c>
      <c r="T87">
        <v>0.24</v>
      </c>
      <c r="U87" t="b">
        <f>Table1[[#This Row],[Value]]&lt;=Table1[[#This Row],[NPS_B]]</f>
        <v>1</v>
      </c>
      <c r="V87">
        <v>1.3</v>
      </c>
      <c r="W87" t="b">
        <f>Table1[[#This Row],[Value]]&lt;=Table1[[#This Row],[NPS_C]]</f>
        <v>1</v>
      </c>
      <c r="X87">
        <v>1.3</v>
      </c>
      <c r="Y87" t="b">
        <f>Table1[[#This Row],[Value]]&lt;Table1[[#This Row],[NPS_D]]</f>
        <v>1</v>
      </c>
      <c r="Z87" t="str" cm="1">
        <f t="array" ref="Z87">_xlfn.IFS(Table1[[#This Row],[NPS_A_Compliant]] = TRUE, "A", Table1[[#This Row],[NPS_B_Compliant]] = TRUE, "B", Table1[[#This Row],[NPS_C_Compliant]] = TRUE, "C", Table1[[#This Row],[NPS_D_Compliant]] = FALSE, "D")</f>
        <v>A</v>
      </c>
    </row>
    <row r="88" spans="1:26" hidden="1" x14ac:dyDescent="0.25">
      <c r="A88" t="s">
        <v>53</v>
      </c>
      <c r="B88" t="s">
        <v>394</v>
      </c>
      <c r="C88" t="s">
        <v>63</v>
      </c>
      <c r="D88" t="s">
        <v>64</v>
      </c>
      <c r="E88" t="s">
        <v>15</v>
      </c>
      <c r="F88" t="s">
        <v>30</v>
      </c>
      <c r="G88" t="s">
        <v>65</v>
      </c>
      <c r="H88" s="2">
        <v>8</v>
      </c>
      <c r="I88" t="s">
        <v>27</v>
      </c>
      <c r="J88" t="s">
        <v>19</v>
      </c>
      <c r="K88" t="s">
        <v>54</v>
      </c>
      <c r="L88" t="s">
        <v>21</v>
      </c>
      <c r="M88" s="1">
        <v>43666</v>
      </c>
      <c r="N88" t="s">
        <v>66</v>
      </c>
      <c r="O88" t="b">
        <v>0</v>
      </c>
      <c r="Q88" t="s">
        <v>392</v>
      </c>
      <c r="S88" t="s">
        <v>392</v>
      </c>
      <c r="U88" t="s">
        <v>392</v>
      </c>
      <c r="W88" t="s">
        <v>392</v>
      </c>
      <c r="Y88" t="s">
        <v>392</v>
      </c>
      <c r="Z88" t="s">
        <v>392</v>
      </c>
    </row>
    <row r="89" spans="1:26" hidden="1" x14ac:dyDescent="0.25">
      <c r="A89" t="s">
        <v>53</v>
      </c>
      <c r="B89" t="s">
        <v>394</v>
      </c>
      <c r="C89" t="s">
        <v>63</v>
      </c>
      <c r="D89" t="s">
        <v>64</v>
      </c>
      <c r="E89" t="s">
        <v>15</v>
      </c>
      <c r="F89" t="s">
        <v>30</v>
      </c>
      <c r="G89" t="s">
        <v>67</v>
      </c>
      <c r="H89" s="2">
        <v>7.5</v>
      </c>
      <c r="I89" t="s">
        <v>27</v>
      </c>
      <c r="J89" t="s">
        <v>19</v>
      </c>
      <c r="K89" t="s">
        <v>54</v>
      </c>
      <c r="L89" t="s">
        <v>21</v>
      </c>
      <c r="M89" s="1">
        <v>43666</v>
      </c>
      <c r="N89" t="s">
        <v>66</v>
      </c>
      <c r="O89" t="b">
        <v>0</v>
      </c>
      <c r="Q89" t="s">
        <v>392</v>
      </c>
      <c r="S89" t="s">
        <v>392</v>
      </c>
      <c r="U89" t="s">
        <v>392</v>
      </c>
      <c r="W89" t="s">
        <v>392</v>
      </c>
      <c r="Y89" t="s">
        <v>392</v>
      </c>
      <c r="Z89" t="s">
        <v>392</v>
      </c>
    </row>
    <row r="90" spans="1:26" hidden="1" x14ac:dyDescent="0.25">
      <c r="A90" t="s">
        <v>53</v>
      </c>
      <c r="B90" t="s">
        <v>394</v>
      </c>
      <c r="C90" t="s">
        <v>63</v>
      </c>
      <c r="D90" t="s">
        <v>40</v>
      </c>
      <c r="E90" t="s">
        <v>24</v>
      </c>
      <c r="F90" t="s">
        <v>25</v>
      </c>
      <c r="G90" t="s">
        <v>31</v>
      </c>
      <c r="H90" s="2">
        <v>0.05</v>
      </c>
      <c r="I90" t="s">
        <v>27</v>
      </c>
      <c r="J90" t="s">
        <v>19</v>
      </c>
      <c r="K90" t="s">
        <v>54</v>
      </c>
      <c r="L90" t="s">
        <v>21</v>
      </c>
      <c r="M90" s="1">
        <v>43666</v>
      </c>
      <c r="N90" t="s">
        <v>66</v>
      </c>
      <c r="O90" t="b">
        <v>0</v>
      </c>
      <c r="Q90" t="s">
        <v>392</v>
      </c>
      <c r="S90" t="s">
        <v>392</v>
      </c>
      <c r="U90" t="s">
        <v>392</v>
      </c>
      <c r="W90" t="s">
        <v>392</v>
      </c>
      <c r="Y90" t="s">
        <v>392</v>
      </c>
      <c r="Z90" t="s">
        <v>392</v>
      </c>
    </row>
    <row r="91" spans="1:26" hidden="1" x14ac:dyDescent="0.25">
      <c r="A91" t="s">
        <v>53</v>
      </c>
      <c r="B91" t="s">
        <v>394</v>
      </c>
      <c r="C91" t="s">
        <v>63</v>
      </c>
      <c r="D91" t="s">
        <v>40</v>
      </c>
      <c r="E91" t="s">
        <v>24</v>
      </c>
      <c r="F91" t="s">
        <v>25</v>
      </c>
      <c r="G91" t="s">
        <v>34</v>
      </c>
      <c r="H91" s="2">
        <v>0.03</v>
      </c>
      <c r="I91" t="s">
        <v>27</v>
      </c>
      <c r="J91" t="s">
        <v>19</v>
      </c>
      <c r="K91" t="s">
        <v>54</v>
      </c>
      <c r="L91" t="s">
        <v>21</v>
      </c>
      <c r="M91" s="1">
        <v>43666</v>
      </c>
      <c r="N91" t="s">
        <v>66</v>
      </c>
      <c r="O91" t="b">
        <v>1</v>
      </c>
      <c r="P91">
        <v>0.24</v>
      </c>
      <c r="Q91" t="b">
        <f>Table1[[#This Row],[Value]]&lt;Table1[[#This Row],[NPS_BL]]</f>
        <v>1</v>
      </c>
      <c r="R91">
        <v>0.03</v>
      </c>
      <c r="S91" t="b">
        <f>Table1[[#This Row],[Value]]&lt;=Table1[[#This Row],[NPS_A]]</f>
        <v>1</v>
      </c>
      <c r="T91">
        <v>0.24</v>
      </c>
      <c r="U91" t="b">
        <f>Table1[[#This Row],[Value]]&lt;=Table1[[#This Row],[NPS_B]]</f>
        <v>1</v>
      </c>
      <c r="V91">
        <v>1.3</v>
      </c>
      <c r="W91" t="b">
        <f>Table1[[#This Row],[Value]]&lt;=Table1[[#This Row],[NPS_C]]</f>
        <v>1</v>
      </c>
      <c r="X91">
        <v>1.3</v>
      </c>
      <c r="Y91" t="b">
        <f>Table1[[#This Row],[Value]]&lt;Table1[[#This Row],[NPS_D]]</f>
        <v>1</v>
      </c>
      <c r="Z91" t="str" cm="1">
        <f t="array" ref="Z91">_xlfn.IFS(Table1[[#This Row],[NPS_A_Compliant]] = TRUE, "A", Table1[[#This Row],[NPS_B_Compliant]] = TRUE, "B", Table1[[#This Row],[NPS_C_Compliant]] = TRUE, "C", Table1[[#This Row],[NPS_D_Compliant]] = FALSE, "D")</f>
        <v>A</v>
      </c>
    </row>
    <row r="92" spans="1:26" hidden="1" x14ac:dyDescent="0.25">
      <c r="A92" t="s">
        <v>53</v>
      </c>
      <c r="B92" t="s">
        <v>394</v>
      </c>
      <c r="C92" t="s">
        <v>43</v>
      </c>
      <c r="D92" t="s">
        <v>64</v>
      </c>
      <c r="E92" t="s">
        <v>15</v>
      </c>
      <c r="F92" t="s">
        <v>30</v>
      </c>
      <c r="G92" t="s">
        <v>65</v>
      </c>
      <c r="H92" s="2">
        <v>8</v>
      </c>
      <c r="I92" t="s">
        <v>27</v>
      </c>
      <c r="J92" t="s">
        <v>19</v>
      </c>
      <c r="K92" t="s">
        <v>54</v>
      </c>
      <c r="L92" t="s">
        <v>21</v>
      </c>
      <c r="M92" s="1">
        <v>43666</v>
      </c>
      <c r="N92" t="s">
        <v>75</v>
      </c>
      <c r="O92" t="b">
        <v>0</v>
      </c>
      <c r="Q92" t="s">
        <v>392</v>
      </c>
      <c r="S92" t="s">
        <v>392</v>
      </c>
      <c r="U92" t="s">
        <v>392</v>
      </c>
      <c r="W92" t="s">
        <v>392</v>
      </c>
      <c r="Y92" t="s">
        <v>392</v>
      </c>
      <c r="Z92" t="s">
        <v>392</v>
      </c>
    </row>
    <row r="93" spans="1:26" hidden="1" x14ac:dyDescent="0.25">
      <c r="A93" t="s">
        <v>53</v>
      </c>
      <c r="B93" t="s">
        <v>394</v>
      </c>
      <c r="C93" t="s">
        <v>43</v>
      </c>
      <c r="D93" t="s">
        <v>64</v>
      </c>
      <c r="E93" t="s">
        <v>15</v>
      </c>
      <c r="F93" t="s">
        <v>30</v>
      </c>
      <c r="G93" t="s">
        <v>67</v>
      </c>
      <c r="H93" s="2">
        <v>7.5</v>
      </c>
      <c r="I93" t="s">
        <v>27</v>
      </c>
      <c r="J93" t="s">
        <v>19</v>
      </c>
      <c r="K93" t="s">
        <v>54</v>
      </c>
      <c r="L93" t="s">
        <v>21</v>
      </c>
      <c r="M93" s="1">
        <v>43666</v>
      </c>
      <c r="N93" t="s">
        <v>75</v>
      </c>
      <c r="O93" t="b">
        <v>0</v>
      </c>
      <c r="Q93" t="s">
        <v>392</v>
      </c>
      <c r="S93" t="s">
        <v>392</v>
      </c>
      <c r="U93" t="s">
        <v>392</v>
      </c>
      <c r="W93" t="s">
        <v>392</v>
      </c>
      <c r="Y93" t="s">
        <v>392</v>
      </c>
      <c r="Z93" t="s">
        <v>392</v>
      </c>
    </row>
    <row r="94" spans="1:26" hidden="1" x14ac:dyDescent="0.25">
      <c r="A94" t="s">
        <v>53</v>
      </c>
      <c r="B94" t="s">
        <v>394</v>
      </c>
      <c r="C94" t="s">
        <v>43</v>
      </c>
      <c r="D94" t="s">
        <v>40</v>
      </c>
      <c r="E94" t="s">
        <v>24</v>
      </c>
      <c r="F94" t="s">
        <v>25</v>
      </c>
      <c r="G94" t="s">
        <v>31</v>
      </c>
      <c r="H94" s="2">
        <v>0.05</v>
      </c>
      <c r="I94" t="s">
        <v>27</v>
      </c>
      <c r="J94" t="s">
        <v>19</v>
      </c>
      <c r="K94" t="s">
        <v>54</v>
      </c>
      <c r="L94" t="s">
        <v>21</v>
      </c>
      <c r="M94" s="1">
        <v>43666</v>
      </c>
      <c r="N94" t="s">
        <v>75</v>
      </c>
      <c r="O94" t="b">
        <v>0</v>
      </c>
      <c r="Q94" t="s">
        <v>392</v>
      </c>
      <c r="S94" t="s">
        <v>392</v>
      </c>
      <c r="U94" t="s">
        <v>392</v>
      </c>
      <c r="W94" t="s">
        <v>392</v>
      </c>
      <c r="Y94" t="s">
        <v>392</v>
      </c>
      <c r="Z94" t="s">
        <v>392</v>
      </c>
    </row>
    <row r="95" spans="1:26" hidden="1" x14ac:dyDescent="0.25">
      <c r="A95" t="s">
        <v>53</v>
      </c>
      <c r="B95" t="s">
        <v>394</v>
      </c>
      <c r="C95" t="s">
        <v>43</v>
      </c>
      <c r="D95" t="s">
        <v>40</v>
      </c>
      <c r="E95" t="s">
        <v>24</v>
      </c>
      <c r="F95" t="s">
        <v>25</v>
      </c>
      <c r="G95" t="s">
        <v>34</v>
      </c>
      <c r="H95" s="2">
        <v>0.03</v>
      </c>
      <c r="I95" t="s">
        <v>27</v>
      </c>
      <c r="J95" t="s">
        <v>19</v>
      </c>
      <c r="K95" t="s">
        <v>54</v>
      </c>
      <c r="L95" t="s">
        <v>21</v>
      </c>
      <c r="M95" s="1">
        <v>43666</v>
      </c>
      <c r="N95" t="s">
        <v>75</v>
      </c>
      <c r="O95" t="b">
        <v>1</v>
      </c>
      <c r="P95">
        <v>0.24</v>
      </c>
      <c r="Q95" t="b">
        <f>Table1[[#This Row],[Value]]&lt;Table1[[#This Row],[NPS_BL]]</f>
        <v>1</v>
      </c>
      <c r="R95">
        <v>0.03</v>
      </c>
      <c r="S95" t="b">
        <f>Table1[[#This Row],[Value]]&lt;=Table1[[#This Row],[NPS_A]]</f>
        <v>1</v>
      </c>
      <c r="T95">
        <v>0.24</v>
      </c>
      <c r="U95" t="b">
        <f>Table1[[#This Row],[Value]]&lt;=Table1[[#This Row],[NPS_B]]</f>
        <v>1</v>
      </c>
      <c r="V95">
        <v>1.3</v>
      </c>
      <c r="W95" t="b">
        <f>Table1[[#This Row],[Value]]&lt;=Table1[[#This Row],[NPS_C]]</f>
        <v>1</v>
      </c>
      <c r="X95">
        <v>1.3</v>
      </c>
      <c r="Y95" t="b">
        <f>Table1[[#This Row],[Value]]&lt;Table1[[#This Row],[NPS_D]]</f>
        <v>1</v>
      </c>
      <c r="Z95" t="str" cm="1">
        <f t="array" ref="Z95">_xlfn.IFS(Table1[[#This Row],[NPS_A_Compliant]] = TRUE, "A", Table1[[#This Row],[NPS_B_Compliant]] = TRUE, "B", Table1[[#This Row],[NPS_C_Compliant]] = TRUE, "C", Table1[[#This Row],[NPS_D_Compliant]] = FALSE, "D")</f>
        <v>A</v>
      </c>
    </row>
    <row r="96" spans="1:26" hidden="1" x14ac:dyDescent="0.25">
      <c r="A96" t="s">
        <v>53</v>
      </c>
      <c r="B96" t="s">
        <v>394</v>
      </c>
      <c r="C96" t="s">
        <v>37</v>
      </c>
      <c r="D96" t="s">
        <v>64</v>
      </c>
      <c r="E96" t="s">
        <v>15</v>
      </c>
      <c r="F96" t="s">
        <v>30</v>
      </c>
      <c r="G96" t="s">
        <v>65</v>
      </c>
      <c r="H96" s="2">
        <v>7</v>
      </c>
      <c r="I96" t="s">
        <v>27</v>
      </c>
      <c r="J96" t="s">
        <v>19</v>
      </c>
      <c r="K96" t="s">
        <v>54</v>
      </c>
      <c r="L96" t="s">
        <v>21</v>
      </c>
      <c r="M96" s="1">
        <v>43666</v>
      </c>
      <c r="N96" t="s">
        <v>72</v>
      </c>
      <c r="O96" t="b">
        <v>0</v>
      </c>
      <c r="Q96" t="s">
        <v>392</v>
      </c>
      <c r="S96" t="s">
        <v>392</v>
      </c>
      <c r="U96" t="s">
        <v>392</v>
      </c>
      <c r="W96" t="s">
        <v>392</v>
      </c>
      <c r="Y96" t="s">
        <v>392</v>
      </c>
      <c r="Z96" t="s">
        <v>392</v>
      </c>
    </row>
    <row r="97" spans="1:26" hidden="1" x14ac:dyDescent="0.25">
      <c r="A97" t="s">
        <v>53</v>
      </c>
      <c r="B97" t="s">
        <v>394</v>
      </c>
      <c r="C97" t="s">
        <v>37</v>
      </c>
      <c r="D97" t="s">
        <v>64</v>
      </c>
      <c r="E97" t="s">
        <v>15</v>
      </c>
      <c r="F97" t="s">
        <v>30</v>
      </c>
      <c r="G97" t="s">
        <v>67</v>
      </c>
      <c r="H97" s="2">
        <v>5</v>
      </c>
      <c r="I97" t="s">
        <v>27</v>
      </c>
      <c r="J97" t="s">
        <v>19</v>
      </c>
      <c r="K97" t="s">
        <v>54</v>
      </c>
      <c r="L97" t="s">
        <v>21</v>
      </c>
      <c r="M97" s="1">
        <v>43666</v>
      </c>
      <c r="N97" t="s">
        <v>72</v>
      </c>
      <c r="O97" t="b">
        <v>0</v>
      </c>
      <c r="Q97" t="s">
        <v>392</v>
      </c>
      <c r="S97" t="s">
        <v>392</v>
      </c>
      <c r="U97" t="s">
        <v>392</v>
      </c>
      <c r="W97" t="s">
        <v>392</v>
      </c>
      <c r="Y97" t="s">
        <v>392</v>
      </c>
      <c r="Z97" t="s">
        <v>392</v>
      </c>
    </row>
    <row r="98" spans="1:26" hidden="1" x14ac:dyDescent="0.25">
      <c r="A98" t="s">
        <v>53</v>
      </c>
      <c r="B98" t="s">
        <v>394</v>
      </c>
      <c r="C98" t="s">
        <v>37</v>
      </c>
      <c r="D98" t="s">
        <v>40</v>
      </c>
      <c r="E98" t="s">
        <v>24</v>
      </c>
      <c r="F98" t="s">
        <v>25</v>
      </c>
      <c r="G98" t="s">
        <v>31</v>
      </c>
      <c r="H98" s="2">
        <v>0.05</v>
      </c>
      <c r="I98" t="s">
        <v>27</v>
      </c>
      <c r="J98" t="s">
        <v>19</v>
      </c>
      <c r="K98" t="s">
        <v>54</v>
      </c>
      <c r="L98" t="s">
        <v>21</v>
      </c>
      <c r="M98" s="1">
        <v>43666</v>
      </c>
      <c r="N98" t="s">
        <v>72</v>
      </c>
      <c r="O98" t="b">
        <v>0</v>
      </c>
      <c r="Q98" t="s">
        <v>392</v>
      </c>
      <c r="S98" t="s">
        <v>392</v>
      </c>
      <c r="U98" t="s">
        <v>392</v>
      </c>
      <c r="W98" t="s">
        <v>392</v>
      </c>
      <c r="Y98" t="s">
        <v>392</v>
      </c>
      <c r="Z98" t="s">
        <v>392</v>
      </c>
    </row>
    <row r="99" spans="1:26" hidden="1" x14ac:dyDescent="0.25">
      <c r="A99" t="s">
        <v>53</v>
      </c>
      <c r="B99" t="s">
        <v>394</v>
      </c>
      <c r="C99" t="s">
        <v>37</v>
      </c>
      <c r="D99" t="s">
        <v>40</v>
      </c>
      <c r="E99" t="s">
        <v>24</v>
      </c>
      <c r="F99" t="s">
        <v>25</v>
      </c>
      <c r="G99" t="s">
        <v>34</v>
      </c>
      <c r="H99" s="2">
        <v>0.03</v>
      </c>
      <c r="I99" t="s">
        <v>27</v>
      </c>
      <c r="J99" t="s">
        <v>19</v>
      </c>
      <c r="K99" t="s">
        <v>54</v>
      </c>
      <c r="L99" t="s">
        <v>21</v>
      </c>
      <c r="M99" s="1">
        <v>43666</v>
      </c>
      <c r="N99" t="s">
        <v>72</v>
      </c>
      <c r="O99" t="b">
        <v>1</v>
      </c>
      <c r="P99">
        <v>0.24</v>
      </c>
      <c r="Q99" t="b">
        <f>Table1[[#This Row],[Value]]&lt;Table1[[#This Row],[NPS_BL]]</f>
        <v>1</v>
      </c>
      <c r="R99">
        <v>0.03</v>
      </c>
      <c r="S99" t="b">
        <f>Table1[[#This Row],[Value]]&lt;=Table1[[#This Row],[NPS_A]]</f>
        <v>1</v>
      </c>
      <c r="T99">
        <v>0.24</v>
      </c>
      <c r="U99" t="b">
        <f>Table1[[#This Row],[Value]]&lt;=Table1[[#This Row],[NPS_B]]</f>
        <v>1</v>
      </c>
      <c r="V99">
        <v>1.3</v>
      </c>
      <c r="W99" t="b">
        <f>Table1[[#This Row],[Value]]&lt;=Table1[[#This Row],[NPS_C]]</f>
        <v>1</v>
      </c>
      <c r="X99">
        <v>1.3</v>
      </c>
      <c r="Y99" t="b">
        <f>Table1[[#This Row],[Value]]&lt;Table1[[#This Row],[NPS_D]]</f>
        <v>1</v>
      </c>
      <c r="Z99" t="str" cm="1">
        <f t="array" ref="Z99">_xlfn.IFS(Table1[[#This Row],[NPS_A_Compliant]] = TRUE, "A", Table1[[#This Row],[NPS_B_Compliant]] = TRUE, "B", Table1[[#This Row],[NPS_C_Compliant]] = TRUE, "C", Table1[[#This Row],[NPS_D_Compliant]] = FALSE, "D")</f>
        <v>A</v>
      </c>
    </row>
    <row r="100" spans="1:26" hidden="1" x14ac:dyDescent="0.25">
      <c r="A100" t="s">
        <v>53</v>
      </c>
      <c r="B100" t="s">
        <v>394</v>
      </c>
      <c r="C100" t="s">
        <v>73</v>
      </c>
      <c r="D100" t="s">
        <v>64</v>
      </c>
      <c r="E100" t="s">
        <v>15</v>
      </c>
      <c r="F100" t="s">
        <v>30</v>
      </c>
      <c r="G100" t="s">
        <v>65</v>
      </c>
      <c r="H100" s="2">
        <v>7</v>
      </c>
      <c r="I100" t="s">
        <v>27</v>
      </c>
      <c r="J100" t="s">
        <v>19</v>
      </c>
      <c r="K100" t="s">
        <v>54</v>
      </c>
      <c r="L100" t="s">
        <v>21</v>
      </c>
      <c r="M100" s="1">
        <v>43666</v>
      </c>
      <c r="N100" t="s">
        <v>74</v>
      </c>
      <c r="O100" t="b">
        <v>0</v>
      </c>
      <c r="Q100" t="s">
        <v>392</v>
      </c>
      <c r="S100" t="s">
        <v>392</v>
      </c>
      <c r="U100" t="s">
        <v>392</v>
      </c>
      <c r="W100" t="s">
        <v>392</v>
      </c>
      <c r="Y100" t="s">
        <v>392</v>
      </c>
      <c r="Z100" t="s">
        <v>392</v>
      </c>
    </row>
    <row r="101" spans="1:26" hidden="1" x14ac:dyDescent="0.25">
      <c r="A101" t="s">
        <v>53</v>
      </c>
      <c r="B101" t="s">
        <v>394</v>
      </c>
      <c r="C101" t="s">
        <v>73</v>
      </c>
      <c r="D101" t="s">
        <v>64</v>
      </c>
      <c r="E101" t="s">
        <v>15</v>
      </c>
      <c r="F101" t="s">
        <v>30</v>
      </c>
      <c r="G101" t="s">
        <v>67</v>
      </c>
      <c r="H101" s="2">
        <v>5</v>
      </c>
      <c r="I101" t="s">
        <v>27</v>
      </c>
      <c r="J101" t="s">
        <v>19</v>
      </c>
      <c r="K101" t="s">
        <v>54</v>
      </c>
      <c r="L101" t="s">
        <v>21</v>
      </c>
      <c r="M101" s="1">
        <v>43666</v>
      </c>
      <c r="N101" t="s">
        <v>74</v>
      </c>
      <c r="O101" t="b">
        <v>0</v>
      </c>
      <c r="Q101" t="s">
        <v>392</v>
      </c>
      <c r="S101" t="s">
        <v>392</v>
      </c>
      <c r="U101" t="s">
        <v>392</v>
      </c>
      <c r="W101" t="s">
        <v>392</v>
      </c>
      <c r="Y101" t="s">
        <v>392</v>
      </c>
      <c r="Z101" t="s">
        <v>392</v>
      </c>
    </row>
    <row r="102" spans="1:26" hidden="1" x14ac:dyDescent="0.25">
      <c r="A102" t="s">
        <v>53</v>
      </c>
      <c r="B102" t="s">
        <v>394</v>
      </c>
      <c r="C102" t="s">
        <v>73</v>
      </c>
      <c r="D102" t="s">
        <v>40</v>
      </c>
      <c r="E102" t="s">
        <v>24</v>
      </c>
      <c r="F102" t="s">
        <v>25</v>
      </c>
      <c r="G102" t="s">
        <v>31</v>
      </c>
      <c r="H102" s="2">
        <v>0.4</v>
      </c>
      <c r="I102" t="s">
        <v>27</v>
      </c>
      <c r="J102" t="s">
        <v>19</v>
      </c>
      <c r="K102" t="s">
        <v>54</v>
      </c>
      <c r="L102" t="s">
        <v>21</v>
      </c>
      <c r="M102" s="1">
        <v>43666</v>
      </c>
      <c r="N102" t="s">
        <v>74</v>
      </c>
      <c r="O102" t="b">
        <v>0</v>
      </c>
      <c r="Q102" t="s">
        <v>392</v>
      </c>
      <c r="S102" t="s">
        <v>392</v>
      </c>
      <c r="U102" t="s">
        <v>392</v>
      </c>
      <c r="W102" t="s">
        <v>392</v>
      </c>
      <c r="Y102" t="s">
        <v>392</v>
      </c>
      <c r="Z102" t="s">
        <v>392</v>
      </c>
    </row>
    <row r="103" spans="1:26" hidden="1" x14ac:dyDescent="0.25">
      <c r="A103" t="s">
        <v>53</v>
      </c>
      <c r="B103" t="s">
        <v>394</v>
      </c>
      <c r="C103" t="s">
        <v>73</v>
      </c>
      <c r="D103" t="s">
        <v>40</v>
      </c>
      <c r="E103" t="s">
        <v>24</v>
      </c>
      <c r="F103" t="s">
        <v>25</v>
      </c>
      <c r="G103" t="s">
        <v>34</v>
      </c>
      <c r="H103" s="2">
        <v>0.24</v>
      </c>
      <c r="I103" t="s">
        <v>27</v>
      </c>
      <c r="J103" t="s">
        <v>19</v>
      </c>
      <c r="K103" t="s">
        <v>54</v>
      </c>
      <c r="L103" t="s">
        <v>21</v>
      </c>
      <c r="M103" s="1">
        <v>43666</v>
      </c>
      <c r="N103" t="s">
        <v>74</v>
      </c>
      <c r="O103" t="b">
        <v>1</v>
      </c>
      <c r="P103">
        <v>0.24</v>
      </c>
      <c r="Q103" t="b">
        <f>Table1[[#This Row],[Value]]&lt;Table1[[#This Row],[NPS_BL]]</f>
        <v>0</v>
      </c>
      <c r="R103">
        <v>0.03</v>
      </c>
      <c r="S103" t="b">
        <f>Table1[[#This Row],[Value]]&lt;=Table1[[#This Row],[NPS_A]]</f>
        <v>0</v>
      </c>
      <c r="T103">
        <v>0.24</v>
      </c>
      <c r="U103" t="b">
        <f>Table1[[#This Row],[Value]]&lt;=Table1[[#This Row],[NPS_B]]</f>
        <v>1</v>
      </c>
      <c r="V103">
        <v>1.3</v>
      </c>
      <c r="W103" t="b">
        <f>Table1[[#This Row],[Value]]&lt;=Table1[[#This Row],[NPS_C]]</f>
        <v>1</v>
      </c>
      <c r="X103">
        <v>1.3</v>
      </c>
      <c r="Y103" t="b">
        <f>Table1[[#This Row],[Value]]&lt;Table1[[#This Row],[NPS_D]]</f>
        <v>1</v>
      </c>
      <c r="Z103" t="str" cm="1">
        <f t="array" ref="Z103">_xlfn.IFS(Table1[[#This Row],[NPS_A_Compliant]] = TRUE, "A", Table1[[#This Row],[NPS_B_Compliant]] = TRUE, "B", Table1[[#This Row],[NPS_C_Compliant]] = TRUE, "C", Table1[[#This Row],[NPS_D_Compliant]] = FALSE, "D")</f>
        <v>B</v>
      </c>
    </row>
    <row r="104" spans="1:26" hidden="1" x14ac:dyDescent="0.25">
      <c r="A104" t="s">
        <v>53</v>
      </c>
      <c r="B104" t="s">
        <v>394</v>
      </c>
      <c r="C104" t="s">
        <v>76</v>
      </c>
      <c r="D104" t="s">
        <v>64</v>
      </c>
      <c r="E104" t="s">
        <v>15</v>
      </c>
      <c r="F104" t="s">
        <v>30</v>
      </c>
      <c r="G104" t="s">
        <v>65</v>
      </c>
      <c r="H104" s="2">
        <v>8</v>
      </c>
      <c r="I104" t="s">
        <v>27</v>
      </c>
      <c r="J104" t="s">
        <v>19</v>
      </c>
      <c r="K104" t="s">
        <v>54</v>
      </c>
      <c r="L104" t="s">
        <v>21</v>
      </c>
      <c r="M104" s="1">
        <v>43666</v>
      </c>
      <c r="N104" t="s">
        <v>77</v>
      </c>
      <c r="O104" t="b">
        <v>0</v>
      </c>
      <c r="Q104" t="s">
        <v>392</v>
      </c>
      <c r="S104" t="s">
        <v>392</v>
      </c>
      <c r="U104" t="s">
        <v>392</v>
      </c>
      <c r="W104" t="s">
        <v>392</v>
      </c>
      <c r="Y104" t="s">
        <v>392</v>
      </c>
      <c r="Z104" t="s">
        <v>392</v>
      </c>
    </row>
    <row r="105" spans="1:26" hidden="1" x14ac:dyDescent="0.25">
      <c r="A105" t="s">
        <v>53</v>
      </c>
      <c r="B105" t="s">
        <v>394</v>
      </c>
      <c r="C105" t="s">
        <v>76</v>
      </c>
      <c r="D105" t="s">
        <v>64</v>
      </c>
      <c r="E105" t="s">
        <v>15</v>
      </c>
      <c r="F105" t="s">
        <v>30</v>
      </c>
      <c r="G105" t="s">
        <v>67</v>
      </c>
      <c r="H105" s="2">
        <v>7.5</v>
      </c>
      <c r="I105" t="s">
        <v>27</v>
      </c>
      <c r="J105" t="s">
        <v>19</v>
      </c>
      <c r="K105" t="s">
        <v>54</v>
      </c>
      <c r="L105" t="s">
        <v>21</v>
      </c>
      <c r="M105" s="1">
        <v>43666</v>
      </c>
      <c r="N105" t="s">
        <v>77</v>
      </c>
      <c r="O105" t="b">
        <v>0</v>
      </c>
      <c r="Q105" t="s">
        <v>392</v>
      </c>
      <c r="S105" t="s">
        <v>392</v>
      </c>
      <c r="U105" t="s">
        <v>392</v>
      </c>
      <c r="W105" t="s">
        <v>392</v>
      </c>
      <c r="Y105" t="s">
        <v>392</v>
      </c>
      <c r="Z105" t="s">
        <v>392</v>
      </c>
    </row>
    <row r="106" spans="1:26" hidden="1" x14ac:dyDescent="0.25">
      <c r="A106" t="s">
        <v>53</v>
      </c>
      <c r="B106" t="s">
        <v>394</v>
      </c>
      <c r="C106" t="s">
        <v>76</v>
      </c>
      <c r="D106" t="s">
        <v>40</v>
      </c>
      <c r="E106" t="s">
        <v>24</v>
      </c>
      <c r="F106" t="s">
        <v>25</v>
      </c>
      <c r="G106" t="s">
        <v>31</v>
      </c>
      <c r="H106" s="2">
        <v>0.05</v>
      </c>
      <c r="I106" t="s">
        <v>27</v>
      </c>
      <c r="J106" t="s">
        <v>19</v>
      </c>
      <c r="K106" t="s">
        <v>54</v>
      </c>
      <c r="L106" t="s">
        <v>21</v>
      </c>
      <c r="M106" s="1">
        <v>43666</v>
      </c>
      <c r="N106" t="s">
        <v>77</v>
      </c>
      <c r="O106" t="b">
        <v>0</v>
      </c>
      <c r="Q106" t="s">
        <v>392</v>
      </c>
      <c r="S106" t="s">
        <v>392</v>
      </c>
      <c r="U106" t="s">
        <v>392</v>
      </c>
      <c r="W106" t="s">
        <v>392</v>
      </c>
      <c r="Y106" t="s">
        <v>392</v>
      </c>
      <c r="Z106" t="s">
        <v>392</v>
      </c>
    </row>
    <row r="107" spans="1:26" hidden="1" x14ac:dyDescent="0.25">
      <c r="A107" t="s">
        <v>53</v>
      </c>
      <c r="B107" t="s">
        <v>394</v>
      </c>
      <c r="C107" t="s">
        <v>76</v>
      </c>
      <c r="D107" t="s">
        <v>40</v>
      </c>
      <c r="E107" t="s">
        <v>24</v>
      </c>
      <c r="F107" t="s">
        <v>25</v>
      </c>
      <c r="G107" t="s">
        <v>34</v>
      </c>
      <c r="H107" s="2">
        <v>0.03</v>
      </c>
      <c r="I107" t="s">
        <v>27</v>
      </c>
      <c r="J107" t="s">
        <v>19</v>
      </c>
      <c r="K107" t="s">
        <v>54</v>
      </c>
      <c r="L107" t="s">
        <v>21</v>
      </c>
      <c r="M107" s="1">
        <v>43666</v>
      </c>
      <c r="N107" t="s">
        <v>77</v>
      </c>
      <c r="O107" t="b">
        <v>1</v>
      </c>
      <c r="P107">
        <v>0.24</v>
      </c>
      <c r="Q107" t="b">
        <f>Table1[[#This Row],[Value]]&lt;Table1[[#This Row],[NPS_BL]]</f>
        <v>1</v>
      </c>
      <c r="R107">
        <v>0.03</v>
      </c>
      <c r="S107" t="b">
        <f>Table1[[#This Row],[Value]]&lt;=Table1[[#This Row],[NPS_A]]</f>
        <v>1</v>
      </c>
      <c r="T107">
        <v>0.24</v>
      </c>
      <c r="U107" t="b">
        <f>Table1[[#This Row],[Value]]&lt;=Table1[[#This Row],[NPS_B]]</f>
        <v>1</v>
      </c>
      <c r="V107">
        <v>1.3</v>
      </c>
      <c r="W107" t="b">
        <f>Table1[[#This Row],[Value]]&lt;=Table1[[#This Row],[NPS_C]]</f>
        <v>1</v>
      </c>
      <c r="X107">
        <v>1.3</v>
      </c>
      <c r="Y107" t="b">
        <f>Table1[[#This Row],[Value]]&lt;Table1[[#This Row],[NPS_D]]</f>
        <v>1</v>
      </c>
      <c r="Z107" t="str" cm="1">
        <f t="array" ref="Z107">_xlfn.IFS(Table1[[#This Row],[NPS_A_Compliant]] = TRUE, "A", Table1[[#This Row],[NPS_B_Compliant]] = TRUE, "B", Table1[[#This Row],[NPS_C_Compliant]] = TRUE, "C", Table1[[#This Row],[NPS_D_Compliant]] = FALSE, "D")</f>
        <v>A</v>
      </c>
    </row>
    <row r="108" spans="1:26" hidden="1" x14ac:dyDescent="0.25">
      <c r="A108" t="s">
        <v>53</v>
      </c>
      <c r="B108" t="s">
        <v>394</v>
      </c>
      <c r="C108" t="s">
        <v>70</v>
      </c>
      <c r="D108" t="s">
        <v>64</v>
      </c>
      <c r="E108" t="s">
        <v>15</v>
      </c>
      <c r="F108" t="s">
        <v>30</v>
      </c>
      <c r="G108" t="s">
        <v>65</v>
      </c>
      <c r="H108" s="2">
        <v>8</v>
      </c>
      <c r="I108" t="s">
        <v>27</v>
      </c>
      <c r="J108" t="s">
        <v>19</v>
      </c>
      <c r="K108" t="s">
        <v>54</v>
      </c>
      <c r="L108" t="s">
        <v>21</v>
      </c>
      <c r="M108" s="1">
        <v>43666</v>
      </c>
      <c r="N108" t="s">
        <v>71</v>
      </c>
      <c r="O108" t="b">
        <v>0</v>
      </c>
      <c r="Q108" t="s">
        <v>392</v>
      </c>
      <c r="S108" t="s">
        <v>392</v>
      </c>
      <c r="U108" t="s">
        <v>392</v>
      </c>
      <c r="W108" t="s">
        <v>392</v>
      </c>
      <c r="Y108" t="s">
        <v>392</v>
      </c>
      <c r="Z108" t="s">
        <v>392</v>
      </c>
    </row>
    <row r="109" spans="1:26" hidden="1" x14ac:dyDescent="0.25">
      <c r="A109" t="s">
        <v>53</v>
      </c>
      <c r="B109" t="s">
        <v>394</v>
      </c>
      <c r="C109" t="s">
        <v>70</v>
      </c>
      <c r="D109" t="s">
        <v>64</v>
      </c>
      <c r="E109" t="s">
        <v>15</v>
      </c>
      <c r="F109" t="s">
        <v>30</v>
      </c>
      <c r="G109" t="s">
        <v>67</v>
      </c>
      <c r="H109" s="2">
        <v>7.5</v>
      </c>
      <c r="I109" t="s">
        <v>27</v>
      </c>
      <c r="J109" t="s">
        <v>19</v>
      </c>
      <c r="K109" t="s">
        <v>54</v>
      </c>
      <c r="L109" t="s">
        <v>21</v>
      </c>
      <c r="M109" s="1">
        <v>43666</v>
      </c>
      <c r="N109" t="s">
        <v>71</v>
      </c>
      <c r="O109" t="b">
        <v>0</v>
      </c>
      <c r="Q109" t="s">
        <v>392</v>
      </c>
      <c r="S109" t="s">
        <v>392</v>
      </c>
      <c r="U109" t="s">
        <v>392</v>
      </c>
      <c r="W109" t="s">
        <v>392</v>
      </c>
      <c r="Y109" t="s">
        <v>392</v>
      </c>
      <c r="Z109" t="s">
        <v>392</v>
      </c>
    </row>
    <row r="110" spans="1:26" hidden="1" x14ac:dyDescent="0.25">
      <c r="A110" t="s">
        <v>53</v>
      </c>
      <c r="B110" t="s">
        <v>394</v>
      </c>
      <c r="C110" t="s">
        <v>70</v>
      </c>
      <c r="D110" t="s">
        <v>40</v>
      </c>
      <c r="E110" t="s">
        <v>24</v>
      </c>
      <c r="F110" t="s">
        <v>25</v>
      </c>
      <c r="G110" t="s">
        <v>31</v>
      </c>
      <c r="H110" s="2">
        <v>0.05</v>
      </c>
      <c r="I110" t="s">
        <v>27</v>
      </c>
      <c r="J110" t="s">
        <v>19</v>
      </c>
      <c r="K110" t="s">
        <v>54</v>
      </c>
      <c r="L110" t="s">
        <v>21</v>
      </c>
      <c r="M110" s="1">
        <v>43666</v>
      </c>
      <c r="N110" t="s">
        <v>71</v>
      </c>
      <c r="O110" t="b">
        <v>0</v>
      </c>
      <c r="Q110" t="s">
        <v>392</v>
      </c>
      <c r="S110" t="s">
        <v>392</v>
      </c>
      <c r="U110" t="s">
        <v>392</v>
      </c>
      <c r="W110" t="s">
        <v>392</v>
      </c>
      <c r="Y110" t="s">
        <v>392</v>
      </c>
      <c r="Z110" t="s">
        <v>392</v>
      </c>
    </row>
    <row r="111" spans="1:26" hidden="1" x14ac:dyDescent="0.25">
      <c r="A111" t="s">
        <v>53</v>
      </c>
      <c r="B111" t="s">
        <v>394</v>
      </c>
      <c r="C111" t="s">
        <v>70</v>
      </c>
      <c r="D111" t="s">
        <v>40</v>
      </c>
      <c r="E111" t="s">
        <v>24</v>
      </c>
      <c r="F111" t="s">
        <v>25</v>
      </c>
      <c r="G111" t="s">
        <v>34</v>
      </c>
      <c r="H111" s="2">
        <v>0.03</v>
      </c>
      <c r="I111" t="s">
        <v>27</v>
      </c>
      <c r="J111" t="s">
        <v>19</v>
      </c>
      <c r="K111" t="s">
        <v>54</v>
      </c>
      <c r="L111" t="s">
        <v>21</v>
      </c>
      <c r="M111" s="1">
        <v>43666</v>
      </c>
      <c r="N111" t="s">
        <v>71</v>
      </c>
      <c r="O111" t="b">
        <v>1</v>
      </c>
      <c r="P111">
        <v>0.24</v>
      </c>
      <c r="Q111" t="b">
        <f>Table1[[#This Row],[Value]]&lt;Table1[[#This Row],[NPS_BL]]</f>
        <v>1</v>
      </c>
      <c r="R111">
        <v>0.03</v>
      </c>
      <c r="S111" t="b">
        <f>Table1[[#This Row],[Value]]&lt;=Table1[[#This Row],[NPS_A]]</f>
        <v>1</v>
      </c>
      <c r="T111">
        <v>0.24</v>
      </c>
      <c r="U111" t="b">
        <f>Table1[[#This Row],[Value]]&lt;=Table1[[#This Row],[NPS_B]]</f>
        <v>1</v>
      </c>
      <c r="V111">
        <v>1.3</v>
      </c>
      <c r="W111" t="b">
        <f>Table1[[#This Row],[Value]]&lt;=Table1[[#This Row],[NPS_C]]</f>
        <v>1</v>
      </c>
      <c r="X111">
        <v>1.3</v>
      </c>
      <c r="Y111" t="b">
        <f>Table1[[#This Row],[Value]]&lt;Table1[[#This Row],[NPS_D]]</f>
        <v>1</v>
      </c>
      <c r="Z111" t="str" cm="1">
        <f t="array" ref="Z111">_xlfn.IFS(Table1[[#This Row],[NPS_A_Compliant]] = TRUE, "A", Table1[[#This Row],[NPS_B_Compliant]] = TRUE, "B", Table1[[#This Row],[NPS_C_Compliant]] = TRUE, "C", Table1[[#This Row],[NPS_D_Compliant]] = FALSE, "D")</f>
        <v>A</v>
      </c>
    </row>
    <row r="112" spans="1:26" hidden="1" x14ac:dyDescent="0.25">
      <c r="A112" t="s">
        <v>53</v>
      </c>
      <c r="B112" t="s">
        <v>394</v>
      </c>
      <c r="C112" t="s">
        <v>89</v>
      </c>
      <c r="D112" t="s">
        <v>64</v>
      </c>
      <c r="E112" t="s">
        <v>15</v>
      </c>
      <c r="F112" t="s">
        <v>30</v>
      </c>
      <c r="G112" t="s">
        <v>65</v>
      </c>
      <c r="H112" s="2">
        <v>8</v>
      </c>
      <c r="I112" t="s">
        <v>27</v>
      </c>
      <c r="J112" t="s">
        <v>19</v>
      </c>
      <c r="K112" t="s">
        <v>54</v>
      </c>
      <c r="L112" t="s">
        <v>21</v>
      </c>
      <c r="M112" s="1">
        <v>43666</v>
      </c>
      <c r="N112" t="s">
        <v>90</v>
      </c>
      <c r="O112" t="b">
        <v>0</v>
      </c>
      <c r="Q112" t="s">
        <v>392</v>
      </c>
      <c r="S112" t="s">
        <v>392</v>
      </c>
      <c r="U112" t="s">
        <v>392</v>
      </c>
      <c r="W112" t="s">
        <v>392</v>
      </c>
      <c r="Y112" t="s">
        <v>392</v>
      </c>
      <c r="Z112" t="s">
        <v>392</v>
      </c>
    </row>
    <row r="113" spans="1:26" hidden="1" x14ac:dyDescent="0.25">
      <c r="A113" t="s">
        <v>53</v>
      </c>
      <c r="B113" t="s">
        <v>394</v>
      </c>
      <c r="C113" t="s">
        <v>89</v>
      </c>
      <c r="D113" t="s">
        <v>64</v>
      </c>
      <c r="E113" t="s">
        <v>15</v>
      </c>
      <c r="F113" t="s">
        <v>30</v>
      </c>
      <c r="G113" t="s">
        <v>67</v>
      </c>
      <c r="H113" s="2">
        <v>7.5</v>
      </c>
      <c r="I113" t="s">
        <v>27</v>
      </c>
      <c r="J113" t="s">
        <v>19</v>
      </c>
      <c r="K113" t="s">
        <v>54</v>
      </c>
      <c r="L113" t="s">
        <v>21</v>
      </c>
      <c r="M113" s="1">
        <v>43666</v>
      </c>
      <c r="N113" t="s">
        <v>90</v>
      </c>
      <c r="O113" t="b">
        <v>0</v>
      </c>
      <c r="Q113" t="s">
        <v>392</v>
      </c>
      <c r="S113" t="s">
        <v>392</v>
      </c>
      <c r="U113" t="s">
        <v>392</v>
      </c>
      <c r="W113" t="s">
        <v>392</v>
      </c>
      <c r="Y113" t="s">
        <v>392</v>
      </c>
      <c r="Z113" t="s">
        <v>392</v>
      </c>
    </row>
    <row r="114" spans="1:26" hidden="1" x14ac:dyDescent="0.25">
      <c r="A114" t="s">
        <v>53</v>
      </c>
      <c r="B114" t="s">
        <v>394</v>
      </c>
      <c r="C114" t="s">
        <v>89</v>
      </c>
      <c r="D114" t="s">
        <v>40</v>
      </c>
      <c r="E114" t="s">
        <v>24</v>
      </c>
      <c r="F114" t="s">
        <v>25</v>
      </c>
      <c r="G114" t="s">
        <v>31</v>
      </c>
      <c r="H114" s="2">
        <v>0.05</v>
      </c>
      <c r="I114" t="s">
        <v>27</v>
      </c>
      <c r="J114" t="s">
        <v>19</v>
      </c>
      <c r="K114" t="s">
        <v>54</v>
      </c>
      <c r="L114" t="s">
        <v>21</v>
      </c>
      <c r="M114" s="1">
        <v>43666</v>
      </c>
      <c r="N114" t="s">
        <v>90</v>
      </c>
      <c r="O114" t="b">
        <v>0</v>
      </c>
      <c r="Q114" t="s">
        <v>392</v>
      </c>
      <c r="S114" t="s">
        <v>392</v>
      </c>
      <c r="U114" t="s">
        <v>392</v>
      </c>
      <c r="W114" t="s">
        <v>392</v>
      </c>
      <c r="Y114" t="s">
        <v>392</v>
      </c>
      <c r="Z114" t="s">
        <v>392</v>
      </c>
    </row>
    <row r="115" spans="1:26" hidden="1" x14ac:dyDescent="0.25">
      <c r="A115" t="s">
        <v>53</v>
      </c>
      <c r="B115" t="s">
        <v>394</v>
      </c>
      <c r="C115" t="s">
        <v>89</v>
      </c>
      <c r="D115" t="s">
        <v>40</v>
      </c>
      <c r="E115" t="s">
        <v>24</v>
      </c>
      <c r="F115" t="s">
        <v>25</v>
      </c>
      <c r="G115" t="s">
        <v>34</v>
      </c>
      <c r="H115" s="2">
        <v>0.03</v>
      </c>
      <c r="I115" t="s">
        <v>27</v>
      </c>
      <c r="J115" t="s">
        <v>19</v>
      </c>
      <c r="K115" t="s">
        <v>54</v>
      </c>
      <c r="L115" t="s">
        <v>21</v>
      </c>
      <c r="M115" s="1">
        <v>43666</v>
      </c>
      <c r="N115" t="s">
        <v>90</v>
      </c>
      <c r="O115" t="b">
        <v>1</v>
      </c>
      <c r="P115">
        <v>0.24</v>
      </c>
      <c r="Q115" t="b">
        <f>Table1[[#This Row],[Value]]&lt;Table1[[#This Row],[NPS_BL]]</f>
        <v>1</v>
      </c>
      <c r="R115">
        <v>0.03</v>
      </c>
      <c r="S115" t="b">
        <f>Table1[[#This Row],[Value]]&lt;=Table1[[#This Row],[NPS_A]]</f>
        <v>1</v>
      </c>
      <c r="T115">
        <v>0.24</v>
      </c>
      <c r="U115" t="b">
        <f>Table1[[#This Row],[Value]]&lt;=Table1[[#This Row],[NPS_B]]</f>
        <v>1</v>
      </c>
      <c r="V115">
        <v>1.3</v>
      </c>
      <c r="W115" t="b">
        <f>Table1[[#This Row],[Value]]&lt;=Table1[[#This Row],[NPS_C]]</f>
        <v>1</v>
      </c>
      <c r="X115">
        <v>1.3</v>
      </c>
      <c r="Y115" t="b">
        <f>Table1[[#This Row],[Value]]&lt;Table1[[#This Row],[NPS_D]]</f>
        <v>1</v>
      </c>
      <c r="Z115" t="str" cm="1">
        <f t="array" ref="Z115">_xlfn.IFS(Table1[[#This Row],[NPS_A_Compliant]] = TRUE, "A", Table1[[#This Row],[NPS_B_Compliant]] = TRUE, "B", Table1[[#This Row],[NPS_C_Compliant]] = TRUE, "C", Table1[[#This Row],[NPS_D_Compliant]] = FALSE, "D")</f>
        <v>A</v>
      </c>
    </row>
    <row r="116" spans="1:26" hidden="1" x14ac:dyDescent="0.25">
      <c r="A116" t="s">
        <v>53</v>
      </c>
      <c r="B116" t="s">
        <v>394</v>
      </c>
      <c r="C116" t="s">
        <v>91</v>
      </c>
      <c r="D116" t="s">
        <v>64</v>
      </c>
      <c r="E116" t="s">
        <v>15</v>
      </c>
      <c r="F116" t="s">
        <v>30</v>
      </c>
      <c r="G116" t="s">
        <v>65</v>
      </c>
      <c r="H116" s="2">
        <v>7</v>
      </c>
      <c r="I116" t="s">
        <v>27</v>
      </c>
      <c r="J116" t="s">
        <v>19</v>
      </c>
      <c r="K116" t="s">
        <v>54</v>
      </c>
      <c r="L116" t="s">
        <v>21</v>
      </c>
      <c r="M116" s="1">
        <v>43666</v>
      </c>
      <c r="N116" t="s">
        <v>92</v>
      </c>
      <c r="O116" t="b">
        <v>0</v>
      </c>
      <c r="Q116" t="s">
        <v>392</v>
      </c>
      <c r="S116" t="s">
        <v>392</v>
      </c>
      <c r="U116" t="s">
        <v>392</v>
      </c>
      <c r="W116" t="s">
        <v>392</v>
      </c>
      <c r="Y116" t="s">
        <v>392</v>
      </c>
      <c r="Z116" t="s">
        <v>392</v>
      </c>
    </row>
    <row r="117" spans="1:26" hidden="1" x14ac:dyDescent="0.25">
      <c r="A117" t="s">
        <v>53</v>
      </c>
      <c r="B117" t="s">
        <v>394</v>
      </c>
      <c r="C117" t="s">
        <v>91</v>
      </c>
      <c r="D117" t="s">
        <v>64</v>
      </c>
      <c r="E117" t="s">
        <v>15</v>
      </c>
      <c r="F117" t="s">
        <v>30</v>
      </c>
      <c r="G117" t="s">
        <v>67</v>
      </c>
      <c r="H117" s="2">
        <v>5</v>
      </c>
      <c r="I117" t="s">
        <v>27</v>
      </c>
      <c r="J117" t="s">
        <v>19</v>
      </c>
      <c r="K117" t="s">
        <v>54</v>
      </c>
      <c r="L117" t="s">
        <v>21</v>
      </c>
      <c r="M117" s="1">
        <v>43666</v>
      </c>
      <c r="N117" t="s">
        <v>92</v>
      </c>
      <c r="O117" t="b">
        <v>0</v>
      </c>
      <c r="Q117" t="s">
        <v>392</v>
      </c>
      <c r="S117" t="s">
        <v>392</v>
      </c>
      <c r="U117" t="s">
        <v>392</v>
      </c>
      <c r="W117" t="s">
        <v>392</v>
      </c>
      <c r="Y117" t="s">
        <v>392</v>
      </c>
      <c r="Z117" t="s">
        <v>392</v>
      </c>
    </row>
    <row r="118" spans="1:26" hidden="1" x14ac:dyDescent="0.25">
      <c r="A118" t="s">
        <v>53</v>
      </c>
      <c r="B118" t="s">
        <v>394</v>
      </c>
      <c r="C118" t="s">
        <v>91</v>
      </c>
      <c r="D118" t="s">
        <v>40</v>
      </c>
      <c r="E118" t="s">
        <v>24</v>
      </c>
      <c r="F118" t="s">
        <v>25</v>
      </c>
      <c r="G118" t="s">
        <v>31</v>
      </c>
      <c r="H118" s="2">
        <v>0.05</v>
      </c>
      <c r="I118" t="s">
        <v>27</v>
      </c>
      <c r="J118" t="s">
        <v>19</v>
      </c>
      <c r="K118" t="s">
        <v>54</v>
      </c>
      <c r="L118" t="s">
        <v>21</v>
      </c>
      <c r="M118" s="1">
        <v>43666</v>
      </c>
      <c r="N118" t="s">
        <v>92</v>
      </c>
      <c r="O118" t="b">
        <v>0</v>
      </c>
      <c r="Q118" t="s">
        <v>392</v>
      </c>
      <c r="S118" t="s">
        <v>392</v>
      </c>
      <c r="U118" t="s">
        <v>392</v>
      </c>
      <c r="W118" t="s">
        <v>392</v>
      </c>
      <c r="Y118" t="s">
        <v>392</v>
      </c>
      <c r="Z118" t="s">
        <v>392</v>
      </c>
    </row>
    <row r="119" spans="1:26" hidden="1" x14ac:dyDescent="0.25">
      <c r="A119" t="s">
        <v>53</v>
      </c>
      <c r="B119" t="s">
        <v>394</v>
      </c>
      <c r="C119" t="s">
        <v>91</v>
      </c>
      <c r="D119" t="s">
        <v>40</v>
      </c>
      <c r="E119" t="s">
        <v>24</v>
      </c>
      <c r="F119" t="s">
        <v>25</v>
      </c>
      <c r="G119" t="s">
        <v>34</v>
      </c>
      <c r="H119" s="2">
        <v>0.03</v>
      </c>
      <c r="I119" t="s">
        <v>27</v>
      </c>
      <c r="J119" t="s">
        <v>19</v>
      </c>
      <c r="K119" t="s">
        <v>54</v>
      </c>
      <c r="L119" t="s">
        <v>21</v>
      </c>
      <c r="M119" s="1">
        <v>43666</v>
      </c>
      <c r="N119" t="s">
        <v>92</v>
      </c>
      <c r="O119" t="b">
        <v>1</v>
      </c>
      <c r="P119">
        <v>0.24</v>
      </c>
      <c r="Q119" t="b">
        <f>Table1[[#This Row],[Value]]&lt;Table1[[#This Row],[NPS_BL]]</f>
        <v>1</v>
      </c>
      <c r="R119">
        <v>0.03</v>
      </c>
      <c r="S119" t="b">
        <f>Table1[[#This Row],[Value]]&lt;=Table1[[#This Row],[NPS_A]]</f>
        <v>1</v>
      </c>
      <c r="T119">
        <v>0.24</v>
      </c>
      <c r="U119" t="b">
        <f>Table1[[#This Row],[Value]]&lt;=Table1[[#This Row],[NPS_B]]</f>
        <v>1</v>
      </c>
      <c r="V119">
        <v>1.3</v>
      </c>
      <c r="W119" t="b">
        <f>Table1[[#This Row],[Value]]&lt;=Table1[[#This Row],[NPS_C]]</f>
        <v>1</v>
      </c>
      <c r="X119">
        <v>1.3</v>
      </c>
      <c r="Y119" t="b">
        <f>Table1[[#This Row],[Value]]&lt;Table1[[#This Row],[NPS_D]]</f>
        <v>1</v>
      </c>
      <c r="Z119" t="str" cm="1">
        <f t="array" ref="Z119">_xlfn.IFS(Table1[[#This Row],[NPS_A_Compliant]] = TRUE, "A", Table1[[#This Row],[NPS_B_Compliant]] = TRUE, "B", Table1[[#This Row],[NPS_C_Compliant]] = TRUE, "C", Table1[[#This Row],[NPS_D_Compliant]] = FALSE, "D")</f>
        <v>A</v>
      </c>
    </row>
    <row r="120" spans="1:26" hidden="1" x14ac:dyDescent="0.25">
      <c r="A120" t="s">
        <v>53</v>
      </c>
      <c r="B120" t="s">
        <v>394</v>
      </c>
      <c r="C120" t="s">
        <v>87</v>
      </c>
      <c r="D120" t="s">
        <v>64</v>
      </c>
      <c r="E120" t="s">
        <v>15</v>
      </c>
      <c r="F120" t="s">
        <v>30</v>
      </c>
      <c r="G120" t="s">
        <v>65</v>
      </c>
      <c r="H120" s="2">
        <v>7</v>
      </c>
      <c r="I120" t="s">
        <v>27</v>
      </c>
      <c r="J120" t="s">
        <v>19</v>
      </c>
      <c r="K120" t="s">
        <v>54</v>
      </c>
      <c r="L120" t="s">
        <v>21</v>
      </c>
      <c r="M120" s="1">
        <v>43666</v>
      </c>
      <c r="N120" t="s">
        <v>88</v>
      </c>
      <c r="O120" t="b">
        <v>0</v>
      </c>
      <c r="Q120" t="s">
        <v>392</v>
      </c>
      <c r="S120" t="s">
        <v>392</v>
      </c>
      <c r="U120" t="s">
        <v>392</v>
      </c>
      <c r="W120" t="s">
        <v>392</v>
      </c>
      <c r="Y120" t="s">
        <v>392</v>
      </c>
      <c r="Z120" t="s">
        <v>392</v>
      </c>
    </row>
    <row r="121" spans="1:26" hidden="1" x14ac:dyDescent="0.25">
      <c r="A121" t="s">
        <v>53</v>
      </c>
      <c r="B121" t="s">
        <v>394</v>
      </c>
      <c r="C121" t="s">
        <v>87</v>
      </c>
      <c r="D121" t="s">
        <v>64</v>
      </c>
      <c r="E121" t="s">
        <v>15</v>
      </c>
      <c r="F121" t="s">
        <v>30</v>
      </c>
      <c r="G121" t="s">
        <v>67</v>
      </c>
      <c r="H121" s="2">
        <v>5</v>
      </c>
      <c r="I121" t="s">
        <v>27</v>
      </c>
      <c r="J121" t="s">
        <v>19</v>
      </c>
      <c r="K121" t="s">
        <v>54</v>
      </c>
      <c r="L121" t="s">
        <v>21</v>
      </c>
      <c r="M121" s="1">
        <v>43666</v>
      </c>
      <c r="N121" t="s">
        <v>88</v>
      </c>
      <c r="O121" t="b">
        <v>0</v>
      </c>
      <c r="Q121" t="s">
        <v>392</v>
      </c>
      <c r="S121" t="s">
        <v>392</v>
      </c>
      <c r="U121" t="s">
        <v>392</v>
      </c>
      <c r="W121" t="s">
        <v>392</v>
      </c>
      <c r="Y121" t="s">
        <v>392</v>
      </c>
      <c r="Z121" t="s">
        <v>392</v>
      </c>
    </row>
    <row r="122" spans="1:26" x14ac:dyDescent="0.25">
      <c r="A122" t="s">
        <v>53</v>
      </c>
      <c r="B122" t="s">
        <v>394</v>
      </c>
      <c r="C122" t="s">
        <v>87</v>
      </c>
      <c r="D122" t="s">
        <v>23</v>
      </c>
      <c r="E122" t="s">
        <v>24</v>
      </c>
      <c r="F122" t="s">
        <v>25</v>
      </c>
      <c r="G122" t="s">
        <v>38</v>
      </c>
      <c r="H122" s="2">
        <v>5.6</v>
      </c>
      <c r="I122" t="s">
        <v>27</v>
      </c>
      <c r="J122" t="s">
        <v>19</v>
      </c>
      <c r="K122" t="s">
        <v>54</v>
      </c>
      <c r="L122" t="s">
        <v>21</v>
      </c>
      <c r="M122" s="1">
        <v>43666</v>
      </c>
      <c r="N122" t="s">
        <v>88</v>
      </c>
      <c r="O122" t="b">
        <v>1</v>
      </c>
      <c r="P122">
        <v>3.5</v>
      </c>
      <c r="Q122" t="b">
        <f>Table1[[#This Row],[Value]]&lt;Table1[[#This Row],[NPS_BL]]</f>
        <v>0</v>
      </c>
      <c r="R122">
        <v>1.5</v>
      </c>
      <c r="S122" t="b">
        <f>Table1[[#This Row],[Value]]&lt;=Table1[[#This Row],[NPS_A]]</f>
        <v>0</v>
      </c>
      <c r="T122">
        <v>3.5</v>
      </c>
      <c r="U122" t="b">
        <f>Table1[[#This Row],[Value]]&lt;=Table1[[#This Row],[NPS_B]]</f>
        <v>0</v>
      </c>
      <c r="V122">
        <v>9.8000000000000007</v>
      </c>
      <c r="W122" t="b">
        <f>Table1[[#This Row],[Value]]&lt;=Table1[[#This Row],[NPS_C]]</f>
        <v>1</v>
      </c>
      <c r="X122">
        <v>9.8000000000000007</v>
      </c>
      <c r="Y122" t="b">
        <f>Table1[[#This Row],[Value]]&lt;Table1[[#This Row],[NPS_D]]</f>
        <v>1</v>
      </c>
      <c r="Z122" t="str" cm="1">
        <f t="array" ref="Z122">_xlfn.IFS(Table1[[#This Row],[NPS_A_Compliant]] = TRUE, "A", Table1[[#This Row],[NPS_B_Compliant]] = TRUE, "B", Table1[[#This Row],[NPS_C_Compliant]] = TRUE, "C", Table1[[#This Row],[NPS_D_Compliant]] = FALSE, "D")</f>
        <v>C</v>
      </c>
    </row>
    <row r="123" spans="1:26" hidden="1" x14ac:dyDescent="0.25">
      <c r="A123" t="s">
        <v>53</v>
      </c>
      <c r="B123" t="s">
        <v>394</v>
      </c>
      <c r="C123" t="s">
        <v>87</v>
      </c>
      <c r="D123" t="s">
        <v>40</v>
      </c>
      <c r="E123" t="s">
        <v>24</v>
      </c>
      <c r="F123" t="s">
        <v>25</v>
      </c>
      <c r="G123" t="s">
        <v>31</v>
      </c>
      <c r="H123" s="2">
        <v>0.4</v>
      </c>
      <c r="I123" t="s">
        <v>27</v>
      </c>
      <c r="J123" t="s">
        <v>19</v>
      </c>
      <c r="K123" t="s">
        <v>54</v>
      </c>
      <c r="L123" t="s">
        <v>21</v>
      </c>
      <c r="M123" s="1">
        <v>43666</v>
      </c>
      <c r="N123" t="s">
        <v>88</v>
      </c>
      <c r="O123" t="b">
        <v>0</v>
      </c>
      <c r="Q123" t="s">
        <v>392</v>
      </c>
      <c r="S123" t="s">
        <v>392</v>
      </c>
      <c r="U123" t="s">
        <v>392</v>
      </c>
      <c r="W123" t="s">
        <v>392</v>
      </c>
      <c r="Y123" t="s">
        <v>392</v>
      </c>
      <c r="Z123" t="s">
        <v>392</v>
      </c>
    </row>
    <row r="124" spans="1:26" hidden="1" x14ac:dyDescent="0.25">
      <c r="A124" t="s">
        <v>53</v>
      </c>
      <c r="B124" t="s">
        <v>394</v>
      </c>
      <c r="C124" t="s">
        <v>87</v>
      </c>
      <c r="D124" t="s">
        <v>40</v>
      </c>
      <c r="E124" t="s">
        <v>24</v>
      </c>
      <c r="F124" t="s">
        <v>25</v>
      </c>
      <c r="G124" t="s">
        <v>34</v>
      </c>
      <c r="H124" s="2">
        <v>0.24</v>
      </c>
      <c r="I124" t="s">
        <v>27</v>
      </c>
      <c r="J124" t="s">
        <v>19</v>
      </c>
      <c r="K124" t="s">
        <v>54</v>
      </c>
      <c r="L124" t="s">
        <v>21</v>
      </c>
      <c r="M124" s="1">
        <v>43666</v>
      </c>
      <c r="N124" t="s">
        <v>88</v>
      </c>
      <c r="O124" t="b">
        <v>1</v>
      </c>
      <c r="P124">
        <v>0.24</v>
      </c>
      <c r="Q124" t="b">
        <f>Table1[[#This Row],[Value]]&lt;Table1[[#This Row],[NPS_BL]]</f>
        <v>0</v>
      </c>
      <c r="R124">
        <v>0.03</v>
      </c>
      <c r="S124" t="b">
        <f>Table1[[#This Row],[Value]]&lt;=Table1[[#This Row],[NPS_A]]</f>
        <v>0</v>
      </c>
      <c r="T124">
        <v>0.24</v>
      </c>
      <c r="U124" t="b">
        <f>Table1[[#This Row],[Value]]&lt;=Table1[[#This Row],[NPS_B]]</f>
        <v>1</v>
      </c>
      <c r="V124">
        <v>1.3</v>
      </c>
      <c r="W124" t="b">
        <f>Table1[[#This Row],[Value]]&lt;=Table1[[#This Row],[NPS_C]]</f>
        <v>1</v>
      </c>
      <c r="X124">
        <v>1.3</v>
      </c>
      <c r="Y124" t="b">
        <f>Table1[[#This Row],[Value]]&lt;Table1[[#This Row],[NPS_D]]</f>
        <v>1</v>
      </c>
      <c r="Z124" t="str" cm="1">
        <f t="array" ref="Z124">_xlfn.IFS(Table1[[#This Row],[NPS_A_Compliant]] = TRUE, "A", Table1[[#This Row],[NPS_B_Compliant]] = TRUE, "B", Table1[[#This Row],[NPS_C_Compliant]] = TRUE, "C", Table1[[#This Row],[NPS_D_Compliant]] = FALSE, "D")</f>
        <v>B</v>
      </c>
    </row>
    <row r="125" spans="1:26" x14ac:dyDescent="0.25">
      <c r="A125" t="s">
        <v>53</v>
      </c>
      <c r="B125" t="s">
        <v>394</v>
      </c>
      <c r="C125" t="s">
        <v>87</v>
      </c>
      <c r="D125" t="s">
        <v>23</v>
      </c>
      <c r="E125" t="s">
        <v>24</v>
      </c>
      <c r="F125" t="s">
        <v>25</v>
      </c>
      <c r="G125" t="s">
        <v>34</v>
      </c>
      <c r="H125" s="2">
        <v>3.8</v>
      </c>
      <c r="I125" t="s">
        <v>27</v>
      </c>
      <c r="J125" t="s">
        <v>47</v>
      </c>
      <c r="K125" t="s">
        <v>54</v>
      </c>
      <c r="L125" t="s">
        <v>49</v>
      </c>
      <c r="M125" s="1">
        <v>42248.5</v>
      </c>
      <c r="N125" t="s">
        <v>88</v>
      </c>
      <c r="O125" t="b">
        <v>1</v>
      </c>
      <c r="P125">
        <v>2.4</v>
      </c>
      <c r="Q125" t="b">
        <f>Table1[[#This Row],[Value]]&lt;Table1[[#This Row],[NPS_BL]]</f>
        <v>0</v>
      </c>
      <c r="R125">
        <v>1</v>
      </c>
      <c r="S125" t="b">
        <f>Table1[[#This Row],[Value]]&lt;=Table1[[#This Row],[NPS_A]]</f>
        <v>0</v>
      </c>
      <c r="T125">
        <v>2.4</v>
      </c>
      <c r="U125" t="b">
        <f>Table1[[#This Row],[Value]]&lt;=Table1[[#This Row],[NPS_B]]</f>
        <v>0</v>
      </c>
      <c r="V125">
        <v>6.9</v>
      </c>
      <c r="W125" t="b">
        <f>Table1[[#This Row],[Value]]&lt;=Table1[[#This Row],[NPS_C]]</f>
        <v>1</v>
      </c>
      <c r="X125">
        <v>6.9</v>
      </c>
      <c r="Y125" t="b">
        <f>Table1[[#This Row],[Value]]&lt;Table1[[#This Row],[NPS_D]]</f>
        <v>1</v>
      </c>
      <c r="Z125" t="str" cm="1">
        <f t="array" ref="Z125">_xlfn.IFS(Table1[[#This Row],[NPS_A_Compliant]] = TRUE, "A", Table1[[#This Row],[NPS_B_Compliant]] = TRUE, "B", Table1[[#This Row],[NPS_C_Compliant]] = TRUE, "C", Table1[[#This Row],[NPS_D_Compliant]] = FALSE, "D")</f>
        <v>C</v>
      </c>
    </row>
    <row r="126" spans="1:26" x14ac:dyDescent="0.25">
      <c r="A126" t="s">
        <v>53</v>
      </c>
      <c r="B126" t="s">
        <v>394</v>
      </c>
      <c r="C126" t="s">
        <v>87</v>
      </c>
      <c r="D126" t="s">
        <v>23</v>
      </c>
      <c r="E126" t="s">
        <v>24</v>
      </c>
      <c r="F126" t="s">
        <v>25</v>
      </c>
      <c r="G126" t="s">
        <v>34</v>
      </c>
      <c r="H126" s="2">
        <v>3.8</v>
      </c>
      <c r="I126" t="s">
        <v>27</v>
      </c>
      <c r="J126" t="s">
        <v>19</v>
      </c>
      <c r="K126" t="s">
        <v>54</v>
      </c>
      <c r="L126" t="s">
        <v>21</v>
      </c>
      <c r="M126" s="1">
        <v>43666</v>
      </c>
      <c r="N126" t="s">
        <v>88</v>
      </c>
      <c r="O126" t="b">
        <v>1</v>
      </c>
      <c r="P126">
        <v>2.4</v>
      </c>
      <c r="Q126" t="b">
        <f>Table1[[#This Row],[Value]]&lt;Table1[[#This Row],[NPS_BL]]</f>
        <v>0</v>
      </c>
      <c r="R126">
        <v>1</v>
      </c>
      <c r="S126" t="b">
        <f>Table1[[#This Row],[Value]]&lt;=Table1[[#This Row],[NPS_A]]</f>
        <v>0</v>
      </c>
      <c r="T126">
        <v>2.4</v>
      </c>
      <c r="U126" t="b">
        <f>Table1[[#This Row],[Value]]&lt;=Table1[[#This Row],[NPS_B]]</f>
        <v>0</v>
      </c>
      <c r="V126">
        <v>6.9</v>
      </c>
      <c r="W126" t="b">
        <f>Table1[[#This Row],[Value]]&lt;=Table1[[#This Row],[NPS_C]]</f>
        <v>1</v>
      </c>
      <c r="X126">
        <v>6.9</v>
      </c>
      <c r="Y126" t="b">
        <f>Table1[[#This Row],[Value]]&lt;Table1[[#This Row],[NPS_D]]</f>
        <v>1</v>
      </c>
      <c r="Z126" t="str" cm="1">
        <f t="array" ref="Z126">_xlfn.IFS(Table1[[#This Row],[NPS_A_Compliant]] = TRUE, "A", Table1[[#This Row],[NPS_B_Compliant]] = TRUE, "B", Table1[[#This Row],[NPS_C_Compliant]] = TRUE, "C", Table1[[#This Row],[NPS_D_Compliant]] = FALSE, "D")</f>
        <v>C</v>
      </c>
    </row>
    <row r="127" spans="1:26" x14ac:dyDescent="0.25">
      <c r="A127" t="s">
        <v>93</v>
      </c>
      <c r="B127" t="s">
        <v>394</v>
      </c>
      <c r="C127" t="s">
        <v>37</v>
      </c>
      <c r="D127" t="s">
        <v>23</v>
      </c>
      <c r="E127" t="s">
        <v>24</v>
      </c>
      <c r="F127" t="s">
        <v>25</v>
      </c>
      <c r="G127" t="s">
        <v>38</v>
      </c>
      <c r="H127" s="2">
        <v>3</v>
      </c>
      <c r="I127" t="s">
        <v>27</v>
      </c>
      <c r="J127" t="s">
        <v>19</v>
      </c>
      <c r="K127" t="s">
        <v>94</v>
      </c>
      <c r="L127" t="s">
        <v>21</v>
      </c>
      <c r="M127" s="1">
        <v>43666</v>
      </c>
      <c r="N127" t="s">
        <v>95</v>
      </c>
      <c r="O127" t="b">
        <v>1</v>
      </c>
      <c r="P127">
        <v>3.5</v>
      </c>
      <c r="Q127" t="b">
        <f>Table1[[#This Row],[Value]]&lt;Table1[[#This Row],[NPS_BL]]</f>
        <v>1</v>
      </c>
      <c r="R127">
        <v>1.5</v>
      </c>
      <c r="S127" t="b">
        <f>Table1[[#This Row],[Value]]&lt;=Table1[[#This Row],[NPS_A]]</f>
        <v>0</v>
      </c>
      <c r="T127">
        <v>3.5</v>
      </c>
      <c r="U127" t="b">
        <f>Table1[[#This Row],[Value]]&lt;=Table1[[#This Row],[NPS_B]]</f>
        <v>1</v>
      </c>
      <c r="V127">
        <v>9.8000000000000007</v>
      </c>
      <c r="W127" t="b">
        <f>Table1[[#This Row],[Value]]&lt;=Table1[[#This Row],[NPS_C]]</f>
        <v>1</v>
      </c>
      <c r="X127">
        <v>9.8000000000000007</v>
      </c>
      <c r="Y127" t="b">
        <f>Table1[[#This Row],[Value]]&lt;Table1[[#This Row],[NPS_D]]</f>
        <v>1</v>
      </c>
      <c r="Z127" t="str" cm="1">
        <f t="array" ref="Z127">_xlfn.IFS(Table1[[#This Row],[NPS_A_Compliant]] = TRUE, "A", Table1[[#This Row],[NPS_B_Compliant]] = TRUE, "B", Table1[[#This Row],[NPS_C_Compliant]] = TRUE, "C", Table1[[#This Row],[NPS_D_Compliant]] = FALSE, "D")</f>
        <v>B</v>
      </c>
    </row>
    <row r="128" spans="1:26" hidden="1" x14ac:dyDescent="0.25">
      <c r="A128" t="s">
        <v>93</v>
      </c>
      <c r="B128" t="s">
        <v>394</v>
      </c>
      <c r="C128" t="s">
        <v>37</v>
      </c>
      <c r="D128" t="s">
        <v>40</v>
      </c>
      <c r="E128" t="s">
        <v>24</v>
      </c>
      <c r="F128" t="s">
        <v>25</v>
      </c>
      <c r="G128" t="s">
        <v>31</v>
      </c>
      <c r="H128" s="2">
        <v>0.04</v>
      </c>
      <c r="I128" t="s">
        <v>27</v>
      </c>
      <c r="J128" t="s">
        <v>19</v>
      </c>
      <c r="K128" t="s">
        <v>94</v>
      </c>
      <c r="L128" t="s">
        <v>21</v>
      </c>
      <c r="M128" s="1">
        <v>43666</v>
      </c>
      <c r="N128" t="s">
        <v>95</v>
      </c>
      <c r="O128" t="b">
        <v>0</v>
      </c>
      <c r="Q128" t="s">
        <v>392</v>
      </c>
      <c r="S128" t="s">
        <v>392</v>
      </c>
      <c r="U128" t="s">
        <v>392</v>
      </c>
      <c r="W128" t="s">
        <v>392</v>
      </c>
      <c r="Y128" t="s">
        <v>392</v>
      </c>
      <c r="Z128" t="s">
        <v>392</v>
      </c>
    </row>
    <row r="129" spans="1:26" hidden="1" x14ac:dyDescent="0.25">
      <c r="A129" t="s">
        <v>93</v>
      </c>
      <c r="B129" t="s">
        <v>394</v>
      </c>
      <c r="C129" t="s">
        <v>37</v>
      </c>
      <c r="D129" t="s">
        <v>40</v>
      </c>
      <c r="E129" t="s">
        <v>24</v>
      </c>
      <c r="F129" t="s">
        <v>25</v>
      </c>
      <c r="G129" t="s">
        <v>34</v>
      </c>
      <c r="H129" s="2">
        <v>0.01</v>
      </c>
      <c r="I129" t="s">
        <v>27</v>
      </c>
      <c r="J129" t="s">
        <v>19</v>
      </c>
      <c r="K129" t="s">
        <v>94</v>
      </c>
      <c r="L129" t="s">
        <v>21</v>
      </c>
      <c r="M129" s="1">
        <v>43666</v>
      </c>
      <c r="N129" t="s">
        <v>95</v>
      </c>
      <c r="O129" t="b">
        <v>1</v>
      </c>
      <c r="P129">
        <v>0.24</v>
      </c>
      <c r="Q129" t="b">
        <f>Table1[[#This Row],[Value]]&lt;Table1[[#This Row],[NPS_BL]]</f>
        <v>1</v>
      </c>
      <c r="R129">
        <v>0.03</v>
      </c>
      <c r="S129" t="b">
        <f>Table1[[#This Row],[Value]]&lt;=Table1[[#This Row],[NPS_A]]</f>
        <v>1</v>
      </c>
      <c r="T129">
        <v>0.24</v>
      </c>
      <c r="U129" t="b">
        <f>Table1[[#This Row],[Value]]&lt;=Table1[[#This Row],[NPS_B]]</f>
        <v>1</v>
      </c>
      <c r="V129">
        <v>1.3</v>
      </c>
      <c r="W129" t="b">
        <f>Table1[[#This Row],[Value]]&lt;=Table1[[#This Row],[NPS_C]]</f>
        <v>1</v>
      </c>
      <c r="X129">
        <v>1.3</v>
      </c>
      <c r="Y129" t="b">
        <f>Table1[[#This Row],[Value]]&lt;Table1[[#This Row],[NPS_D]]</f>
        <v>1</v>
      </c>
      <c r="Z129" t="str" cm="1">
        <f t="array" ref="Z129">_xlfn.IFS(Table1[[#This Row],[NPS_A_Compliant]] = TRUE, "A", Table1[[#This Row],[NPS_B_Compliant]] = TRUE, "B", Table1[[#This Row],[NPS_C_Compliant]] = TRUE, "C", Table1[[#This Row],[NPS_D_Compliant]] = FALSE, "D")</f>
        <v>A</v>
      </c>
    </row>
    <row r="130" spans="1:26" hidden="1" x14ac:dyDescent="0.25">
      <c r="A130" t="s">
        <v>93</v>
      </c>
      <c r="B130" t="s">
        <v>394</v>
      </c>
      <c r="C130" t="s">
        <v>37</v>
      </c>
      <c r="D130" t="s">
        <v>41</v>
      </c>
      <c r="E130" t="s">
        <v>24</v>
      </c>
      <c r="F130" t="s">
        <v>25</v>
      </c>
      <c r="G130" t="s">
        <v>34</v>
      </c>
      <c r="H130" s="2">
        <v>0.91</v>
      </c>
      <c r="I130" t="s">
        <v>27</v>
      </c>
      <c r="J130" t="s">
        <v>19</v>
      </c>
      <c r="K130" t="s">
        <v>94</v>
      </c>
      <c r="L130" t="s">
        <v>21</v>
      </c>
      <c r="M130" s="1">
        <v>43666</v>
      </c>
      <c r="N130" t="s">
        <v>95</v>
      </c>
      <c r="O130" t="b">
        <v>0</v>
      </c>
      <c r="Q130" t="s">
        <v>392</v>
      </c>
      <c r="S130" t="s">
        <v>392</v>
      </c>
      <c r="U130" t="s">
        <v>392</v>
      </c>
      <c r="W130" t="s">
        <v>392</v>
      </c>
      <c r="Y130" t="s">
        <v>392</v>
      </c>
      <c r="Z130" t="s">
        <v>392</v>
      </c>
    </row>
    <row r="131" spans="1:26" hidden="1" x14ac:dyDescent="0.25">
      <c r="A131" t="s">
        <v>93</v>
      </c>
      <c r="B131" t="s">
        <v>394</v>
      </c>
      <c r="C131" t="s">
        <v>37</v>
      </c>
      <c r="D131" t="s">
        <v>42</v>
      </c>
      <c r="E131" t="s">
        <v>24</v>
      </c>
      <c r="F131" t="s">
        <v>25</v>
      </c>
      <c r="G131" t="s">
        <v>34</v>
      </c>
      <c r="H131" s="2">
        <v>3.0000000000000001E-3</v>
      </c>
      <c r="I131" t="s">
        <v>27</v>
      </c>
      <c r="J131" t="s">
        <v>19</v>
      </c>
      <c r="K131" t="s">
        <v>94</v>
      </c>
      <c r="L131" t="s">
        <v>21</v>
      </c>
      <c r="M131" s="1">
        <v>43666</v>
      </c>
      <c r="N131" t="s">
        <v>95</v>
      </c>
      <c r="O131" t="b">
        <v>0</v>
      </c>
      <c r="Q131" t="s">
        <v>392</v>
      </c>
      <c r="S131" t="s">
        <v>392</v>
      </c>
      <c r="U131" t="s">
        <v>392</v>
      </c>
      <c r="W131" t="s">
        <v>392</v>
      </c>
      <c r="Y131" t="s">
        <v>392</v>
      </c>
      <c r="Z131" t="s">
        <v>392</v>
      </c>
    </row>
    <row r="132" spans="1:26" x14ac:dyDescent="0.25">
      <c r="A132" t="s">
        <v>93</v>
      </c>
      <c r="B132" t="s">
        <v>394</v>
      </c>
      <c r="C132" t="s">
        <v>37</v>
      </c>
      <c r="D132" t="s">
        <v>23</v>
      </c>
      <c r="E132" t="s">
        <v>24</v>
      </c>
      <c r="F132" t="s">
        <v>25</v>
      </c>
      <c r="G132" t="s">
        <v>34</v>
      </c>
      <c r="H132" s="2">
        <v>0.9</v>
      </c>
      <c r="I132" t="s">
        <v>27</v>
      </c>
      <c r="J132" t="s">
        <v>19</v>
      </c>
      <c r="K132" t="s">
        <v>94</v>
      </c>
      <c r="L132" t="s">
        <v>21</v>
      </c>
      <c r="M132" s="1">
        <v>43666</v>
      </c>
      <c r="N132" t="s">
        <v>95</v>
      </c>
      <c r="O132" t="b">
        <v>1</v>
      </c>
      <c r="P132">
        <v>2.4</v>
      </c>
      <c r="Q132" t="b">
        <f>Table1[[#This Row],[Value]]&lt;Table1[[#This Row],[NPS_BL]]</f>
        <v>1</v>
      </c>
      <c r="R132">
        <v>1</v>
      </c>
      <c r="S132" t="b">
        <f>Table1[[#This Row],[Value]]&lt;=Table1[[#This Row],[NPS_A]]</f>
        <v>1</v>
      </c>
      <c r="T132">
        <v>2.4</v>
      </c>
      <c r="U132" t="b">
        <f>Table1[[#This Row],[Value]]&lt;=Table1[[#This Row],[NPS_B]]</f>
        <v>1</v>
      </c>
      <c r="V132">
        <v>6.9</v>
      </c>
      <c r="W132" t="b">
        <f>Table1[[#This Row],[Value]]&lt;=Table1[[#This Row],[NPS_C]]</f>
        <v>1</v>
      </c>
      <c r="X132">
        <v>6.9</v>
      </c>
      <c r="Y132" t="b">
        <f>Table1[[#This Row],[Value]]&lt;Table1[[#This Row],[NPS_D]]</f>
        <v>1</v>
      </c>
      <c r="Z132" t="str" cm="1">
        <f t="array" ref="Z132">_xlfn.IFS(Table1[[#This Row],[NPS_A_Compliant]] = TRUE, "A", Table1[[#This Row],[NPS_B_Compliant]] = TRUE, "B", Table1[[#This Row],[NPS_C_Compliant]] = TRUE, "C", Table1[[#This Row],[NPS_D_Compliant]] = FALSE, "D")</f>
        <v>A</v>
      </c>
    </row>
    <row r="133" spans="1:26" hidden="1" x14ac:dyDescent="0.25">
      <c r="A133" t="s">
        <v>96</v>
      </c>
      <c r="B133" t="s">
        <v>394</v>
      </c>
      <c r="C133" t="s">
        <v>82</v>
      </c>
      <c r="D133" t="s">
        <v>57</v>
      </c>
      <c r="E133" t="s">
        <v>24</v>
      </c>
      <c r="F133" t="s">
        <v>25</v>
      </c>
      <c r="G133" t="s">
        <v>26</v>
      </c>
      <c r="H133" s="2">
        <v>5</v>
      </c>
      <c r="I133" t="s">
        <v>58</v>
      </c>
      <c r="J133" t="s">
        <v>47</v>
      </c>
      <c r="K133" t="s">
        <v>54</v>
      </c>
      <c r="L133" t="s">
        <v>49</v>
      </c>
      <c r="M133" s="1">
        <v>42248.5</v>
      </c>
      <c r="N133" t="s">
        <v>97</v>
      </c>
      <c r="O133" t="b">
        <v>0</v>
      </c>
      <c r="Q133" t="s">
        <v>392</v>
      </c>
      <c r="S133" t="s">
        <v>392</v>
      </c>
      <c r="U133" t="s">
        <v>392</v>
      </c>
      <c r="W133" t="s">
        <v>392</v>
      </c>
      <c r="Y133" t="s">
        <v>392</v>
      </c>
      <c r="Z133" t="s">
        <v>392</v>
      </c>
    </row>
    <row r="134" spans="1:26" hidden="1" x14ac:dyDescent="0.25">
      <c r="A134" t="s">
        <v>96</v>
      </c>
      <c r="B134" t="s">
        <v>394</v>
      </c>
      <c r="C134" t="s">
        <v>82</v>
      </c>
      <c r="D134" t="s">
        <v>60</v>
      </c>
      <c r="E134" t="s">
        <v>24</v>
      </c>
      <c r="F134" t="s">
        <v>25</v>
      </c>
      <c r="G134" t="s">
        <v>26</v>
      </c>
      <c r="H134" s="2">
        <v>340</v>
      </c>
      <c r="I134" t="s">
        <v>158</v>
      </c>
      <c r="J134" t="s">
        <v>47</v>
      </c>
      <c r="K134" t="s">
        <v>54</v>
      </c>
      <c r="L134" t="s">
        <v>49</v>
      </c>
      <c r="M134" s="1">
        <v>42248.5</v>
      </c>
      <c r="N134" t="s">
        <v>97</v>
      </c>
      <c r="O134" t="b">
        <v>1</v>
      </c>
      <c r="P134">
        <v>750</v>
      </c>
      <c r="Q134" t="b">
        <f>Table1[[#This Row],[Value]]&lt;Table1[[#This Row],[NPS_BL]]</f>
        <v>1</v>
      </c>
      <c r="R134">
        <v>160</v>
      </c>
      <c r="S134" t="b">
        <f>Table1[[#This Row],[Value]]&lt;=Table1[[#This Row],[NPS_A]]</f>
        <v>0</v>
      </c>
      <c r="T134">
        <v>350</v>
      </c>
      <c r="U134" t="b">
        <f>Table1[[#This Row],[Value]]&lt;=Table1[[#This Row],[NPS_B]]</f>
        <v>1</v>
      </c>
      <c r="V134">
        <v>750</v>
      </c>
      <c r="W134" t="b">
        <f>Table1[[#This Row],[Value]]&lt;=Table1[[#This Row],[NPS_C]]</f>
        <v>1</v>
      </c>
      <c r="X134">
        <v>750</v>
      </c>
      <c r="Y134" t="b">
        <f>Table1[[#This Row],[Value]]&lt;Table1[[#This Row],[NPS_D]]</f>
        <v>1</v>
      </c>
      <c r="Z134" t="str" cm="1">
        <f t="array" ref="Z134">_xlfn.IFS(Table1[[#This Row],[NPS_A_Compliant]] = TRUE, "A", Table1[[#This Row],[NPS_B_Compliant]] = TRUE, "B", Table1[[#This Row],[NPS_C_Compliant]] = TRUE, "C", Table1[[#This Row],[NPS_D_Compliant]] = FALSE, "D")</f>
        <v>B</v>
      </c>
    </row>
    <row r="135" spans="1:26" hidden="1" x14ac:dyDescent="0.25">
      <c r="A135" t="s">
        <v>96</v>
      </c>
      <c r="B135" t="s">
        <v>394</v>
      </c>
      <c r="C135" t="s">
        <v>82</v>
      </c>
      <c r="D135" t="s">
        <v>61</v>
      </c>
      <c r="E135" t="s">
        <v>24</v>
      </c>
      <c r="F135" t="s">
        <v>25</v>
      </c>
      <c r="G135" t="s">
        <v>26</v>
      </c>
      <c r="H135" s="2">
        <v>20</v>
      </c>
      <c r="I135" t="s">
        <v>158</v>
      </c>
      <c r="J135" t="s">
        <v>47</v>
      </c>
      <c r="K135" t="s">
        <v>54</v>
      </c>
      <c r="L135" t="s">
        <v>49</v>
      </c>
      <c r="M135" s="1">
        <v>42248.5</v>
      </c>
      <c r="N135" t="s">
        <v>97</v>
      </c>
      <c r="O135" t="b">
        <v>1</v>
      </c>
      <c r="P135">
        <v>50</v>
      </c>
      <c r="Q135" t="b">
        <f>Table1[[#This Row],[Value]]&lt;Table1[[#This Row],[NPS_BL]]</f>
        <v>1</v>
      </c>
      <c r="R135">
        <v>10</v>
      </c>
      <c r="S135" t="b">
        <f>Table1[[#This Row],[Value]]&lt;=Table1[[#This Row],[NPS_A]]</f>
        <v>0</v>
      </c>
      <c r="T135">
        <v>20</v>
      </c>
      <c r="U135" t="b">
        <f>Table1[[#This Row],[Value]]&lt;=Table1[[#This Row],[NPS_B]]</f>
        <v>1</v>
      </c>
      <c r="V135">
        <v>50</v>
      </c>
      <c r="W135" t="b">
        <f>Table1[[#This Row],[Value]]&lt;=Table1[[#This Row],[NPS_C]]</f>
        <v>1</v>
      </c>
      <c r="X135">
        <v>50</v>
      </c>
      <c r="Y135" t="b">
        <f>Table1[[#This Row],[Value]]&lt;Table1[[#This Row],[NPS_D]]</f>
        <v>1</v>
      </c>
      <c r="Z135" t="str" cm="1">
        <f t="array" ref="Z135">_xlfn.IFS(Table1[[#This Row],[NPS_A_Compliant]] = TRUE, "A", Table1[[#This Row],[NPS_B_Compliant]] = TRUE, "B", Table1[[#This Row],[NPS_C_Compliant]] = TRUE, "C", Table1[[#This Row],[NPS_D_Compliant]] = FALSE, "D")</f>
        <v>B</v>
      </c>
    </row>
    <row r="136" spans="1:26" hidden="1" x14ac:dyDescent="0.25">
      <c r="A136" t="s">
        <v>96</v>
      </c>
      <c r="B136" t="s">
        <v>394</v>
      </c>
      <c r="C136" t="s">
        <v>82</v>
      </c>
      <c r="D136" t="s">
        <v>62</v>
      </c>
      <c r="E136" t="s">
        <v>24</v>
      </c>
      <c r="F136" t="s">
        <v>25</v>
      </c>
      <c r="G136" t="s">
        <v>31</v>
      </c>
      <c r="H136" s="2">
        <v>4</v>
      </c>
      <c r="I136" t="s">
        <v>30</v>
      </c>
      <c r="J136" t="s">
        <v>47</v>
      </c>
      <c r="K136" t="s">
        <v>54</v>
      </c>
      <c r="L136" t="s">
        <v>49</v>
      </c>
      <c r="M136" s="1">
        <v>42248.5</v>
      </c>
      <c r="N136" t="s">
        <v>97</v>
      </c>
      <c r="O136" t="b">
        <v>0</v>
      </c>
      <c r="Q136" t="s">
        <v>392</v>
      </c>
      <c r="S136" t="s">
        <v>392</v>
      </c>
      <c r="U136" t="s">
        <v>392</v>
      </c>
      <c r="W136" t="s">
        <v>392</v>
      </c>
      <c r="Y136" t="s">
        <v>392</v>
      </c>
      <c r="Z136" t="s">
        <v>392</v>
      </c>
    </row>
    <row r="137" spans="1:26" x14ac:dyDescent="0.25">
      <c r="A137" t="s">
        <v>98</v>
      </c>
      <c r="B137" t="s">
        <v>394</v>
      </c>
      <c r="C137" t="s">
        <v>46</v>
      </c>
      <c r="D137" t="s">
        <v>23</v>
      </c>
      <c r="E137" t="s">
        <v>24</v>
      </c>
      <c r="F137" t="s">
        <v>25</v>
      </c>
      <c r="G137" t="s">
        <v>38</v>
      </c>
      <c r="H137" s="2">
        <v>6.4</v>
      </c>
      <c r="I137" t="s">
        <v>27</v>
      </c>
      <c r="J137" t="s">
        <v>19</v>
      </c>
      <c r="K137" t="s">
        <v>20</v>
      </c>
      <c r="L137" t="s">
        <v>21</v>
      </c>
      <c r="M137" s="1">
        <v>43666</v>
      </c>
      <c r="O137" t="b">
        <v>1</v>
      </c>
      <c r="P137">
        <v>3.5</v>
      </c>
      <c r="Q137" t="b">
        <f>Table1[[#This Row],[Value]]&lt;Table1[[#This Row],[NPS_BL]]</f>
        <v>0</v>
      </c>
      <c r="R137">
        <v>1.5</v>
      </c>
      <c r="S137" t="b">
        <f>Table1[[#This Row],[Value]]&lt;=Table1[[#This Row],[NPS_A]]</f>
        <v>0</v>
      </c>
      <c r="T137">
        <v>3.5</v>
      </c>
      <c r="U137" t="b">
        <f>Table1[[#This Row],[Value]]&lt;=Table1[[#This Row],[NPS_B]]</f>
        <v>0</v>
      </c>
      <c r="V137">
        <v>9.8000000000000007</v>
      </c>
      <c r="W137" t="b">
        <f>Table1[[#This Row],[Value]]&lt;=Table1[[#This Row],[NPS_C]]</f>
        <v>1</v>
      </c>
      <c r="X137">
        <v>9.8000000000000007</v>
      </c>
      <c r="Y137" t="b">
        <f>Table1[[#This Row],[Value]]&lt;Table1[[#This Row],[NPS_D]]</f>
        <v>1</v>
      </c>
      <c r="Z137" t="str" cm="1">
        <f t="array" ref="Z137">_xlfn.IFS(Table1[[#This Row],[NPS_A_Compliant]] = TRUE, "A", Table1[[#This Row],[NPS_B_Compliant]] = TRUE, "B", Table1[[#This Row],[NPS_C_Compliant]] = TRUE, "C", Table1[[#This Row],[NPS_D_Compliant]] = FALSE, "D")</f>
        <v>C</v>
      </c>
    </row>
    <row r="138" spans="1:26" hidden="1" x14ac:dyDescent="0.25">
      <c r="A138" t="s">
        <v>98</v>
      </c>
      <c r="B138" t="s">
        <v>394</v>
      </c>
      <c r="C138" t="s">
        <v>46</v>
      </c>
      <c r="D138" t="s">
        <v>40</v>
      </c>
      <c r="E138" t="s">
        <v>24</v>
      </c>
      <c r="F138" t="s">
        <v>25</v>
      </c>
      <c r="G138" t="s">
        <v>31</v>
      </c>
      <c r="H138" s="2">
        <v>0.4</v>
      </c>
      <c r="I138" t="s">
        <v>27</v>
      </c>
      <c r="J138" t="s">
        <v>19</v>
      </c>
      <c r="K138" t="s">
        <v>20</v>
      </c>
      <c r="L138" t="s">
        <v>21</v>
      </c>
      <c r="M138" s="1">
        <v>43666</v>
      </c>
      <c r="O138" t="b">
        <v>0</v>
      </c>
      <c r="Q138" t="s">
        <v>392</v>
      </c>
      <c r="S138" t="s">
        <v>392</v>
      </c>
      <c r="U138" t="s">
        <v>392</v>
      </c>
      <c r="W138" t="s">
        <v>392</v>
      </c>
      <c r="Y138" t="s">
        <v>392</v>
      </c>
      <c r="Z138" t="s">
        <v>392</v>
      </c>
    </row>
    <row r="139" spans="1:26" hidden="1" x14ac:dyDescent="0.25">
      <c r="A139" t="s">
        <v>98</v>
      </c>
      <c r="B139" t="s">
        <v>394</v>
      </c>
      <c r="C139" t="s">
        <v>46</v>
      </c>
      <c r="D139" t="s">
        <v>40</v>
      </c>
      <c r="E139" t="s">
        <v>24</v>
      </c>
      <c r="F139" t="s">
        <v>25</v>
      </c>
      <c r="G139" t="s">
        <v>34</v>
      </c>
      <c r="H139" s="2">
        <v>0.24</v>
      </c>
      <c r="I139" t="s">
        <v>27</v>
      </c>
      <c r="J139" t="s">
        <v>19</v>
      </c>
      <c r="K139" t="s">
        <v>20</v>
      </c>
      <c r="L139" t="s">
        <v>21</v>
      </c>
      <c r="M139" s="1">
        <v>43666</v>
      </c>
      <c r="O139" t="b">
        <v>1</v>
      </c>
      <c r="P139">
        <v>0.24</v>
      </c>
      <c r="Q139" t="b">
        <f>Table1[[#This Row],[Value]]&lt;Table1[[#This Row],[NPS_BL]]</f>
        <v>0</v>
      </c>
      <c r="R139">
        <v>0.03</v>
      </c>
      <c r="S139" t="b">
        <f>Table1[[#This Row],[Value]]&lt;=Table1[[#This Row],[NPS_A]]</f>
        <v>0</v>
      </c>
      <c r="T139">
        <v>0.24</v>
      </c>
      <c r="U139" t="b">
        <f>Table1[[#This Row],[Value]]&lt;=Table1[[#This Row],[NPS_B]]</f>
        <v>1</v>
      </c>
      <c r="V139">
        <v>1.3</v>
      </c>
      <c r="W139" t="b">
        <f>Table1[[#This Row],[Value]]&lt;=Table1[[#This Row],[NPS_C]]</f>
        <v>1</v>
      </c>
      <c r="X139">
        <v>1.3</v>
      </c>
      <c r="Y139" t="b">
        <f>Table1[[#This Row],[Value]]&lt;Table1[[#This Row],[NPS_D]]</f>
        <v>1</v>
      </c>
      <c r="Z139" t="str" cm="1">
        <f t="array" ref="Z139">_xlfn.IFS(Table1[[#This Row],[NPS_A_Compliant]] = TRUE, "A", Table1[[#This Row],[NPS_B_Compliant]] = TRUE, "B", Table1[[#This Row],[NPS_C_Compliant]] = TRUE, "C", Table1[[#This Row],[NPS_D_Compliant]] = FALSE, "D")</f>
        <v>B</v>
      </c>
    </row>
    <row r="140" spans="1:26" hidden="1" x14ac:dyDescent="0.25">
      <c r="A140" t="s">
        <v>98</v>
      </c>
      <c r="B140" t="s">
        <v>394</v>
      </c>
      <c r="C140" t="s">
        <v>46</v>
      </c>
      <c r="D140" t="s">
        <v>42</v>
      </c>
      <c r="E140" t="s">
        <v>24</v>
      </c>
      <c r="F140" t="s">
        <v>16</v>
      </c>
      <c r="G140" t="s">
        <v>34</v>
      </c>
      <c r="H140" s="2">
        <v>0.03</v>
      </c>
      <c r="I140" t="s">
        <v>27</v>
      </c>
      <c r="J140" t="s">
        <v>19</v>
      </c>
      <c r="K140" t="s">
        <v>20</v>
      </c>
      <c r="L140" t="s">
        <v>21</v>
      </c>
      <c r="M140" s="1">
        <v>43666</v>
      </c>
      <c r="O140" t="b">
        <v>0</v>
      </c>
      <c r="Q140" t="s">
        <v>392</v>
      </c>
      <c r="S140" t="s">
        <v>392</v>
      </c>
      <c r="U140" t="s">
        <v>392</v>
      </c>
      <c r="W140" t="s">
        <v>392</v>
      </c>
      <c r="Y140" t="s">
        <v>392</v>
      </c>
      <c r="Z140" t="s">
        <v>392</v>
      </c>
    </row>
    <row r="141" spans="1:26" x14ac:dyDescent="0.25">
      <c r="A141" t="s">
        <v>98</v>
      </c>
      <c r="B141" t="s">
        <v>394</v>
      </c>
      <c r="C141" t="s">
        <v>46</v>
      </c>
      <c r="D141" t="s">
        <v>23</v>
      </c>
      <c r="E141" t="s">
        <v>24</v>
      </c>
      <c r="F141" t="s">
        <v>25</v>
      </c>
      <c r="G141" t="s">
        <v>34</v>
      </c>
      <c r="H141" s="2">
        <v>3.8</v>
      </c>
      <c r="I141" t="s">
        <v>27</v>
      </c>
      <c r="J141" t="s">
        <v>19</v>
      </c>
      <c r="K141" t="s">
        <v>20</v>
      </c>
      <c r="L141" t="s">
        <v>21</v>
      </c>
      <c r="M141" s="1">
        <v>43666</v>
      </c>
      <c r="O141" t="b">
        <v>1</v>
      </c>
      <c r="P141">
        <v>2.4</v>
      </c>
      <c r="Q141" t="b">
        <f>Table1[[#This Row],[Value]]&lt;Table1[[#This Row],[NPS_BL]]</f>
        <v>0</v>
      </c>
      <c r="R141">
        <v>1</v>
      </c>
      <c r="S141" t="b">
        <f>Table1[[#This Row],[Value]]&lt;=Table1[[#This Row],[NPS_A]]</f>
        <v>0</v>
      </c>
      <c r="T141">
        <v>2.4</v>
      </c>
      <c r="U141" t="b">
        <f>Table1[[#This Row],[Value]]&lt;=Table1[[#This Row],[NPS_B]]</f>
        <v>0</v>
      </c>
      <c r="V141">
        <v>6.9</v>
      </c>
      <c r="W141" t="b">
        <f>Table1[[#This Row],[Value]]&lt;=Table1[[#This Row],[NPS_C]]</f>
        <v>1</v>
      </c>
      <c r="X141">
        <v>6.9</v>
      </c>
      <c r="Y141" t="b">
        <f>Table1[[#This Row],[Value]]&lt;Table1[[#This Row],[NPS_D]]</f>
        <v>1</v>
      </c>
      <c r="Z141" t="str" cm="1">
        <f t="array" ref="Z141">_xlfn.IFS(Table1[[#This Row],[NPS_A_Compliant]] = TRUE, "A", Table1[[#This Row],[NPS_B_Compliant]] = TRUE, "B", Table1[[#This Row],[NPS_C_Compliant]] = TRUE, "C", Table1[[#This Row],[NPS_D_Compliant]] = FALSE, "D")</f>
        <v>C</v>
      </c>
    </row>
    <row r="142" spans="1:26" x14ac:dyDescent="0.25">
      <c r="A142" t="s">
        <v>99</v>
      </c>
      <c r="B142" t="s">
        <v>393</v>
      </c>
      <c r="C142" t="s">
        <v>30</v>
      </c>
      <c r="D142" t="s">
        <v>14</v>
      </c>
      <c r="E142" t="s">
        <v>15</v>
      </c>
      <c r="F142" t="s">
        <v>16</v>
      </c>
      <c r="G142" t="s">
        <v>17</v>
      </c>
      <c r="H142" s="2">
        <v>95</v>
      </c>
      <c r="I142" t="s">
        <v>18</v>
      </c>
      <c r="J142" t="s">
        <v>19</v>
      </c>
      <c r="K142" t="s">
        <v>20</v>
      </c>
      <c r="L142" t="s">
        <v>21</v>
      </c>
      <c r="M142" s="1">
        <v>43666</v>
      </c>
      <c r="N142" t="s">
        <v>22</v>
      </c>
      <c r="O142" t="b">
        <v>0</v>
      </c>
      <c r="Q142" t="s">
        <v>392</v>
      </c>
      <c r="S142" t="s">
        <v>392</v>
      </c>
      <c r="U142" t="s">
        <v>392</v>
      </c>
      <c r="W142" t="s">
        <v>392</v>
      </c>
      <c r="Y142" t="s">
        <v>392</v>
      </c>
      <c r="Z142" t="s">
        <v>392</v>
      </c>
    </row>
    <row r="143" spans="1:26" hidden="1" x14ac:dyDescent="0.25">
      <c r="A143" t="s">
        <v>99</v>
      </c>
      <c r="B143" t="s">
        <v>393</v>
      </c>
      <c r="C143" t="s">
        <v>30</v>
      </c>
      <c r="D143" t="s">
        <v>29</v>
      </c>
      <c r="E143" t="s">
        <v>24</v>
      </c>
      <c r="F143" t="s">
        <v>30</v>
      </c>
      <c r="G143" t="s">
        <v>31</v>
      </c>
      <c r="H143" s="2">
        <v>0.5</v>
      </c>
      <c r="I143" t="s">
        <v>32</v>
      </c>
      <c r="J143" t="s">
        <v>19</v>
      </c>
      <c r="K143" t="s">
        <v>20</v>
      </c>
      <c r="L143" t="s">
        <v>21</v>
      </c>
      <c r="M143" s="1">
        <v>43666</v>
      </c>
      <c r="N143" t="s">
        <v>22</v>
      </c>
      <c r="O143" t="b">
        <v>0</v>
      </c>
      <c r="Q143" t="s">
        <v>392</v>
      </c>
      <c r="S143" t="s">
        <v>392</v>
      </c>
      <c r="U143" t="s">
        <v>392</v>
      </c>
      <c r="W143" t="s">
        <v>392</v>
      </c>
      <c r="Y143" t="s">
        <v>392</v>
      </c>
      <c r="Z143" t="s">
        <v>392</v>
      </c>
    </row>
    <row r="144" spans="1:26" x14ac:dyDescent="0.25">
      <c r="A144" t="s">
        <v>99</v>
      </c>
      <c r="B144" t="s">
        <v>393</v>
      </c>
      <c r="C144" t="s">
        <v>30</v>
      </c>
      <c r="D144" t="s">
        <v>23</v>
      </c>
      <c r="E144" t="s">
        <v>24</v>
      </c>
      <c r="F144" t="s">
        <v>30</v>
      </c>
      <c r="G144" t="s">
        <v>31</v>
      </c>
      <c r="H144" s="2">
        <v>11.3</v>
      </c>
      <c r="I144" t="s">
        <v>27</v>
      </c>
      <c r="J144" t="s">
        <v>19</v>
      </c>
      <c r="K144" t="s">
        <v>20</v>
      </c>
      <c r="L144" t="s">
        <v>21</v>
      </c>
      <c r="M144" s="1">
        <v>43666</v>
      </c>
      <c r="N144" t="s">
        <v>22</v>
      </c>
      <c r="O144" t="b">
        <v>0</v>
      </c>
      <c r="Q144" t="s">
        <v>392</v>
      </c>
      <c r="S144" t="s">
        <v>392</v>
      </c>
      <c r="U144" t="s">
        <v>392</v>
      </c>
      <c r="W144" t="s">
        <v>392</v>
      </c>
      <c r="Y144" t="s">
        <v>392</v>
      </c>
      <c r="Z144" t="s">
        <v>392</v>
      </c>
    </row>
    <row r="145" spans="1:26" x14ac:dyDescent="0.25">
      <c r="A145" t="s">
        <v>99</v>
      </c>
      <c r="B145" t="s">
        <v>393</v>
      </c>
      <c r="C145" t="s">
        <v>30</v>
      </c>
      <c r="D145" t="s">
        <v>23</v>
      </c>
      <c r="E145" t="s">
        <v>24</v>
      </c>
      <c r="F145" t="s">
        <v>30</v>
      </c>
      <c r="G145" t="s">
        <v>31</v>
      </c>
      <c r="H145" s="2">
        <v>5.65</v>
      </c>
      <c r="I145" t="s">
        <v>27</v>
      </c>
      <c r="J145" t="s">
        <v>19</v>
      </c>
      <c r="K145" t="s">
        <v>20</v>
      </c>
      <c r="L145" t="s">
        <v>21</v>
      </c>
      <c r="M145" s="1">
        <v>43666</v>
      </c>
      <c r="N145" t="s">
        <v>33</v>
      </c>
      <c r="O145" t="b">
        <v>0</v>
      </c>
      <c r="Q145" t="s">
        <v>392</v>
      </c>
      <c r="S145" t="s">
        <v>392</v>
      </c>
      <c r="U145" t="s">
        <v>392</v>
      </c>
      <c r="W145" t="s">
        <v>392</v>
      </c>
      <c r="Y145" t="s">
        <v>392</v>
      </c>
      <c r="Z145" t="s">
        <v>392</v>
      </c>
    </row>
    <row r="146" spans="1:26" x14ac:dyDescent="0.25">
      <c r="A146" t="s">
        <v>99</v>
      </c>
      <c r="B146" t="s">
        <v>393</v>
      </c>
      <c r="C146" t="s">
        <v>30</v>
      </c>
      <c r="D146" t="s">
        <v>23</v>
      </c>
      <c r="E146" t="s">
        <v>24</v>
      </c>
      <c r="F146" t="s">
        <v>25</v>
      </c>
      <c r="G146" t="s">
        <v>34</v>
      </c>
      <c r="H146" s="2">
        <v>5.65</v>
      </c>
      <c r="I146" t="s">
        <v>27</v>
      </c>
      <c r="J146" t="s">
        <v>19</v>
      </c>
      <c r="K146" t="s">
        <v>20</v>
      </c>
      <c r="L146" t="s">
        <v>21</v>
      </c>
      <c r="M146" s="1">
        <v>43666</v>
      </c>
      <c r="N146" t="s">
        <v>100</v>
      </c>
      <c r="O146" t="b">
        <v>0</v>
      </c>
      <c r="Q146" t="s">
        <v>392</v>
      </c>
      <c r="S146" t="s">
        <v>392</v>
      </c>
      <c r="U146" t="s">
        <v>392</v>
      </c>
      <c r="W146" t="s">
        <v>392</v>
      </c>
      <c r="Y146" t="s">
        <v>392</v>
      </c>
      <c r="Z146" t="s">
        <v>392</v>
      </c>
    </row>
    <row r="147" spans="1:26" x14ac:dyDescent="0.25">
      <c r="A147" t="s">
        <v>101</v>
      </c>
      <c r="B147" t="s">
        <v>394</v>
      </c>
      <c r="C147" t="s">
        <v>37</v>
      </c>
      <c r="D147" t="s">
        <v>23</v>
      </c>
      <c r="E147" t="s">
        <v>24</v>
      </c>
      <c r="F147" t="s">
        <v>25</v>
      </c>
      <c r="G147" t="s">
        <v>38</v>
      </c>
      <c r="H147" s="2">
        <v>6.4</v>
      </c>
      <c r="I147" t="s">
        <v>27</v>
      </c>
      <c r="J147" t="s">
        <v>19</v>
      </c>
      <c r="K147" t="s">
        <v>20</v>
      </c>
      <c r="L147" t="s">
        <v>21</v>
      </c>
      <c r="M147" s="1">
        <v>43666</v>
      </c>
      <c r="N147" t="s">
        <v>102</v>
      </c>
      <c r="O147" t="b">
        <v>1</v>
      </c>
      <c r="P147">
        <v>3.5</v>
      </c>
      <c r="Q147" t="b">
        <f>Table1[[#This Row],[Value]]&lt;Table1[[#This Row],[NPS_BL]]</f>
        <v>0</v>
      </c>
      <c r="R147">
        <v>1.5</v>
      </c>
      <c r="S147" t="b">
        <f>Table1[[#This Row],[Value]]&lt;=Table1[[#This Row],[NPS_A]]</f>
        <v>0</v>
      </c>
      <c r="T147">
        <v>3.5</v>
      </c>
      <c r="U147" t="b">
        <f>Table1[[#This Row],[Value]]&lt;=Table1[[#This Row],[NPS_B]]</f>
        <v>0</v>
      </c>
      <c r="V147">
        <v>9.8000000000000007</v>
      </c>
      <c r="W147" t="b">
        <f>Table1[[#This Row],[Value]]&lt;=Table1[[#This Row],[NPS_C]]</f>
        <v>1</v>
      </c>
      <c r="X147">
        <v>9.8000000000000007</v>
      </c>
      <c r="Y147" t="b">
        <f>Table1[[#This Row],[Value]]&lt;Table1[[#This Row],[NPS_D]]</f>
        <v>1</v>
      </c>
      <c r="Z147" t="str" cm="1">
        <f t="array" ref="Z147">_xlfn.IFS(Table1[[#This Row],[NPS_A_Compliant]] = TRUE, "A", Table1[[#This Row],[NPS_B_Compliant]] = TRUE, "B", Table1[[#This Row],[NPS_C_Compliant]] = TRUE, "C", Table1[[#This Row],[NPS_D_Compliant]] = FALSE, "D")</f>
        <v>C</v>
      </c>
    </row>
    <row r="148" spans="1:26" hidden="1" x14ac:dyDescent="0.25">
      <c r="A148" t="s">
        <v>101</v>
      </c>
      <c r="B148" t="s">
        <v>394</v>
      </c>
      <c r="C148" t="s">
        <v>37</v>
      </c>
      <c r="D148" t="s">
        <v>40</v>
      </c>
      <c r="E148" t="s">
        <v>24</v>
      </c>
      <c r="F148" t="s">
        <v>25</v>
      </c>
      <c r="G148" t="s">
        <v>31</v>
      </c>
      <c r="H148" s="2">
        <v>0.04</v>
      </c>
      <c r="I148" t="s">
        <v>27</v>
      </c>
      <c r="J148" t="s">
        <v>19</v>
      </c>
      <c r="K148" t="s">
        <v>20</v>
      </c>
      <c r="L148" t="s">
        <v>21</v>
      </c>
      <c r="M148" s="1">
        <v>43666</v>
      </c>
      <c r="N148" t="s">
        <v>102</v>
      </c>
      <c r="O148" t="b">
        <v>0</v>
      </c>
      <c r="Q148" t="s">
        <v>392</v>
      </c>
      <c r="S148" t="s">
        <v>392</v>
      </c>
      <c r="U148" t="s">
        <v>392</v>
      </c>
      <c r="W148" t="s">
        <v>392</v>
      </c>
      <c r="Y148" t="s">
        <v>392</v>
      </c>
      <c r="Z148" t="s">
        <v>392</v>
      </c>
    </row>
    <row r="149" spans="1:26" hidden="1" x14ac:dyDescent="0.25">
      <c r="A149" t="s">
        <v>101</v>
      </c>
      <c r="B149" t="s">
        <v>394</v>
      </c>
      <c r="C149" t="s">
        <v>37</v>
      </c>
      <c r="D149" t="s">
        <v>40</v>
      </c>
      <c r="E149" t="s">
        <v>24</v>
      </c>
      <c r="F149" t="s">
        <v>25</v>
      </c>
      <c r="G149" t="s">
        <v>34</v>
      </c>
      <c r="H149" s="2">
        <v>0.02</v>
      </c>
      <c r="I149" t="s">
        <v>27</v>
      </c>
      <c r="J149" t="s">
        <v>19</v>
      </c>
      <c r="K149" t="s">
        <v>20</v>
      </c>
      <c r="L149" t="s">
        <v>21</v>
      </c>
      <c r="M149" s="1">
        <v>43666</v>
      </c>
      <c r="N149" t="s">
        <v>102</v>
      </c>
      <c r="O149" t="b">
        <v>1</v>
      </c>
      <c r="P149">
        <v>0.24</v>
      </c>
      <c r="Q149" t="b">
        <f>Table1[[#This Row],[Value]]&lt;Table1[[#This Row],[NPS_BL]]</f>
        <v>1</v>
      </c>
      <c r="R149">
        <v>0.03</v>
      </c>
      <c r="S149" t="b">
        <f>Table1[[#This Row],[Value]]&lt;=Table1[[#This Row],[NPS_A]]</f>
        <v>1</v>
      </c>
      <c r="T149">
        <v>0.24</v>
      </c>
      <c r="U149" t="b">
        <f>Table1[[#This Row],[Value]]&lt;=Table1[[#This Row],[NPS_B]]</f>
        <v>1</v>
      </c>
      <c r="V149">
        <v>1.3</v>
      </c>
      <c r="W149" t="b">
        <f>Table1[[#This Row],[Value]]&lt;=Table1[[#This Row],[NPS_C]]</f>
        <v>1</v>
      </c>
      <c r="X149">
        <v>1.3</v>
      </c>
      <c r="Y149" t="b">
        <f>Table1[[#This Row],[Value]]&lt;Table1[[#This Row],[NPS_D]]</f>
        <v>1</v>
      </c>
      <c r="Z149" t="str" cm="1">
        <f t="array" ref="Z149">_xlfn.IFS(Table1[[#This Row],[NPS_A_Compliant]] = TRUE, "A", Table1[[#This Row],[NPS_B_Compliant]] = TRUE, "B", Table1[[#This Row],[NPS_C_Compliant]] = TRUE, "C", Table1[[#This Row],[NPS_D_Compliant]] = FALSE, "D")</f>
        <v>A</v>
      </c>
    </row>
    <row r="150" spans="1:26" hidden="1" x14ac:dyDescent="0.25">
      <c r="A150" t="s">
        <v>101</v>
      </c>
      <c r="B150" t="s">
        <v>394</v>
      </c>
      <c r="C150" t="s">
        <v>37</v>
      </c>
      <c r="D150" t="s">
        <v>42</v>
      </c>
      <c r="E150" t="s">
        <v>24</v>
      </c>
      <c r="F150" t="s">
        <v>16</v>
      </c>
      <c r="G150" t="s">
        <v>34</v>
      </c>
      <c r="H150" s="2">
        <v>8.0000000000000002E-3</v>
      </c>
      <c r="I150" t="s">
        <v>27</v>
      </c>
      <c r="J150" t="s">
        <v>19</v>
      </c>
      <c r="K150" t="s">
        <v>20</v>
      </c>
      <c r="L150" t="s">
        <v>21</v>
      </c>
      <c r="M150" s="1">
        <v>43666</v>
      </c>
      <c r="N150" t="s">
        <v>102</v>
      </c>
      <c r="O150" t="b">
        <v>0</v>
      </c>
      <c r="Q150" t="s">
        <v>392</v>
      </c>
      <c r="S150" t="s">
        <v>392</v>
      </c>
      <c r="U150" t="s">
        <v>392</v>
      </c>
      <c r="W150" t="s">
        <v>392</v>
      </c>
      <c r="Y150" t="s">
        <v>392</v>
      </c>
      <c r="Z150" t="s">
        <v>392</v>
      </c>
    </row>
    <row r="151" spans="1:26" hidden="1" x14ac:dyDescent="0.25">
      <c r="A151" t="s">
        <v>103</v>
      </c>
      <c r="B151" t="s">
        <v>394</v>
      </c>
      <c r="C151" t="s">
        <v>37</v>
      </c>
      <c r="D151" t="s">
        <v>41</v>
      </c>
      <c r="E151" t="s">
        <v>24</v>
      </c>
      <c r="F151" t="s">
        <v>25</v>
      </c>
      <c r="G151" t="s">
        <v>38</v>
      </c>
      <c r="H151" s="2">
        <v>2.0699999999999998</v>
      </c>
      <c r="I151" t="s">
        <v>27</v>
      </c>
      <c r="J151" t="s">
        <v>47</v>
      </c>
      <c r="K151" t="s">
        <v>48</v>
      </c>
      <c r="L151" t="s">
        <v>49</v>
      </c>
      <c r="M151" s="1">
        <v>42979.5</v>
      </c>
      <c r="N151" t="s">
        <v>104</v>
      </c>
      <c r="O151" t="b">
        <v>0</v>
      </c>
      <c r="Q151" t="s">
        <v>392</v>
      </c>
      <c r="S151" t="s">
        <v>392</v>
      </c>
      <c r="U151" t="s">
        <v>392</v>
      </c>
      <c r="W151" t="s">
        <v>392</v>
      </c>
      <c r="Y151" t="s">
        <v>392</v>
      </c>
      <c r="Z151" t="s">
        <v>392</v>
      </c>
    </row>
    <row r="152" spans="1:26" hidden="1" x14ac:dyDescent="0.25">
      <c r="A152" t="s">
        <v>103</v>
      </c>
      <c r="B152" t="s">
        <v>394</v>
      </c>
      <c r="C152" t="s">
        <v>37</v>
      </c>
      <c r="D152" t="s">
        <v>40</v>
      </c>
      <c r="E152" t="s">
        <v>24</v>
      </c>
      <c r="F152" t="s">
        <v>25</v>
      </c>
      <c r="G152" t="s">
        <v>31</v>
      </c>
      <c r="H152" s="2">
        <v>5.1999999999999998E-2</v>
      </c>
      <c r="I152" t="s">
        <v>27</v>
      </c>
      <c r="J152" t="s">
        <v>47</v>
      </c>
      <c r="K152" t="s">
        <v>48</v>
      </c>
      <c r="L152" t="s">
        <v>49</v>
      </c>
      <c r="M152" s="1">
        <v>42979.5</v>
      </c>
      <c r="N152" t="s">
        <v>104</v>
      </c>
      <c r="O152" t="b">
        <v>0</v>
      </c>
      <c r="Q152" t="s">
        <v>392</v>
      </c>
      <c r="S152" t="s">
        <v>392</v>
      </c>
      <c r="U152" t="s">
        <v>392</v>
      </c>
      <c r="W152" t="s">
        <v>392</v>
      </c>
      <c r="Y152" t="s">
        <v>392</v>
      </c>
      <c r="Z152" t="s">
        <v>392</v>
      </c>
    </row>
    <row r="153" spans="1:26" hidden="1" x14ac:dyDescent="0.25">
      <c r="A153" t="s">
        <v>103</v>
      </c>
      <c r="B153" t="s">
        <v>394</v>
      </c>
      <c r="C153" t="s">
        <v>37</v>
      </c>
      <c r="D153" t="s">
        <v>40</v>
      </c>
      <c r="E153" t="s">
        <v>24</v>
      </c>
      <c r="F153" t="s">
        <v>25</v>
      </c>
      <c r="G153" t="s">
        <v>34</v>
      </c>
      <c r="H153" s="2">
        <v>1.7999999999999999E-2</v>
      </c>
      <c r="I153" t="s">
        <v>27</v>
      </c>
      <c r="J153" t="s">
        <v>47</v>
      </c>
      <c r="K153" t="s">
        <v>48</v>
      </c>
      <c r="L153" t="s">
        <v>49</v>
      </c>
      <c r="M153" s="1">
        <v>42979.5</v>
      </c>
      <c r="N153" t="s">
        <v>104</v>
      </c>
      <c r="O153" t="b">
        <v>1</v>
      </c>
      <c r="P153">
        <v>0.24</v>
      </c>
      <c r="Q153" t="b">
        <f>Table1[[#This Row],[Value]]&lt;Table1[[#This Row],[NPS_BL]]</f>
        <v>1</v>
      </c>
      <c r="R153">
        <v>0.03</v>
      </c>
      <c r="S153" t="b">
        <f>Table1[[#This Row],[Value]]&lt;=Table1[[#This Row],[NPS_A]]</f>
        <v>1</v>
      </c>
      <c r="T153">
        <v>0.24</v>
      </c>
      <c r="U153" t="b">
        <f>Table1[[#This Row],[Value]]&lt;=Table1[[#This Row],[NPS_B]]</f>
        <v>1</v>
      </c>
      <c r="V153">
        <v>1.3</v>
      </c>
      <c r="W153" t="b">
        <f>Table1[[#This Row],[Value]]&lt;=Table1[[#This Row],[NPS_C]]</f>
        <v>1</v>
      </c>
      <c r="X153">
        <v>1.3</v>
      </c>
      <c r="Y153" t="b">
        <f>Table1[[#This Row],[Value]]&lt;Table1[[#This Row],[NPS_D]]</f>
        <v>1</v>
      </c>
      <c r="Z153" t="str" cm="1">
        <f t="array" ref="Z153">_xlfn.IFS(Table1[[#This Row],[NPS_A_Compliant]] = TRUE, "A", Table1[[#This Row],[NPS_B_Compliant]] = TRUE, "B", Table1[[#This Row],[NPS_C_Compliant]] = TRUE, "C", Table1[[#This Row],[NPS_D_Compliant]] = FALSE, "D")</f>
        <v>A</v>
      </c>
    </row>
    <row r="154" spans="1:26" hidden="1" x14ac:dyDescent="0.25">
      <c r="A154" t="s">
        <v>103</v>
      </c>
      <c r="B154" t="s">
        <v>394</v>
      </c>
      <c r="C154" t="s">
        <v>37</v>
      </c>
      <c r="D154" t="s">
        <v>41</v>
      </c>
      <c r="E154" t="s">
        <v>24</v>
      </c>
      <c r="F154" t="s">
        <v>25</v>
      </c>
      <c r="G154" t="s">
        <v>34</v>
      </c>
      <c r="H154" s="2">
        <v>1.79</v>
      </c>
      <c r="I154" t="s">
        <v>27</v>
      </c>
      <c r="J154" t="s">
        <v>47</v>
      </c>
      <c r="K154" t="s">
        <v>48</v>
      </c>
      <c r="L154" t="s">
        <v>49</v>
      </c>
      <c r="M154" s="1">
        <v>42979.5</v>
      </c>
      <c r="N154" t="s">
        <v>104</v>
      </c>
      <c r="O154" t="b">
        <v>0</v>
      </c>
      <c r="Q154" t="s">
        <v>392</v>
      </c>
      <c r="S154" t="s">
        <v>392</v>
      </c>
      <c r="U154" t="s">
        <v>392</v>
      </c>
      <c r="W154" t="s">
        <v>392</v>
      </c>
      <c r="Y154" t="s">
        <v>392</v>
      </c>
      <c r="Z154" t="s">
        <v>392</v>
      </c>
    </row>
    <row r="155" spans="1:26" hidden="1" x14ac:dyDescent="0.25">
      <c r="A155" t="s">
        <v>103</v>
      </c>
      <c r="B155" t="s">
        <v>394</v>
      </c>
      <c r="C155" t="s">
        <v>37</v>
      </c>
      <c r="D155" t="s">
        <v>42</v>
      </c>
      <c r="E155" t="s">
        <v>24</v>
      </c>
      <c r="F155" t="s">
        <v>25</v>
      </c>
      <c r="G155" t="s">
        <v>34</v>
      </c>
      <c r="H155" s="2">
        <v>2.8000000000000001E-2</v>
      </c>
      <c r="I155" t="s">
        <v>27</v>
      </c>
      <c r="J155" t="s">
        <v>47</v>
      </c>
      <c r="K155" t="s">
        <v>48</v>
      </c>
      <c r="L155" t="s">
        <v>49</v>
      </c>
      <c r="M155" s="1">
        <v>42979.5</v>
      </c>
      <c r="N155" t="s">
        <v>104</v>
      </c>
      <c r="O155" t="b">
        <v>0</v>
      </c>
      <c r="Q155" t="s">
        <v>392</v>
      </c>
      <c r="S155" t="s">
        <v>392</v>
      </c>
      <c r="U155" t="s">
        <v>392</v>
      </c>
      <c r="W155" t="s">
        <v>392</v>
      </c>
      <c r="Y155" t="s">
        <v>392</v>
      </c>
      <c r="Z155" t="s">
        <v>392</v>
      </c>
    </row>
    <row r="156" spans="1:26" x14ac:dyDescent="0.25">
      <c r="A156" t="s">
        <v>105</v>
      </c>
      <c r="B156" t="s">
        <v>393</v>
      </c>
      <c r="C156" t="s">
        <v>30</v>
      </c>
      <c r="D156" t="s">
        <v>14</v>
      </c>
      <c r="E156" t="s">
        <v>15</v>
      </c>
      <c r="F156" t="s">
        <v>16</v>
      </c>
      <c r="G156" t="s">
        <v>17</v>
      </c>
      <c r="H156" s="2">
        <v>95</v>
      </c>
      <c r="I156" t="s">
        <v>18</v>
      </c>
      <c r="J156" t="s">
        <v>19</v>
      </c>
      <c r="K156" t="s">
        <v>20</v>
      </c>
      <c r="L156" t="s">
        <v>21</v>
      </c>
      <c r="M156" s="1">
        <v>43666</v>
      </c>
      <c r="N156" t="s">
        <v>22</v>
      </c>
      <c r="O156" t="b">
        <v>0</v>
      </c>
      <c r="Q156" t="s">
        <v>392</v>
      </c>
      <c r="S156" t="s">
        <v>392</v>
      </c>
      <c r="U156" t="s">
        <v>392</v>
      </c>
      <c r="W156" t="s">
        <v>392</v>
      </c>
      <c r="Y156" t="s">
        <v>392</v>
      </c>
      <c r="Z156" t="s">
        <v>392</v>
      </c>
    </row>
    <row r="157" spans="1:26" hidden="1" x14ac:dyDescent="0.25">
      <c r="A157" t="s">
        <v>105</v>
      </c>
      <c r="B157" t="s">
        <v>393</v>
      </c>
      <c r="C157" t="s">
        <v>30</v>
      </c>
      <c r="D157" t="s">
        <v>29</v>
      </c>
      <c r="E157" t="s">
        <v>24</v>
      </c>
      <c r="F157" t="s">
        <v>30</v>
      </c>
      <c r="G157" t="s">
        <v>31</v>
      </c>
      <c r="H157" s="2">
        <v>0.5</v>
      </c>
      <c r="I157" t="s">
        <v>32</v>
      </c>
      <c r="J157" t="s">
        <v>19</v>
      </c>
      <c r="K157" t="s">
        <v>20</v>
      </c>
      <c r="L157" t="s">
        <v>21</v>
      </c>
      <c r="M157" s="1">
        <v>43666</v>
      </c>
      <c r="N157" t="s">
        <v>22</v>
      </c>
      <c r="O157" t="b">
        <v>0</v>
      </c>
      <c r="Q157" t="s">
        <v>392</v>
      </c>
      <c r="S157" t="s">
        <v>392</v>
      </c>
      <c r="U157" t="s">
        <v>392</v>
      </c>
      <c r="W157" t="s">
        <v>392</v>
      </c>
      <c r="Y157" t="s">
        <v>392</v>
      </c>
      <c r="Z157" t="s">
        <v>392</v>
      </c>
    </row>
    <row r="158" spans="1:26" x14ac:dyDescent="0.25">
      <c r="A158" t="s">
        <v>105</v>
      </c>
      <c r="B158" t="s">
        <v>393</v>
      </c>
      <c r="C158" t="s">
        <v>30</v>
      </c>
      <c r="D158" t="s">
        <v>23</v>
      </c>
      <c r="E158" t="s">
        <v>24</v>
      </c>
      <c r="F158" t="s">
        <v>30</v>
      </c>
      <c r="G158" t="s">
        <v>31</v>
      </c>
      <c r="H158" s="2">
        <v>11.3</v>
      </c>
      <c r="I158" t="s">
        <v>27</v>
      </c>
      <c r="J158" t="s">
        <v>19</v>
      </c>
      <c r="K158" t="s">
        <v>20</v>
      </c>
      <c r="L158" t="s">
        <v>21</v>
      </c>
      <c r="M158" s="1">
        <v>43666</v>
      </c>
      <c r="N158" t="s">
        <v>22</v>
      </c>
      <c r="O158" t="b">
        <v>0</v>
      </c>
      <c r="Q158" t="s">
        <v>392</v>
      </c>
      <c r="S158" t="s">
        <v>392</v>
      </c>
      <c r="U158" t="s">
        <v>392</v>
      </c>
      <c r="W158" t="s">
        <v>392</v>
      </c>
      <c r="Y158" t="s">
        <v>392</v>
      </c>
      <c r="Z158" t="s">
        <v>392</v>
      </c>
    </row>
    <row r="159" spans="1:26" x14ac:dyDescent="0.25">
      <c r="A159" t="s">
        <v>105</v>
      </c>
      <c r="B159" t="s">
        <v>393</v>
      </c>
      <c r="C159" t="s">
        <v>30</v>
      </c>
      <c r="D159" t="s">
        <v>23</v>
      </c>
      <c r="E159" t="s">
        <v>24</v>
      </c>
      <c r="F159" t="s">
        <v>25</v>
      </c>
      <c r="G159" t="s">
        <v>26</v>
      </c>
      <c r="H159" s="2">
        <v>4.0999999999999996</v>
      </c>
      <c r="I159" t="s">
        <v>27</v>
      </c>
      <c r="J159" t="s">
        <v>19</v>
      </c>
      <c r="K159" t="s">
        <v>20</v>
      </c>
      <c r="L159" t="s">
        <v>21</v>
      </c>
      <c r="M159" s="1">
        <v>43666</v>
      </c>
      <c r="N159" t="s">
        <v>106</v>
      </c>
      <c r="O159" t="b">
        <v>0</v>
      </c>
      <c r="Q159" t="s">
        <v>392</v>
      </c>
      <c r="S159" t="s">
        <v>392</v>
      </c>
      <c r="U159" t="s">
        <v>392</v>
      </c>
      <c r="W159" t="s">
        <v>392</v>
      </c>
      <c r="Y159" t="s">
        <v>392</v>
      </c>
      <c r="Z159" t="s">
        <v>392</v>
      </c>
    </row>
    <row r="160" spans="1:26" x14ac:dyDescent="0.25">
      <c r="A160" t="s">
        <v>105</v>
      </c>
      <c r="B160" t="s">
        <v>393</v>
      </c>
      <c r="C160" t="s">
        <v>30</v>
      </c>
      <c r="D160" t="s">
        <v>23</v>
      </c>
      <c r="E160" t="s">
        <v>24</v>
      </c>
      <c r="F160" t="s">
        <v>30</v>
      </c>
      <c r="G160" t="s">
        <v>31</v>
      </c>
      <c r="H160" s="2">
        <v>5.65</v>
      </c>
      <c r="I160" t="s">
        <v>27</v>
      </c>
      <c r="J160" t="s">
        <v>19</v>
      </c>
      <c r="K160" t="s">
        <v>20</v>
      </c>
      <c r="L160" t="s">
        <v>21</v>
      </c>
      <c r="M160" s="1">
        <v>43666</v>
      </c>
      <c r="N160" t="s">
        <v>33</v>
      </c>
      <c r="O160" t="b">
        <v>0</v>
      </c>
      <c r="Q160" t="s">
        <v>392</v>
      </c>
      <c r="S160" t="s">
        <v>392</v>
      </c>
      <c r="U160" t="s">
        <v>392</v>
      </c>
      <c r="W160" t="s">
        <v>392</v>
      </c>
      <c r="Y160" t="s">
        <v>392</v>
      </c>
      <c r="Z160" t="s">
        <v>392</v>
      </c>
    </row>
    <row r="161" spans="1:26" x14ac:dyDescent="0.25">
      <c r="A161" t="s">
        <v>105</v>
      </c>
      <c r="B161" t="s">
        <v>393</v>
      </c>
      <c r="C161" t="s">
        <v>30</v>
      </c>
      <c r="D161" t="s">
        <v>23</v>
      </c>
      <c r="E161" t="s">
        <v>24</v>
      </c>
      <c r="F161" t="s">
        <v>25</v>
      </c>
      <c r="G161" t="s">
        <v>34</v>
      </c>
      <c r="H161" s="2">
        <v>5.65</v>
      </c>
      <c r="I161" t="s">
        <v>27</v>
      </c>
      <c r="J161" t="s">
        <v>19</v>
      </c>
      <c r="K161" t="s">
        <v>20</v>
      </c>
      <c r="L161" t="s">
        <v>21</v>
      </c>
      <c r="M161" s="1">
        <v>43666</v>
      </c>
      <c r="N161" t="s">
        <v>107</v>
      </c>
      <c r="O161" t="b">
        <v>0</v>
      </c>
      <c r="Q161" t="s">
        <v>392</v>
      </c>
      <c r="S161" t="s">
        <v>392</v>
      </c>
      <c r="U161" t="s">
        <v>392</v>
      </c>
      <c r="W161" t="s">
        <v>392</v>
      </c>
      <c r="Y161" t="s">
        <v>392</v>
      </c>
      <c r="Z161" t="s">
        <v>392</v>
      </c>
    </row>
    <row r="162" spans="1:26" x14ac:dyDescent="0.25">
      <c r="A162" t="s">
        <v>108</v>
      </c>
      <c r="B162" t="s">
        <v>393</v>
      </c>
      <c r="C162" t="s">
        <v>30</v>
      </c>
      <c r="D162" t="s">
        <v>14</v>
      </c>
      <c r="E162" t="s">
        <v>15</v>
      </c>
      <c r="F162" t="s">
        <v>16</v>
      </c>
      <c r="G162" t="s">
        <v>17</v>
      </c>
      <c r="H162" s="2">
        <v>95</v>
      </c>
      <c r="I162" t="s">
        <v>18</v>
      </c>
      <c r="J162" t="s">
        <v>19</v>
      </c>
      <c r="K162" t="s">
        <v>94</v>
      </c>
      <c r="L162" t="s">
        <v>21</v>
      </c>
      <c r="M162" s="1">
        <v>43666</v>
      </c>
      <c r="N162" t="s">
        <v>109</v>
      </c>
      <c r="O162" t="b">
        <v>0</v>
      </c>
      <c r="Q162" t="s">
        <v>392</v>
      </c>
      <c r="S162" t="s">
        <v>392</v>
      </c>
      <c r="U162" t="s">
        <v>392</v>
      </c>
      <c r="W162" t="s">
        <v>392</v>
      </c>
      <c r="Y162" t="s">
        <v>392</v>
      </c>
      <c r="Z162" t="s">
        <v>392</v>
      </c>
    </row>
    <row r="163" spans="1:26" hidden="1" x14ac:dyDescent="0.25">
      <c r="A163" t="s">
        <v>108</v>
      </c>
      <c r="B163" t="s">
        <v>393</v>
      </c>
      <c r="C163" t="s">
        <v>30</v>
      </c>
      <c r="D163" t="s">
        <v>29</v>
      </c>
      <c r="E163" t="s">
        <v>24</v>
      </c>
      <c r="F163" t="s">
        <v>30</v>
      </c>
      <c r="G163" t="s">
        <v>31</v>
      </c>
      <c r="H163" s="2">
        <v>0.5</v>
      </c>
      <c r="I163" t="s">
        <v>32</v>
      </c>
      <c r="J163" t="s">
        <v>19</v>
      </c>
      <c r="K163" t="s">
        <v>94</v>
      </c>
      <c r="L163" t="s">
        <v>21</v>
      </c>
      <c r="M163" s="1">
        <v>43666</v>
      </c>
      <c r="N163" t="s">
        <v>109</v>
      </c>
      <c r="O163" t="b">
        <v>0</v>
      </c>
      <c r="Q163" t="s">
        <v>392</v>
      </c>
      <c r="S163" t="s">
        <v>392</v>
      </c>
      <c r="U163" t="s">
        <v>392</v>
      </c>
      <c r="W163" t="s">
        <v>392</v>
      </c>
      <c r="Y163" t="s">
        <v>392</v>
      </c>
      <c r="Z163" t="s">
        <v>392</v>
      </c>
    </row>
    <row r="164" spans="1:26" x14ac:dyDescent="0.25">
      <c r="A164" t="s">
        <v>108</v>
      </c>
      <c r="B164" t="s">
        <v>393</v>
      </c>
      <c r="C164" t="s">
        <v>30</v>
      </c>
      <c r="D164" t="s">
        <v>23</v>
      </c>
      <c r="E164" t="s">
        <v>24</v>
      </c>
      <c r="F164" t="s">
        <v>30</v>
      </c>
      <c r="G164" t="s">
        <v>31</v>
      </c>
      <c r="H164" s="2">
        <v>11.3</v>
      </c>
      <c r="I164" t="s">
        <v>27</v>
      </c>
      <c r="J164" t="s">
        <v>19</v>
      </c>
      <c r="K164" t="s">
        <v>94</v>
      </c>
      <c r="L164" t="s">
        <v>21</v>
      </c>
      <c r="M164" s="1">
        <v>43666</v>
      </c>
      <c r="N164" t="s">
        <v>109</v>
      </c>
      <c r="O164" t="b">
        <v>0</v>
      </c>
      <c r="Q164" t="s">
        <v>392</v>
      </c>
      <c r="S164" t="s">
        <v>392</v>
      </c>
      <c r="U164" t="s">
        <v>392</v>
      </c>
      <c r="W164" t="s">
        <v>392</v>
      </c>
      <c r="Y164" t="s">
        <v>392</v>
      </c>
      <c r="Z164" t="s">
        <v>392</v>
      </c>
    </row>
    <row r="165" spans="1:26" x14ac:dyDescent="0.25">
      <c r="A165" t="s">
        <v>110</v>
      </c>
      <c r="B165" t="s">
        <v>393</v>
      </c>
      <c r="C165" t="s">
        <v>30</v>
      </c>
      <c r="D165" t="s">
        <v>14</v>
      </c>
      <c r="E165" t="s">
        <v>15</v>
      </c>
      <c r="F165" t="s">
        <v>16</v>
      </c>
      <c r="G165" t="s">
        <v>17</v>
      </c>
      <c r="H165" s="2">
        <v>95</v>
      </c>
      <c r="I165" t="s">
        <v>18</v>
      </c>
      <c r="J165" t="s">
        <v>19</v>
      </c>
      <c r="K165" t="s">
        <v>94</v>
      </c>
      <c r="L165" t="s">
        <v>21</v>
      </c>
      <c r="M165" s="1">
        <v>43666</v>
      </c>
      <c r="N165" t="s">
        <v>109</v>
      </c>
      <c r="O165" t="b">
        <v>0</v>
      </c>
      <c r="Q165" t="s">
        <v>392</v>
      </c>
      <c r="S165" t="s">
        <v>392</v>
      </c>
      <c r="U165" t="s">
        <v>392</v>
      </c>
      <c r="W165" t="s">
        <v>392</v>
      </c>
      <c r="Y165" t="s">
        <v>392</v>
      </c>
      <c r="Z165" t="s">
        <v>392</v>
      </c>
    </row>
    <row r="166" spans="1:26" hidden="1" x14ac:dyDescent="0.25">
      <c r="A166" t="s">
        <v>110</v>
      </c>
      <c r="B166" t="s">
        <v>393</v>
      </c>
      <c r="C166" t="s">
        <v>30</v>
      </c>
      <c r="D166" t="s">
        <v>29</v>
      </c>
      <c r="E166" t="s">
        <v>24</v>
      </c>
      <c r="F166" t="s">
        <v>30</v>
      </c>
      <c r="G166" t="s">
        <v>31</v>
      </c>
      <c r="H166" s="2">
        <v>0.5</v>
      </c>
      <c r="I166" t="s">
        <v>32</v>
      </c>
      <c r="J166" t="s">
        <v>19</v>
      </c>
      <c r="K166" t="s">
        <v>94</v>
      </c>
      <c r="L166" t="s">
        <v>21</v>
      </c>
      <c r="M166" s="1">
        <v>43666</v>
      </c>
      <c r="N166" t="s">
        <v>109</v>
      </c>
      <c r="O166" t="b">
        <v>0</v>
      </c>
      <c r="Q166" t="s">
        <v>392</v>
      </c>
      <c r="S166" t="s">
        <v>392</v>
      </c>
      <c r="U166" t="s">
        <v>392</v>
      </c>
      <c r="W166" t="s">
        <v>392</v>
      </c>
      <c r="Y166" t="s">
        <v>392</v>
      </c>
      <c r="Z166" t="s">
        <v>392</v>
      </c>
    </row>
    <row r="167" spans="1:26" x14ac:dyDescent="0.25">
      <c r="A167" t="s">
        <v>110</v>
      </c>
      <c r="B167" t="s">
        <v>393</v>
      </c>
      <c r="C167" t="s">
        <v>30</v>
      </c>
      <c r="D167" t="s">
        <v>23</v>
      </c>
      <c r="E167" t="s">
        <v>24</v>
      </c>
      <c r="F167" t="s">
        <v>30</v>
      </c>
      <c r="G167" t="s">
        <v>31</v>
      </c>
      <c r="H167" s="2">
        <v>11.3</v>
      </c>
      <c r="I167" t="s">
        <v>27</v>
      </c>
      <c r="J167" t="s">
        <v>19</v>
      </c>
      <c r="K167" t="s">
        <v>94</v>
      </c>
      <c r="L167" t="s">
        <v>21</v>
      </c>
      <c r="M167" s="1">
        <v>43666</v>
      </c>
      <c r="N167" t="s">
        <v>109</v>
      </c>
      <c r="O167" t="b">
        <v>0</v>
      </c>
      <c r="Q167" t="s">
        <v>392</v>
      </c>
      <c r="S167" t="s">
        <v>392</v>
      </c>
      <c r="U167" t="s">
        <v>392</v>
      </c>
      <c r="W167" t="s">
        <v>392</v>
      </c>
      <c r="Y167" t="s">
        <v>392</v>
      </c>
      <c r="Z167" t="s">
        <v>392</v>
      </c>
    </row>
    <row r="168" spans="1:26" x14ac:dyDescent="0.25">
      <c r="A168" t="s">
        <v>110</v>
      </c>
      <c r="B168" t="s">
        <v>393</v>
      </c>
      <c r="C168" t="s">
        <v>30</v>
      </c>
      <c r="D168" t="s">
        <v>23</v>
      </c>
      <c r="E168" t="s">
        <v>24</v>
      </c>
      <c r="F168" t="s">
        <v>25</v>
      </c>
      <c r="G168" t="s">
        <v>26</v>
      </c>
      <c r="H168" s="2">
        <v>2.8</v>
      </c>
      <c r="I168" t="s">
        <v>27</v>
      </c>
      <c r="J168" t="s">
        <v>19</v>
      </c>
      <c r="K168" t="s">
        <v>94</v>
      </c>
      <c r="L168" t="s">
        <v>21</v>
      </c>
      <c r="M168" s="1">
        <v>43666</v>
      </c>
      <c r="N168" t="s">
        <v>111</v>
      </c>
      <c r="O168" t="b">
        <v>0</v>
      </c>
      <c r="Q168" t="s">
        <v>392</v>
      </c>
      <c r="S168" t="s">
        <v>392</v>
      </c>
      <c r="U168" t="s">
        <v>392</v>
      </c>
      <c r="W168" t="s">
        <v>392</v>
      </c>
      <c r="Y168" t="s">
        <v>392</v>
      </c>
      <c r="Z168" t="s">
        <v>392</v>
      </c>
    </row>
    <row r="169" spans="1:26" hidden="1" x14ac:dyDescent="0.25">
      <c r="A169" t="s">
        <v>112</v>
      </c>
      <c r="B169" t="s">
        <v>394</v>
      </c>
      <c r="C169" t="s">
        <v>37</v>
      </c>
      <c r="D169" t="s">
        <v>40</v>
      </c>
      <c r="E169" t="s">
        <v>24</v>
      </c>
      <c r="F169" t="s">
        <v>25</v>
      </c>
      <c r="G169" t="s">
        <v>31</v>
      </c>
      <c r="H169" s="2">
        <v>0.03</v>
      </c>
      <c r="I169" t="s">
        <v>27</v>
      </c>
      <c r="J169" t="s">
        <v>19</v>
      </c>
      <c r="K169" t="s">
        <v>94</v>
      </c>
      <c r="L169" t="s">
        <v>21</v>
      </c>
      <c r="M169" s="1">
        <v>43666</v>
      </c>
      <c r="O169" t="b">
        <v>0</v>
      </c>
      <c r="Q169" t="s">
        <v>392</v>
      </c>
      <c r="S169" t="s">
        <v>392</v>
      </c>
      <c r="U169" t="s">
        <v>392</v>
      </c>
      <c r="W169" t="s">
        <v>392</v>
      </c>
      <c r="Y169" t="s">
        <v>392</v>
      </c>
      <c r="Z169" t="s">
        <v>392</v>
      </c>
    </row>
    <row r="170" spans="1:26" hidden="1" x14ac:dyDescent="0.25">
      <c r="A170" t="s">
        <v>112</v>
      </c>
      <c r="B170" t="s">
        <v>394</v>
      </c>
      <c r="C170" t="s">
        <v>37</v>
      </c>
      <c r="D170" t="s">
        <v>40</v>
      </c>
      <c r="E170" t="s">
        <v>24</v>
      </c>
      <c r="F170" t="s">
        <v>25</v>
      </c>
      <c r="G170" t="s">
        <v>34</v>
      </c>
      <c r="H170" s="2">
        <v>0.01</v>
      </c>
      <c r="I170" t="s">
        <v>27</v>
      </c>
      <c r="J170" t="s">
        <v>19</v>
      </c>
      <c r="K170" t="s">
        <v>94</v>
      </c>
      <c r="L170" t="s">
        <v>21</v>
      </c>
      <c r="M170" s="1">
        <v>43666</v>
      </c>
      <c r="O170" t="b">
        <v>1</v>
      </c>
      <c r="P170">
        <v>0.24</v>
      </c>
      <c r="Q170" t="b">
        <f>Table1[[#This Row],[Value]]&lt;Table1[[#This Row],[NPS_BL]]</f>
        <v>1</v>
      </c>
      <c r="R170">
        <v>0.03</v>
      </c>
      <c r="S170" t="b">
        <f>Table1[[#This Row],[Value]]&lt;=Table1[[#This Row],[NPS_A]]</f>
        <v>1</v>
      </c>
      <c r="T170">
        <v>0.24</v>
      </c>
      <c r="U170" t="b">
        <f>Table1[[#This Row],[Value]]&lt;=Table1[[#This Row],[NPS_B]]</f>
        <v>1</v>
      </c>
      <c r="V170">
        <v>1.3</v>
      </c>
      <c r="W170" t="b">
        <f>Table1[[#This Row],[Value]]&lt;=Table1[[#This Row],[NPS_C]]</f>
        <v>1</v>
      </c>
      <c r="X170">
        <v>1.3</v>
      </c>
      <c r="Y170" t="b">
        <f>Table1[[#This Row],[Value]]&lt;Table1[[#This Row],[NPS_D]]</f>
        <v>1</v>
      </c>
      <c r="Z170" t="str" cm="1">
        <f t="array" ref="Z170">_xlfn.IFS(Table1[[#This Row],[NPS_A_Compliant]] = TRUE, "A", Table1[[#This Row],[NPS_B_Compliant]] = TRUE, "B", Table1[[#This Row],[NPS_C_Compliant]] = TRUE, "C", Table1[[#This Row],[NPS_D_Compliant]] = FALSE, "D")</f>
        <v>A</v>
      </c>
    </row>
    <row r="171" spans="1:26" hidden="1" x14ac:dyDescent="0.25">
      <c r="A171" t="s">
        <v>112</v>
      </c>
      <c r="B171" t="s">
        <v>394</v>
      </c>
      <c r="C171" t="s">
        <v>37</v>
      </c>
      <c r="D171" t="s">
        <v>41</v>
      </c>
      <c r="E171" t="s">
        <v>24</v>
      </c>
      <c r="F171" t="s">
        <v>25</v>
      </c>
      <c r="G171" t="s">
        <v>34</v>
      </c>
      <c r="H171" s="2">
        <v>7.0000000000000007E-2</v>
      </c>
      <c r="I171" t="s">
        <v>27</v>
      </c>
      <c r="J171" t="s">
        <v>19</v>
      </c>
      <c r="K171" t="s">
        <v>94</v>
      </c>
      <c r="L171" t="s">
        <v>21</v>
      </c>
      <c r="M171" s="1">
        <v>43666</v>
      </c>
      <c r="O171" t="b">
        <v>0</v>
      </c>
      <c r="Q171" t="s">
        <v>392</v>
      </c>
      <c r="S171" t="s">
        <v>392</v>
      </c>
      <c r="U171" t="s">
        <v>392</v>
      </c>
      <c r="W171" t="s">
        <v>392</v>
      </c>
      <c r="Y171" t="s">
        <v>392</v>
      </c>
      <c r="Z171" t="s">
        <v>392</v>
      </c>
    </row>
    <row r="172" spans="1:26" hidden="1" x14ac:dyDescent="0.25">
      <c r="A172" t="s">
        <v>112</v>
      </c>
      <c r="B172" t="s">
        <v>394</v>
      </c>
      <c r="C172" t="s">
        <v>37</v>
      </c>
      <c r="D172" t="s">
        <v>42</v>
      </c>
      <c r="E172" t="s">
        <v>24</v>
      </c>
      <c r="F172" t="s">
        <v>25</v>
      </c>
      <c r="G172" t="s">
        <v>34</v>
      </c>
      <c r="H172" s="2">
        <v>3.0000000000000001E-3</v>
      </c>
      <c r="I172" t="s">
        <v>27</v>
      </c>
      <c r="J172" t="s">
        <v>19</v>
      </c>
      <c r="K172" t="s">
        <v>94</v>
      </c>
      <c r="L172" t="s">
        <v>21</v>
      </c>
      <c r="M172" s="1">
        <v>43666</v>
      </c>
      <c r="O172" t="b">
        <v>0</v>
      </c>
      <c r="Q172" t="s">
        <v>392</v>
      </c>
      <c r="S172" t="s">
        <v>392</v>
      </c>
      <c r="U172" t="s">
        <v>392</v>
      </c>
      <c r="W172" t="s">
        <v>392</v>
      </c>
      <c r="Y172" t="s">
        <v>392</v>
      </c>
      <c r="Z172" t="s">
        <v>392</v>
      </c>
    </row>
    <row r="173" spans="1:26" x14ac:dyDescent="0.25">
      <c r="A173" t="s">
        <v>113</v>
      </c>
      <c r="B173" t="s">
        <v>393</v>
      </c>
      <c r="C173" t="s">
        <v>30</v>
      </c>
      <c r="D173" t="s">
        <v>14</v>
      </c>
      <c r="E173" t="s">
        <v>15</v>
      </c>
      <c r="F173" t="s">
        <v>25</v>
      </c>
      <c r="G173" t="s">
        <v>17</v>
      </c>
      <c r="H173" s="2">
        <v>50</v>
      </c>
      <c r="I173" t="s">
        <v>18</v>
      </c>
      <c r="J173" t="s">
        <v>47</v>
      </c>
      <c r="K173" t="s">
        <v>114</v>
      </c>
      <c r="L173" t="s">
        <v>49</v>
      </c>
      <c r="M173" s="1">
        <v>43497.5</v>
      </c>
      <c r="N173" t="s">
        <v>115</v>
      </c>
      <c r="O173" t="b">
        <v>0</v>
      </c>
      <c r="Q173" t="s">
        <v>392</v>
      </c>
      <c r="S173" t="s">
        <v>392</v>
      </c>
      <c r="U173" t="s">
        <v>392</v>
      </c>
      <c r="W173" t="s">
        <v>392</v>
      </c>
      <c r="Y173" t="s">
        <v>392</v>
      </c>
      <c r="Z173" t="s">
        <v>392</v>
      </c>
    </row>
    <row r="174" spans="1:26" x14ac:dyDescent="0.25">
      <c r="A174" t="s">
        <v>113</v>
      </c>
      <c r="B174" t="s">
        <v>393</v>
      </c>
      <c r="C174" t="s">
        <v>30</v>
      </c>
      <c r="D174" t="s">
        <v>23</v>
      </c>
      <c r="E174" t="s">
        <v>24</v>
      </c>
      <c r="F174" t="s">
        <v>25</v>
      </c>
      <c r="G174" t="s">
        <v>26</v>
      </c>
      <c r="H174" s="2">
        <v>3.1</v>
      </c>
      <c r="I174" t="s">
        <v>27</v>
      </c>
      <c r="J174" t="s">
        <v>47</v>
      </c>
      <c r="K174" t="s">
        <v>114</v>
      </c>
      <c r="L174" t="s">
        <v>49</v>
      </c>
      <c r="M174" s="1">
        <v>43497.5</v>
      </c>
      <c r="N174" t="s">
        <v>115</v>
      </c>
      <c r="O174" t="b">
        <v>0</v>
      </c>
      <c r="Q174" t="s">
        <v>392</v>
      </c>
      <c r="S174" t="s">
        <v>392</v>
      </c>
      <c r="U174" t="s">
        <v>392</v>
      </c>
      <c r="W174" t="s">
        <v>392</v>
      </c>
      <c r="Y174" t="s">
        <v>392</v>
      </c>
      <c r="Z174" t="s">
        <v>392</v>
      </c>
    </row>
    <row r="175" spans="1:26" hidden="1" x14ac:dyDescent="0.25">
      <c r="A175" t="s">
        <v>116</v>
      </c>
      <c r="B175" t="s">
        <v>393</v>
      </c>
      <c r="C175" t="s">
        <v>30</v>
      </c>
      <c r="D175" t="s">
        <v>29</v>
      </c>
      <c r="E175" t="s">
        <v>24</v>
      </c>
      <c r="F175" t="s">
        <v>30</v>
      </c>
      <c r="G175" t="s">
        <v>31</v>
      </c>
      <c r="H175" s="2">
        <v>0.5</v>
      </c>
      <c r="I175" t="s">
        <v>32</v>
      </c>
      <c r="J175" t="s">
        <v>47</v>
      </c>
      <c r="K175" t="s">
        <v>114</v>
      </c>
      <c r="L175" t="s">
        <v>49</v>
      </c>
      <c r="M175" s="1">
        <v>43497.5</v>
      </c>
      <c r="N175" t="s">
        <v>117</v>
      </c>
      <c r="O175" t="b">
        <v>0</v>
      </c>
      <c r="Q175" t="s">
        <v>392</v>
      </c>
      <c r="S175" t="s">
        <v>392</v>
      </c>
      <c r="U175" t="s">
        <v>392</v>
      </c>
      <c r="W175" t="s">
        <v>392</v>
      </c>
      <c r="Y175" t="s">
        <v>392</v>
      </c>
      <c r="Z175" t="s">
        <v>392</v>
      </c>
    </row>
    <row r="176" spans="1:26" x14ac:dyDescent="0.25">
      <c r="A176" t="s">
        <v>116</v>
      </c>
      <c r="B176" t="s">
        <v>393</v>
      </c>
      <c r="C176" t="s">
        <v>30</v>
      </c>
      <c r="D176" t="s">
        <v>23</v>
      </c>
      <c r="E176" t="s">
        <v>24</v>
      </c>
      <c r="F176" t="s">
        <v>30</v>
      </c>
      <c r="G176" t="s">
        <v>31</v>
      </c>
      <c r="H176" s="2">
        <v>11.3</v>
      </c>
      <c r="I176" t="s">
        <v>27</v>
      </c>
      <c r="J176" t="s">
        <v>47</v>
      </c>
      <c r="K176" t="s">
        <v>114</v>
      </c>
      <c r="L176" t="s">
        <v>49</v>
      </c>
      <c r="M176" s="1">
        <v>43497.5</v>
      </c>
      <c r="N176" t="s">
        <v>117</v>
      </c>
      <c r="O176" t="b">
        <v>0</v>
      </c>
      <c r="Q176" t="s">
        <v>392</v>
      </c>
      <c r="S176" t="s">
        <v>392</v>
      </c>
      <c r="U176" t="s">
        <v>392</v>
      </c>
      <c r="W176" t="s">
        <v>392</v>
      </c>
      <c r="Y176" t="s">
        <v>392</v>
      </c>
      <c r="Z176" t="s">
        <v>392</v>
      </c>
    </row>
    <row r="177" spans="1:26" x14ac:dyDescent="0.25">
      <c r="A177" t="s">
        <v>118</v>
      </c>
      <c r="B177" t="s">
        <v>394</v>
      </c>
      <c r="C177" t="s">
        <v>37</v>
      </c>
      <c r="D177" t="s">
        <v>23</v>
      </c>
      <c r="E177" t="s">
        <v>24</v>
      </c>
      <c r="F177" t="s">
        <v>25</v>
      </c>
      <c r="G177" t="s">
        <v>38</v>
      </c>
      <c r="H177" s="2">
        <v>1.5920000000000001</v>
      </c>
      <c r="I177" t="s">
        <v>27</v>
      </c>
      <c r="J177" t="s">
        <v>47</v>
      </c>
      <c r="K177" t="s">
        <v>119</v>
      </c>
      <c r="L177" t="s">
        <v>49</v>
      </c>
      <c r="M177" s="1">
        <v>43497.5</v>
      </c>
      <c r="N177" t="s">
        <v>120</v>
      </c>
      <c r="O177" t="b">
        <v>1</v>
      </c>
      <c r="P177">
        <v>3.5</v>
      </c>
      <c r="Q177" t="b">
        <f>Table1[[#This Row],[Value]]&lt;Table1[[#This Row],[NPS_BL]]</f>
        <v>1</v>
      </c>
      <c r="R177">
        <v>1.5</v>
      </c>
      <c r="S177" t="b">
        <f>Table1[[#This Row],[Value]]&lt;=Table1[[#This Row],[NPS_A]]</f>
        <v>0</v>
      </c>
      <c r="T177">
        <v>3.5</v>
      </c>
      <c r="U177" t="b">
        <f>Table1[[#This Row],[Value]]&lt;=Table1[[#This Row],[NPS_B]]</f>
        <v>1</v>
      </c>
      <c r="V177">
        <v>9.8000000000000007</v>
      </c>
      <c r="W177" t="b">
        <f>Table1[[#This Row],[Value]]&lt;=Table1[[#This Row],[NPS_C]]</f>
        <v>1</v>
      </c>
      <c r="X177">
        <v>9.8000000000000007</v>
      </c>
      <c r="Y177" t="b">
        <f>Table1[[#This Row],[Value]]&lt;Table1[[#This Row],[NPS_D]]</f>
        <v>1</v>
      </c>
      <c r="Z177" t="str" cm="1">
        <f t="array" ref="Z177">_xlfn.IFS(Table1[[#This Row],[NPS_A_Compliant]] = TRUE, "A", Table1[[#This Row],[NPS_B_Compliant]] = TRUE, "B", Table1[[#This Row],[NPS_C_Compliant]] = TRUE, "C", Table1[[#This Row],[NPS_D_Compliant]] = FALSE, "D")</f>
        <v>B</v>
      </c>
    </row>
    <row r="178" spans="1:26" hidden="1" x14ac:dyDescent="0.25">
      <c r="A178" t="s">
        <v>118</v>
      </c>
      <c r="B178" t="s">
        <v>394</v>
      </c>
      <c r="C178" t="s">
        <v>37</v>
      </c>
      <c r="D178" t="s">
        <v>40</v>
      </c>
      <c r="E178" t="s">
        <v>24</v>
      </c>
      <c r="F178" t="s">
        <v>25</v>
      </c>
      <c r="G178" t="s">
        <v>31</v>
      </c>
      <c r="H178" s="2">
        <v>1.2E-2</v>
      </c>
      <c r="I178" t="s">
        <v>27</v>
      </c>
      <c r="J178" t="s">
        <v>47</v>
      </c>
      <c r="K178" t="s">
        <v>119</v>
      </c>
      <c r="L178" t="s">
        <v>49</v>
      </c>
      <c r="M178" s="1">
        <v>43497.5</v>
      </c>
      <c r="N178" t="s">
        <v>120</v>
      </c>
      <c r="O178" t="b">
        <v>0</v>
      </c>
      <c r="Q178" t="s">
        <v>392</v>
      </c>
      <c r="S178" t="s">
        <v>392</v>
      </c>
      <c r="U178" t="s">
        <v>392</v>
      </c>
      <c r="W178" t="s">
        <v>392</v>
      </c>
      <c r="Y178" t="s">
        <v>392</v>
      </c>
      <c r="Z178" t="s">
        <v>392</v>
      </c>
    </row>
    <row r="179" spans="1:26" hidden="1" x14ac:dyDescent="0.25">
      <c r="A179" t="s">
        <v>118</v>
      </c>
      <c r="B179" t="s">
        <v>394</v>
      </c>
      <c r="C179" t="s">
        <v>37</v>
      </c>
      <c r="D179" t="s">
        <v>40</v>
      </c>
      <c r="E179" t="s">
        <v>24</v>
      </c>
      <c r="F179" t="s">
        <v>25</v>
      </c>
      <c r="G179" t="s">
        <v>34</v>
      </c>
      <c r="H179" s="2">
        <v>4.0000000000000001E-3</v>
      </c>
      <c r="I179" t="s">
        <v>27</v>
      </c>
      <c r="J179" t="s">
        <v>47</v>
      </c>
      <c r="K179" t="s">
        <v>119</v>
      </c>
      <c r="L179" t="s">
        <v>49</v>
      </c>
      <c r="M179" s="1">
        <v>43497.5</v>
      </c>
      <c r="N179" t="s">
        <v>120</v>
      </c>
      <c r="O179" t="b">
        <v>1</v>
      </c>
      <c r="P179">
        <v>0.24</v>
      </c>
      <c r="Q179" t="b">
        <f>Table1[[#This Row],[Value]]&lt;Table1[[#This Row],[NPS_BL]]</f>
        <v>1</v>
      </c>
      <c r="R179">
        <v>0.03</v>
      </c>
      <c r="S179" t="b">
        <f>Table1[[#This Row],[Value]]&lt;=Table1[[#This Row],[NPS_A]]</f>
        <v>1</v>
      </c>
      <c r="T179">
        <v>0.24</v>
      </c>
      <c r="U179" t="b">
        <f>Table1[[#This Row],[Value]]&lt;=Table1[[#This Row],[NPS_B]]</f>
        <v>1</v>
      </c>
      <c r="V179">
        <v>1.3</v>
      </c>
      <c r="W179" t="b">
        <f>Table1[[#This Row],[Value]]&lt;=Table1[[#This Row],[NPS_C]]</f>
        <v>1</v>
      </c>
      <c r="X179">
        <v>1.3</v>
      </c>
      <c r="Y179" t="b">
        <f>Table1[[#This Row],[Value]]&lt;Table1[[#This Row],[NPS_D]]</f>
        <v>1</v>
      </c>
      <c r="Z179" t="str" cm="1">
        <f t="array" ref="Z179">_xlfn.IFS(Table1[[#This Row],[NPS_A_Compliant]] = TRUE, "A", Table1[[#This Row],[NPS_B_Compliant]] = TRUE, "B", Table1[[#This Row],[NPS_C_Compliant]] = TRUE, "C", Table1[[#This Row],[NPS_D_Compliant]] = FALSE, "D")</f>
        <v>A</v>
      </c>
    </row>
    <row r="180" spans="1:26" hidden="1" x14ac:dyDescent="0.25">
      <c r="A180" t="s">
        <v>118</v>
      </c>
      <c r="B180" t="s">
        <v>394</v>
      </c>
      <c r="C180" t="s">
        <v>37</v>
      </c>
      <c r="D180" t="s">
        <v>42</v>
      </c>
      <c r="E180" t="s">
        <v>24</v>
      </c>
      <c r="F180" t="s">
        <v>25</v>
      </c>
      <c r="G180" t="s">
        <v>34</v>
      </c>
      <c r="H180" s="2">
        <v>4.0000000000000001E-3</v>
      </c>
      <c r="I180" t="s">
        <v>27</v>
      </c>
      <c r="J180" t="s">
        <v>47</v>
      </c>
      <c r="K180" t="s">
        <v>119</v>
      </c>
      <c r="L180" t="s">
        <v>49</v>
      </c>
      <c r="M180" s="1">
        <v>43497.5</v>
      </c>
      <c r="N180" t="s">
        <v>120</v>
      </c>
      <c r="O180" t="b">
        <v>0</v>
      </c>
      <c r="Q180" t="s">
        <v>392</v>
      </c>
      <c r="S180" t="s">
        <v>392</v>
      </c>
      <c r="U180" t="s">
        <v>392</v>
      </c>
      <c r="W180" t="s">
        <v>392</v>
      </c>
      <c r="Y180" t="s">
        <v>392</v>
      </c>
      <c r="Z180" t="s">
        <v>392</v>
      </c>
    </row>
    <row r="181" spans="1:26" x14ac:dyDescent="0.25">
      <c r="A181" t="s">
        <v>118</v>
      </c>
      <c r="B181" t="s">
        <v>394</v>
      </c>
      <c r="C181" t="s">
        <v>37</v>
      </c>
      <c r="D181" t="s">
        <v>23</v>
      </c>
      <c r="E181" t="s">
        <v>24</v>
      </c>
      <c r="F181" t="s">
        <v>25</v>
      </c>
      <c r="G181" t="s">
        <v>34</v>
      </c>
      <c r="H181" s="2">
        <v>0.05</v>
      </c>
      <c r="I181" t="s">
        <v>27</v>
      </c>
      <c r="J181" t="s">
        <v>47</v>
      </c>
      <c r="K181" t="s">
        <v>119</v>
      </c>
      <c r="L181" t="s">
        <v>49</v>
      </c>
      <c r="M181" s="1">
        <v>43497.5</v>
      </c>
      <c r="N181" t="s">
        <v>120</v>
      </c>
      <c r="O181" t="b">
        <v>1</v>
      </c>
      <c r="P181">
        <v>2.4</v>
      </c>
      <c r="Q181" t="b">
        <f>Table1[[#This Row],[Value]]&lt;Table1[[#This Row],[NPS_BL]]</f>
        <v>1</v>
      </c>
      <c r="R181">
        <v>1</v>
      </c>
      <c r="S181" t="b">
        <f>Table1[[#This Row],[Value]]&lt;=Table1[[#This Row],[NPS_A]]</f>
        <v>1</v>
      </c>
      <c r="T181">
        <v>2.4</v>
      </c>
      <c r="U181" t="b">
        <f>Table1[[#This Row],[Value]]&lt;=Table1[[#This Row],[NPS_B]]</f>
        <v>1</v>
      </c>
      <c r="V181">
        <v>6.9</v>
      </c>
      <c r="W181" t="b">
        <f>Table1[[#This Row],[Value]]&lt;=Table1[[#This Row],[NPS_C]]</f>
        <v>1</v>
      </c>
      <c r="X181">
        <v>6.9</v>
      </c>
      <c r="Y181" t="b">
        <f>Table1[[#This Row],[Value]]&lt;Table1[[#This Row],[NPS_D]]</f>
        <v>1</v>
      </c>
      <c r="Z181" t="str" cm="1">
        <f t="array" ref="Z181">_xlfn.IFS(Table1[[#This Row],[NPS_A_Compliant]] = TRUE, "A", Table1[[#This Row],[NPS_B_Compliant]] = TRUE, "B", Table1[[#This Row],[NPS_C_Compliant]] = TRUE, "C", Table1[[#This Row],[NPS_D_Compliant]] = FALSE, "D")</f>
        <v>A</v>
      </c>
    </row>
    <row r="182" spans="1:26" x14ac:dyDescent="0.25">
      <c r="A182" t="s">
        <v>121</v>
      </c>
      <c r="B182" t="s">
        <v>393</v>
      </c>
      <c r="C182" t="s">
        <v>30</v>
      </c>
      <c r="D182" t="s">
        <v>14</v>
      </c>
      <c r="E182" t="s">
        <v>15</v>
      </c>
      <c r="F182" t="s">
        <v>25</v>
      </c>
      <c r="G182" t="s">
        <v>17</v>
      </c>
      <c r="H182" s="2">
        <v>50</v>
      </c>
      <c r="I182" t="s">
        <v>18</v>
      </c>
      <c r="J182" t="s">
        <v>47</v>
      </c>
      <c r="K182" t="s">
        <v>122</v>
      </c>
      <c r="L182" t="s">
        <v>49</v>
      </c>
      <c r="M182" s="1">
        <v>43252.5</v>
      </c>
      <c r="N182" t="s">
        <v>123</v>
      </c>
      <c r="O182" t="b">
        <v>0</v>
      </c>
      <c r="Q182" t="s">
        <v>392</v>
      </c>
      <c r="S182" t="s">
        <v>392</v>
      </c>
      <c r="U182" t="s">
        <v>392</v>
      </c>
      <c r="W182" t="s">
        <v>392</v>
      </c>
      <c r="Y182" t="s">
        <v>392</v>
      </c>
      <c r="Z182" t="s">
        <v>392</v>
      </c>
    </row>
    <row r="183" spans="1:26" hidden="1" x14ac:dyDescent="0.25">
      <c r="A183" t="s">
        <v>121</v>
      </c>
      <c r="B183" t="s">
        <v>393</v>
      </c>
      <c r="C183" t="s">
        <v>30</v>
      </c>
      <c r="D183" t="s">
        <v>29</v>
      </c>
      <c r="E183" t="s">
        <v>24</v>
      </c>
      <c r="F183" t="s">
        <v>30</v>
      </c>
      <c r="G183" t="s">
        <v>31</v>
      </c>
      <c r="H183" s="2">
        <v>0.5</v>
      </c>
      <c r="I183" t="s">
        <v>32</v>
      </c>
      <c r="J183" t="s">
        <v>47</v>
      </c>
      <c r="K183" t="s">
        <v>122</v>
      </c>
      <c r="L183" t="s">
        <v>49</v>
      </c>
      <c r="M183" s="1">
        <v>43252.5</v>
      </c>
      <c r="N183" t="s">
        <v>123</v>
      </c>
      <c r="O183" t="b">
        <v>0</v>
      </c>
      <c r="Q183" t="s">
        <v>392</v>
      </c>
      <c r="S183" t="s">
        <v>392</v>
      </c>
      <c r="U183" t="s">
        <v>392</v>
      </c>
      <c r="W183" t="s">
        <v>392</v>
      </c>
      <c r="Y183" t="s">
        <v>392</v>
      </c>
      <c r="Z183" t="s">
        <v>392</v>
      </c>
    </row>
    <row r="184" spans="1:26" x14ac:dyDescent="0.25">
      <c r="A184" t="s">
        <v>124</v>
      </c>
      <c r="B184" t="s">
        <v>394</v>
      </c>
      <c r="C184" t="s">
        <v>43</v>
      </c>
      <c r="D184" t="s">
        <v>23</v>
      </c>
      <c r="E184" t="s">
        <v>24</v>
      </c>
      <c r="F184" t="s">
        <v>25</v>
      </c>
      <c r="G184" t="s">
        <v>38</v>
      </c>
      <c r="H184" s="2">
        <v>1.5</v>
      </c>
      <c r="I184" t="s">
        <v>27</v>
      </c>
      <c r="J184" t="s">
        <v>47</v>
      </c>
      <c r="K184" t="s">
        <v>122</v>
      </c>
      <c r="L184" t="s">
        <v>49</v>
      </c>
      <c r="M184" s="1">
        <v>43252.5</v>
      </c>
      <c r="N184" t="s">
        <v>125</v>
      </c>
      <c r="O184" t="b">
        <v>1</v>
      </c>
      <c r="P184">
        <v>3.5</v>
      </c>
      <c r="Q184" t="b">
        <f>Table1[[#This Row],[Value]]&lt;Table1[[#This Row],[NPS_BL]]</f>
        <v>1</v>
      </c>
      <c r="R184">
        <v>1.5</v>
      </c>
      <c r="S184" t="b">
        <f>Table1[[#This Row],[Value]]&lt;=Table1[[#This Row],[NPS_A]]</f>
        <v>1</v>
      </c>
      <c r="T184">
        <v>3.5</v>
      </c>
      <c r="U184" t="b">
        <f>Table1[[#This Row],[Value]]&lt;=Table1[[#This Row],[NPS_B]]</f>
        <v>1</v>
      </c>
      <c r="V184">
        <v>9.8000000000000007</v>
      </c>
      <c r="W184" t="b">
        <f>Table1[[#This Row],[Value]]&lt;=Table1[[#This Row],[NPS_C]]</f>
        <v>1</v>
      </c>
      <c r="X184">
        <v>9.8000000000000007</v>
      </c>
      <c r="Y184" t="b">
        <f>Table1[[#This Row],[Value]]&lt;Table1[[#This Row],[NPS_D]]</f>
        <v>1</v>
      </c>
      <c r="Z184" t="str" cm="1">
        <f t="array" ref="Z184">_xlfn.IFS(Table1[[#This Row],[NPS_A_Compliant]] = TRUE, "A", Table1[[#This Row],[NPS_B_Compliant]] = TRUE, "B", Table1[[#This Row],[NPS_C_Compliant]] = TRUE, "C", Table1[[#This Row],[NPS_D_Compliant]] = FALSE, "D")</f>
        <v>A</v>
      </c>
    </row>
    <row r="185" spans="1:26" x14ac:dyDescent="0.25">
      <c r="A185" t="s">
        <v>124</v>
      </c>
      <c r="B185" t="s">
        <v>394</v>
      </c>
      <c r="C185" t="s">
        <v>43</v>
      </c>
      <c r="D185" t="s">
        <v>23</v>
      </c>
      <c r="E185" t="s">
        <v>24</v>
      </c>
      <c r="F185" t="s">
        <v>25</v>
      </c>
      <c r="G185" t="s">
        <v>34</v>
      </c>
      <c r="H185" s="2">
        <v>1</v>
      </c>
      <c r="I185" t="s">
        <v>27</v>
      </c>
      <c r="J185" t="s">
        <v>47</v>
      </c>
      <c r="K185" t="s">
        <v>122</v>
      </c>
      <c r="L185" t="s">
        <v>49</v>
      </c>
      <c r="M185" s="1">
        <v>43252.5</v>
      </c>
      <c r="N185" t="s">
        <v>125</v>
      </c>
      <c r="O185" t="b">
        <v>1</v>
      </c>
      <c r="P185">
        <v>2.4</v>
      </c>
      <c r="Q185" t="b">
        <f>Table1[[#This Row],[Value]]&lt;Table1[[#This Row],[NPS_BL]]</f>
        <v>1</v>
      </c>
      <c r="R185">
        <v>1</v>
      </c>
      <c r="S185" t="b">
        <f>Table1[[#This Row],[Value]]&lt;=Table1[[#This Row],[NPS_A]]</f>
        <v>1</v>
      </c>
      <c r="T185">
        <v>2.4</v>
      </c>
      <c r="U185" t="b">
        <f>Table1[[#This Row],[Value]]&lt;=Table1[[#This Row],[NPS_B]]</f>
        <v>1</v>
      </c>
      <c r="V185">
        <v>6.9</v>
      </c>
      <c r="W185" t="b">
        <f>Table1[[#This Row],[Value]]&lt;=Table1[[#This Row],[NPS_C]]</f>
        <v>1</v>
      </c>
      <c r="X185">
        <v>6.9</v>
      </c>
      <c r="Y185" t="b">
        <f>Table1[[#This Row],[Value]]&lt;Table1[[#This Row],[NPS_D]]</f>
        <v>1</v>
      </c>
      <c r="Z185" t="str" cm="1">
        <f t="array" ref="Z185">_xlfn.IFS(Table1[[#This Row],[NPS_A_Compliant]] = TRUE, "A", Table1[[#This Row],[NPS_B_Compliant]] = TRUE, "B", Table1[[#This Row],[NPS_C_Compliant]] = TRUE, "C", Table1[[#This Row],[NPS_D_Compliant]] = FALSE, "D")</f>
        <v>A</v>
      </c>
    </row>
    <row r="186" spans="1:26" hidden="1" x14ac:dyDescent="0.25">
      <c r="A186" t="s">
        <v>126</v>
      </c>
      <c r="B186" t="s">
        <v>394</v>
      </c>
      <c r="C186" t="s">
        <v>46</v>
      </c>
      <c r="D186" t="s">
        <v>41</v>
      </c>
      <c r="E186" t="s">
        <v>24</v>
      </c>
      <c r="F186" t="s">
        <v>25</v>
      </c>
      <c r="G186" t="s">
        <v>38</v>
      </c>
      <c r="H186" s="2">
        <v>5.33</v>
      </c>
      <c r="I186" t="s">
        <v>27</v>
      </c>
      <c r="J186" t="s">
        <v>47</v>
      </c>
      <c r="K186" t="s">
        <v>48</v>
      </c>
      <c r="L186" t="s">
        <v>49</v>
      </c>
      <c r="M186" s="1">
        <v>42979.5</v>
      </c>
      <c r="N186" t="s">
        <v>127</v>
      </c>
      <c r="O186" t="b">
        <v>0</v>
      </c>
      <c r="Q186" t="s">
        <v>392</v>
      </c>
      <c r="S186" t="s">
        <v>392</v>
      </c>
      <c r="U186" t="s">
        <v>392</v>
      </c>
      <c r="W186" t="s">
        <v>392</v>
      </c>
      <c r="Y186" t="s">
        <v>392</v>
      </c>
      <c r="Z186" t="s">
        <v>392</v>
      </c>
    </row>
    <row r="187" spans="1:26" hidden="1" x14ac:dyDescent="0.25">
      <c r="A187" t="s">
        <v>126</v>
      </c>
      <c r="B187" t="s">
        <v>394</v>
      </c>
      <c r="C187" t="s">
        <v>46</v>
      </c>
      <c r="D187" t="s">
        <v>40</v>
      </c>
      <c r="E187" t="s">
        <v>24</v>
      </c>
      <c r="F187" t="s">
        <v>25</v>
      </c>
      <c r="G187" t="s">
        <v>31</v>
      </c>
      <c r="H187" s="2">
        <v>0.27</v>
      </c>
      <c r="I187" t="s">
        <v>27</v>
      </c>
      <c r="J187" t="s">
        <v>47</v>
      </c>
      <c r="K187" t="s">
        <v>48</v>
      </c>
      <c r="L187" t="s">
        <v>49</v>
      </c>
      <c r="M187" s="1">
        <v>42979.5</v>
      </c>
      <c r="N187" t="s">
        <v>127</v>
      </c>
      <c r="O187" t="b">
        <v>0</v>
      </c>
      <c r="Q187" t="s">
        <v>392</v>
      </c>
      <c r="S187" t="s">
        <v>392</v>
      </c>
      <c r="U187" t="s">
        <v>392</v>
      </c>
      <c r="W187" t="s">
        <v>392</v>
      </c>
      <c r="Y187" t="s">
        <v>392</v>
      </c>
      <c r="Z187" t="s">
        <v>392</v>
      </c>
    </row>
    <row r="188" spans="1:26" hidden="1" x14ac:dyDescent="0.25">
      <c r="A188" t="s">
        <v>126</v>
      </c>
      <c r="B188" t="s">
        <v>394</v>
      </c>
      <c r="C188" t="s">
        <v>46</v>
      </c>
      <c r="D188" t="s">
        <v>40</v>
      </c>
      <c r="E188" t="s">
        <v>24</v>
      </c>
      <c r="F188" t="s">
        <v>25</v>
      </c>
      <c r="G188" t="s">
        <v>34</v>
      </c>
      <c r="H188" s="2">
        <v>4.3499999999999997E-2</v>
      </c>
      <c r="I188" t="s">
        <v>27</v>
      </c>
      <c r="J188" t="s">
        <v>47</v>
      </c>
      <c r="K188" t="s">
        <v>48</v>
      </c>
      <c r="L188" t="s">
        <v>49</v>
      </c>
      <c r="M188" s="1">
        <v>42979.5</v>
      </c>
      <c r="N188" t="s">
        <v>127</v>
      </c>
      <c r="O188" t="b">
        <v>1</v>
      </c>
      <c r="P188">
        <v>0.24</v>
      </c>
      <c r="Q188" t="b">
        <f>Table1[[#This Row],[Value]]&lt;Table1[[#This Row],[NPS_BL]]</f>
        <v>1</v>
      </c>
      <c r="R188">
        <v>0.03</v>
      </c>
      <c r="S188" t="b">
        <f>Table1[[#This Row],[Value]]&lt;=Table1[[#This Row],[NPS_A]]</f>
        <v>0</v>
      </c>
      <c r="T188">
        <v>0.24</v>
      </c>
      <c r="U188" t="b">
        <f>Table1[[#This Row],[Value]]&lt;=Table1[[#This Row],[NPS_B]]</f>
        <v>1</v>
      </c>
      <c r="V188">
        <v>1.3</v>
      </c>
      <c r="W188" t="b">
        <f>Table1[[#This Row],[Value]]&lt;=Table1[[#This Row],[NPS_C]]</f>
        <v>1</v>
      </c>
      <c r="X188">
        <v>1.3</v>
      </c>
      <c r="Y188" t="b">
        <f>Table1[[#This Row],[Value]]&lt;Table1[[#This Row],[NPS_D]]</f>
        <v>1</v>
      </c>
      <c r="Z188" t="str" cm="1">
        <f t="array" ref="Z188">_xlfn.IFS(Table1[[#This Row],[NPS_A_Compliant]] = TRUE, "A", Table1[[#This Row],[NPS_B_Compliant]] = TRUE, "B", Table1[[#This Row],[NPS_C_Compliant]] = TRUE, "C", Table1[[#This Row],[NPS_D_Compliant]] = FALSE, "D")</f>
        <v>B</v>
      </c>
    </row>
    <row r="189" spans="1:26" hidden="1" x14ac:dyDescent="0.25">
      <c r="A189" t="s">
        <v>126</v>
      </c>
      <c r="B189" t="s">
        <v>394</v>
      </c>
      <c r="C189" t="s">
        <v>46</v>
      </c>
      <c r="D189" t="s">
        <v>41</v>
      </c>
      <c r="E189" t="s">
        <v>24</v>
      </c>
      <c r="F189" t="s">
        <v>25</v>
      </c>
      <c r="G189" t="s">
        <v>34</v>
      </c>
      <c r="H189" s="2">
        <v>3.05</v>
      </c>
      <c r="I189" t="s">
        <v>27</v>
      </c>
      <c r="J189" t="s">
        <v>47</v>
      </c>
      <c r="K189" t="s">
        <v>48</v>
      </c>
      <c r="L189" t="s">
        <v>49</v>
      </c>
      <c r="M189" s="1">
        <v>42979.5</v>
      </c>
      <c r="N189" t="s">
        <v>127</v>
      </c>
      <c r="O189" t="b">
        <v>0</v>
      </c>
      <c r="Q189" t="s">
        <v>392</v>
      </c>
      <c r="S189" t="s">
        <v>392</v>
      </c>
      <c r="U189" t="s">
        <v>392</v>
      </c>
      <c r="W189" t="s">
        <v>392</v>
      </c>
      <c r="Y189" t="s">
        <v>392</v>
      </c>
      <c r="Z189" t="s">
        <v>392</v>
      </c>
    </row>
    <row r="190" spans="1:26" hidden="1" x14ac:dyDescent="0.25">
      <c r="A190" t="s">
        <v>126</v>
      </c>
      <c r="B190" t="s">
        <v>394</v>
      </c>
      <c r="C190" t="s">
        <v>46</v>
      </c>
      <c r="D190" t="s">
        <v>42</v>
      </c>
      <c r="E190" t="s">
        <v>24</v>
      </c>
      <c r="F190" t="s">
        <v>25</v>
      </c>
      <c r="G190" t="s">
        <v>34</v>
      </c>
      <c r="H190" s="2">
        <v>0.03</v>
      </c>
      <c r="I190" t="s">
        <v>27</v>
      </c>
      <c r="J190" t="s">
        <v>47</v>
      </c>
      <c r="K190" t="s">
        <v>48</v>
      </c>
      <c r="L190" t="s">
        <v>49</v>
      </c>
      <c r="M190" s="1">
        <v>42979.5</v>
      </c>
      <c r="N190" t="s">
        <v>127</v>
      </c>
      <c r="O190" t="b">
        <v>0</v>
      </c>
      <c r="Q190" t="s">
        <v>392</v>
      </c>
      <c r="S190" t="s">
        <v>392</v>
      </c>
      <c r="U190" t="s">
        <v>392</v>
      </c>
      <c r="W190" t="s">
        <v>392</v>
      </c>
      <c r="Y190" t="s">
        <v>392</v>
      </c>
      <c r="Z190" t="s">
        <v>392</v>
      </c>
    </row>
    <row r="191" spans="1:26" hidden="1" x14ac:dyDescent="0.25">
      <c r="A191" t="s">
        <v>128</v>
      </c>
      <c r="B191" t="s">
        <v>394</v>
      </c>
      <c r="C191" t="s">
        <v>37</v>
      </c>
      <c r="D191" t="s">
        <v>41</v>
      </c>
      <c r="E191" t="s">
        <v>24</v>
      </c>
      <c r="F191" t="s">
        <v>25</v>
      </c>
      <c r="G191" t="s">
        <v>38</v>
      </c>
      <c r="H191" s="2">
        <v>0.92</v>
      </c>
      <c r="I191" t="s">
        <v>27</v>
      </c>
      <c r="J191" t="s">
        <v>47</v>
      </c>
      <c r="K191" t="s">
        <v>48</v>
      </c>
      <c r="L191" t="s">
        <v>49</v>
      </c>
      <c r="M191" s="1">
        <v>42979.5</v>
      </c>
      <c r="N191" t="s">
        <v>129</v>
      </c>
      <c r="O191" t="b">
        <v>0</v>
      </c>
      <c r="Q191" t="s">
        <v>392</v>
      </c>
      <c r="S191" t="s">
        <v>392</v>
      </c>
      <c r="U191" t="s">
        <v>392</v>
      </c>
      <c r="W191" t="s">
        <v>392</v>
      </c>
      <c r="Y191" t="s">
        <v>392</v>
      </c>
      <c r="Z191" t="s">
        <v>392</v>
      </c>
    </row>
    <row r="192" spans="1:26" hidden="1" x14ac:dyDescent="0.25">
      <c r="A192" t="s">
        <v>128</v>
      </c>
      <c r="B192" t="s">
        <v>394</v>
      </c>
      <c r="C192" t="s">
        <v>37</v>
      </c>
      <c r="D192" t="s">
        <v>41</v>
      </c>
      <c r="E192" t="s">
        <v>24</v>
      </c>
      <c r="F192" t="s">
        <v>25</v>
      </c>
      <c r="G192" t="s">
        <v>38</v>
      </c>
      <c r="H192" s="2">
        <v>5.64</v>
      </c>
      <c r="I192" t="s">
        <v>27</v>
      </c>
      <c r="J192" t="s">
        <v>47</v>
      </c>
      <c r="K192" t="s">
        <v>48</v>
      </c>
      <c r="L192" t="s">
        <v>49</v>
      </c>
      <c r="M192" s="1">
        <v>42979.5</v>
      </c>
      <c r="N192" t="s">
        <v>130</v>
      </c>
      <c r="O192" t="b">
        <v>0</v>
      </c>
      <c r="Q192" t="s">
        <v>392</v>
      </c>
      <c r="S192" t="s">
        <v>392</v>
      </c>
      <c r="U192" t="s">
        <v>392</v>
      </c>
      <c r="W192" t="s">
        <v>392</v>
      </c>
      <c r="Y192" t="s">
        <v>392</v>
      </c>
      <c r="Z192" t="s">
        <v>392</v>
      </c>
    </row>
    <row r="193" spans="1:26" hidden="1" x14ac:dyDescent="0.25">
      <c r="A193" t="s">
        <v>128</v>
      </c>
      <c r="B193" t="s">
        <v>394</v>
      </c>
      <c r="C193" t="s">
        <v>37</v>
      </c>
      <c r="D193" t="s">
        <v>41</v>
      </c>
      <c r="E193" t="s">
        <v>24</v>
      </c>
      <c r="F193" t="s">
        <v>25</v>
      </c>
      <c r="G193" t="s">
        <v>38</v>
      </c>
      <c r="H193" s="2">
        <v>3.55</v>
      </c>
      <c r="I193" t="s">
        <v>27</v>
      </c>
      <c r="J193" t="s">
        <v>47</v>
      </c>
      <c r="K193" t="s">
        <v>48</v>
      </c>
      <c r="L193" t="s">
        <v>49</v>
      </c>
      <c r="M193" s="1">
        <v>42979.5</v>
      </c>
      <c r="N193" t="s">
        <v>131</v>
      </c>
      <c r="O193" t="b">
        <v>0</v>
      </c>
      <c r="Q193" t="s">
        <v>392</v>
      </c>
      <c r="S193" t="s">
        <v>392</v>
      </c>
      <c r="U193" t="s">
        <v>392</v>
      </c>
      <c r="W193" t="s">
        <v>392</v>
      </c>
      <c r="Y193" t="s">
        <v>392</v>
      </c>
      <c r="Z193" t="s">
        <v>392</v>
      </c>
    </row>
    <row r="194" spans="1:26" hidden="1" x14ac:dyDescent="0.25">
      <c r="A194" t="s">
        <v>128</v>
      </c>
      <c r="B194" t="s">
        <v>394</v>
      </c>
      <c r="C194" t="s">
        <v>37</v>
      </c>
      <c r="D194" t="s">
        <v>40</v>
      </c>
      <c r="E194" t="s">
        <v>24</v>
      </c>
      <c r="F194" t="s">
        <v>25</v>
      </c>
      <c r="G194" t="s">
        <v>31</v>
      </c>
      <c r="H194" s="2">
        <v>1.6E-2</v>
      </c>
      <c r="I194" t="s">
        <v>27</v>
      </c>
      <c r="J194" t="s">
        <v>47</v>
      </c>
      <c r="K194" t="s">
        <v>48</v>
      </c>
      <c r="L194" t="s">
        <v>49</v>
      </c>
      <c r="M194" s="1">
        <v>42979.5</v>
      </c>
      <c r="N194" t="s">
        <v>129</v>
      </c>
      <c r="O194" t="b">
        <v>0</v>
      </c>
      <c r="Q194" t="s">
        <v>392</v>
      </c>
      <c r="S194" t="s">
        <v>392</v>
      </c>
      <c r="U194" t="s">
        <v>392</v>
      </c>
      <c r="W194" t="s">
        <v>392</v>
      </c>
      <c r="Y194" t="s">
        <v>392</v>
      </c>
      <c r="Z194" t="s">
        <v>392</v>
      </c>
    </row>
    <row r="195" spans="1:26" hidden="1" x14ac:dyDescent="0.25">
      <c r="A195" t="s">
        <v>128</v>
      </c>
      <c r="B195" t="s">
        <v>394</v>
      </c>
      <c r="C195" t="s">
        <v>37</v>
      </c>
      <c r="D195" t="s">
        <v>40</v>
      </c>
      <c r="E195" t="s">
        <v>24</v>
      </c>
      <c r="F195" t="s">
        <v>25</v>
      </c>
      <c r="G195" t="s">
        <v>31</v>
      </c>
      <c r="H195" s="2">
        <v>6.5000000000000002E-2</v>
      </c>
      <c r="I195" t="s">
        <v>27</v>
      </c>
      <c r="J195" t="s">
        <v>47</v>
      </c>
      <c r="K195" t="s">
        <v>48</v>
      </c>
      <c r="L195" t="s">
        <v>49</v>
      </c>
      <c r="M195" s="1">
        <v>42979.5</v>
      </c>
      <c r="N195" t="s">
        <v>130</v>
      </c>
      <c r="O195" t="b">
        <v>0</v>
      </c>
      <c r="Q195" t="s">
        <v>392</v>
      </c>
      <c r="S195" t="s">
        <v>392</v>
      </c>
      <c r="U195" t="s">
        <v>392</v>
      </c>
      <c r="W195" t="s">
        <v>392</v>
      </c>
      <c r="Y195" t="s">
        <v>392</v>
      </c>
      <c r="Z195" t="s">
        <v>392</v>
      </c>
    </row>
    <row r="196" spans="1:26" hidden="1" x14ac:dyDescent="0.25">
      <c r="A196" t="s">
        <v>128</v>
      </c>
      <c r="B196" t="s">
        <v>394</v>
      </c>
      <c r="C196" t="s">
        <v>37</v>
      </c>
      <c r="D196" t="s">
        <v>40</v>
      </c>
      <c r="E196" t="s">
        <v>24</v>
      </c>
      <c r="F196" t="s">
        <v>25</v>
      </c>
      <c r="G196" t="s">
        <v>31</v>
      </c>
      <c r="H196" s="2">
        <v>6.7000000000000004E-2</v>
      </c>
      <c r="I196" t="s">
        <v>27</v>
      </c>
      <c r="J196" t="s">
        <v>47</v>
      </c>
      <c r="K196" t="s">
        <v>48</v>
      </c>
      <c r="L196" t="s">
        <v>49</v>
      </c>
      <c r="M196" s="1">
        <v>42979.5</v>
      </c>
      <c r="N196" t="s">
        <v>131</v>
      </c>
      <c r="O196" t="b">
        <v>0</v>
      </c>
      <c r="Q196" t="s">
        <v>392</v>
      </c>
      <c r="S196" t="s">
        <v>392</v>
      </c>
      <c r="U196" t="s">
        <v>392</v>
      </c>
      <c r="W196" t="s">
        <v>392</v>
      </c>
      <c r="Y196" t="s">
        <v>392</v>
      </c>
      <c r="Z196" t="s">
        <v>392</v>
      </c>
    </row>
    <row r="197" spans="1:26" hidden="1" x14ac:dyDescent="0.25">
      <c r="A197" t="s">
        <v>128</v>
      </c>
      <c r="B197" t="s">
        <v>394</v>
      </c>
      <c r="C197" t="s">
        <v>37</v>
      </c>
      <c r="D197" t="s">
        <v>40</v>
      </c>
      <c r="E197" t="s">
        <v>24</v>
      </c>
      <c r="F197" t="s">
        <v>25</v>
      </c>
      <c r="G197" t="s">
        <v>34</v>
      </c>
      <c r="H197" s="2">
        <v>8.0000000000000002E-3</v>
      </c>
      <c r="I197" t="s">
        <v>27</v>
      </c>
      <c r="J197" t="s">
        <v>47</v>
      </c>
      <c r="K197" t="s">
        <v>48</v>
      </c>
      <c r="L197" t="s">
        <v>49</v>
      </c>
      <c r="M197" s="1">
        <v>42979.5</v>
      </c>
      <c r="N197" t="s">
        <v>129</v>
      </c>
      <c r="O197" t="b">
        <v>1</v>
      </c>
      <c r="P197">
        <v>0.24</v>
      </c>
      <c r="Q197" t="b">
        <f>Table1[[#This Row],[Value]]&lt;Table1[[#This Row],[NPS_BL]]</f>
        <v>1</v>
      </c>
      <c r="R197">
        <v>0.03</v>
      </c>
      <c r="S197" t="b">
        <f>Table1[[#This Row],[Value]]&lt;=Table1[[#This Row],[NPS_A]]</f>
        <v>1</v>
      </c>
      <c r="T197">
        <v>0.24</v>
      </c>
      <c r="U197" t="b">
        <f>Table1[[#This Row],[Value]]&lt;=Table1[[#This Row],[NPS_B]]</f>
        <v>1</v>
      </c>
      <c r="V197">
        <v>1.3</v>
      </c>
      <c r="W197" t="b">
        <f>Table1[[#This Row],[Value]]&lt;=Table1[[#This Row],[NPS_C]]</f>
        <v>1</v>
      </c>
      <c r="X197">
        <v>1.3</v>
      </c>
      <c r="Y197" t="b">
        <f>Table1[[#This Row],[Value]]&lt;Table1[[#This Row],[NPS_D]]</f>
        <v>1</v>
      </c>
      <c r="Z197" t="str" cm="1">
        <f t="array" ref="Z197">_xlfn.IFS(Table1[[#This Row],[NPS_A_Compliant]] = TRUE, "A", Table1[[#This Row],[NPS_B_Compliant]] = TRUE, "B", Table1[[#This Row],[NPS_C_Compliant]] = TRUE, "C", Table1[[#This Row],[NPS_D_Compliant]] = FALSE, "D")</f>
        <v>A</v>
      </c>
    </row>
    <row r="198" spans="1:26" hidden="1" x14ac:dyDescent="0.25">
      <c r="A198" t="s">
        <v>128</v>
      </c>
      <c r="B198" t="s">
        <v>394</v>
      </c>
      <c r="C198" t="s">
        <v>37</v>
      </c>
      <c r="D198" t="s">
        <v>40</v>
      </c>
      <c r="E198" t="s">
        <v>24</v>
      </c>
      <c r="F198" t="s">
        <v>25</v>
      </c>
      <c r="G198" t="s">
        <v>34</v>
      </c>
      <c r="H198" s="2">
        <v>1.55E-2</v>
      </c>
      <c r="I198" t="s">
        <v>27</v>
      </c>
      <c r="J198" t="s">
        <v>47</v>
      </c>
      <c r="K198" t="s">
        <v>48</v>
      </c>
      <c r="L198" t="s">
        <v>49</v>
      </c>
      <c r="M198" s="1">
        <v>42979.5</v>
      </c>
      <c r="N198" t="s">
        <v>130</v>
      </c>
      <c r="O198" t="b">
        <v>1</v>
      </c>
      <c r="P198">
        <v>0.24</v>
      </c>
      <c r="Q198" t="b">
        <f>Table1[[#This Row],[Value]]&lt;Table1[[#This Row],[NPS_BL]]</f>
        <v>1</v>
      </c>
      <c r="R198">
        <v>0.03</v>
      </c>
      <c r="S198" t="b">
        <f>Table1[[#This Row],[Value]]&lt;=Table1[[#This Row],[NPS_A]]</f>
        <v>1</v>
      </c>
      <c r="T198">
        <v>0.24</v>
      </c>
      <c r="U198" t="b">
        <f>Table1[[#This Row],[Value]]&lt;=Table1[[#This Row],[NPS_B]]</f>
        <v>1</v>
      </c>
      <c r="V198">
        <v>1.3</v>
      </c>
      <c r="W198" t="b">
        <f>Table1[[#This Row],[Value]]&lt;=Table1[[#This Row],[NPS_C]]</f>
        <v>1</v>
      </c>
      <c r="X198">
        <v>1.3</v>
      </c>
      <c r="Y198" t="b">
        <f>Table1[[#This Row],[Value]]&lt;Table1[[#This Row],[NPS_D]]</f>
        <v>1</v>
      </c>
      <c r="Z198" t="str" cm="1">
        <f t="array" ref="Z198">_xlfn.IFS(Table1[[#This Row],[NPS_A_Compliant]] = TRUE, "A", Table1[[#This Row],[NPS_B_Compliant]] = TRUE, "B", Table1[[#This Row],[NPS_C_Compliant]] = TRUE, "C", Table1[[#This Row],[NPS_D_Compliant]] = FALSE, "D")</f>
        <v>A</v>
      </c>
    </row>
    <row r="199" spans="1:26" hidden="1" x14ac:dyDescent="0.25">
      <c r="A199" t="s">
        <v>128</v>
      </c>
      <c r="B199" t="s">
        <v>394</v>
      </c>
      <c r="C199" t="s">
        <v>37</v>
      </c>
      <c r="D199" t="s">
        <v>40</v>
      </c>
      <c r="E199" t="s">
        <v>24</v>
      </c>
      <c r="F199" t="s">
        <v>25</v>
      </c>
      <c r="G199" t="s">
        <v>34</v>
      </c>
      <c r="H199" s="2">
        <v>7.0000000000000001E-3</v>
      </c>
      <c r="I199" t="s">
        <v>27</v>
      </c>
      <c r="J199" t="s">
        <v>47</v>
      </c>
      <c r="K199" t="s">
        <v>48</v>
      </c>
      <c r="L199" t="s">
        <v>49</v>
      </c>
      <c r="M199" s="1">
        <v>42979.5</v>
      </c>
      <c r="N199" t="s">
        <v>131</v>
      </c>
      <c r="O199" t="b">
        <v>1</v>
      </c>
      <c r="P199">
        <v>0.24</v>
      </c>
      <c r="Q199" t="b">
        <f>Table1[[#This Row],[Value]]&lt;Table1[[#This Row],[NPS_BL]]</f>
        <v>1</v>
      </c>
      <c r="R199">
        <v>0.03</v>
      </c>
      <c r="S199" t="b">
        <f>Table1[[#This Row],[Value]]&lt;=Table1[[#This Row],[NPS_A]]</f>
        <v>1</v>
      </c>
      <c r="T199">
        <v>0.24</v>
      </c>
      <c r="U199" t="b">
        <f>Table1[[#This Row],[Value]]&lt;=Table1[[#This Row],[NPS_B]]</f>
        <v>1</v>
      </c>
      <c r="V199">
        <v>1.3</v>
      </c>
      <c r="W199" t="b">
        <f>Table1[[#This Row],[Value]]&lt;=Table1[[#This Row],[NPS_C]]</f>
        <v>1</v>
      </c>
      <c r="X199">
        <v>1.3</v>
      </c>
      <c r="Y199" t="b">
        <f>Table1[[#This Row],[Value]]&lt;Table1[[#This Row],[NPS_D]]</f>
        <v>1</v>
      </c>
      <c r="Z199" t="str" cm="1">
        <f t="array" ref="Z199">_xlfn.IFS(Table1[[#This Row],[NPS_A_Compliant]] = TRUE, "A", Table1[[#This Row],[NPS_B_Compliant]] = TRUE, "B", Table1[[#This Row],[NPS_C_Compliant]] = TRUE, "C", Table1[[#This Row],[NPS_D_Compliant]] = FALSE, "D")</f>
        <v>A</v>
      </c>
    </row>
    <row r="200" spans="1:26" hidden="1" x14ac:dyDescent="0.25">
      <c r="A200" t="s">
        <v>128</v>
      </c>
      <c r="B200" t="s">
        <v>394</v>
      </c>
      <c r="C200" t="s">
        <v>37</v>
      </c>
      <c r="D200" t="s">
        <v>41</v>
      </c>
      <c r="E200" t="s">
        <v>24</v>
      </c>
      <c r="F200" t="s">
        <v>25</v>
      </c>
      <c r="G200" t="s">
        <v>34</v>
      </c>
      <c r="H200" s="2">
        <v>0.53</v>
      </c>
      <c r="I200" t="s">
        <v>27</v>
      </c>
      <c r="J200" t="s">
        <v>47</v>
      </c>
      <c r="K200" t="s">
        <v>48</v>
      </c>
      <c r="L200" t="s">
        <v>49</v>
      </c>
      <c r="M200" s="1">
        <v>42979.5</v>
      </c>
      <c r="N200" t="s">
        <v>129</v>
      </c>
      <c r="O200" t="b">
        <v>0</v>
      </c>
      <c r="Q200" t="s">
        <v>392</v>
      </c>
      <c r="S200" t="s">
        <v>392</v>
      </c>
      <c r="U200" t="s">
        <v>392</v>
      </c>
      <c r="W200" t="s">
        <v>392</v>
      </c>
      <c r="Y200" t="s">
        <v>392</v>
      </c>
      <c r="Z200" t="s">
        <v>392</v>
      </c>
    </row>
    <row r="201" spans="1:26" hidden="1" x14ac:dyDescent="0.25">
      <c r="A201" t="s">
        <v>128</v>
      </c>
      <c r="B201" t="s">
        <v>394</v>
      </c>
      <c r="C201" t="s">
        <v>37</v>
      </c>
      <c r="D201" t="s">
        <v>41</v>
      </c>
      <c r="E201" t="s">
        <v>24</v>
      </c>
      <c r="F201" t="s">
        <v>25</v>
      </c>
      <c r="G201" t="s">
        <v>34</v>
      </c>
      <c r="H201" s="2">
        <v>3.21</v>
      </c>
      <c r="I201" t="s">
        <v>27</v>
      </c>
      <c r="J201" t="s">
        <v>47</v>
      </c>
      <c r="K201" t="s">
        <v>48</v>
      </c>
      <c r="L201" t="s">
        <v>49</v>
      </c>
      <c r="M201" s="1">
        <v>42979.5</v>
      </c>
      <c r="N201" t="s">
        <v>130</v>
      </c>
      <c r="O201" t="b">
        <v>0</v>
      </c>
      <c r="Q201" t="s">
        <v>392</v>
      </c>
      <c r="S201" t="s">
        <v>392</v>
      </c>
      <c r="U201" t="s">
        <v>392</v>
      </c>
      <c r="W201" t="s">
        <v>392</v>
      </c>
      <c r="Y201" t="s">
        <v>392</v>
      </c>
      <c r="Z201" t="s">
        <v>392</v>
      </c>
    </row>
    <row r="202" spans="1:26" hidden="1" x14ac:dyDescent="0.25">
      <c r="A202" t="s">
        <v>128</v>
      </c>
      <c r="B202" t="s">
        <v>394</v>
      </c>
      <c r="C202" t="s">
        <v>37</v>
      </c>
      <c r="D202" t="s">
        <v>41</v>
      </c>
      <c r="E202" t="s">
        <v>24</v>
      </c>
      <c r="F202" t="s">
        <v>25</v>
      </c>
      <c r="G202" t="s">
        <v>34</v>
      </c>
      <c r="H202" s="2">
        <v>2.0499999999999998</v>
      </c>
      <c r="I202" t="s">
        <v>27</v>
      </c>
      <c r="J202" t="s">
        <v>47</v>
      </c>
      <c r="K202" t="s">
        <v>48</v>
      </c>
      <c r="L202" t="s">
        <v>49</v>
      </c>
      <c r="M202" s="1">
        <v>42979.5</v>
      </c>
      <c r="N202" t="s">
        <v>131</v>
      </c>
      <c r="O202" t="b">
        <v>0</v>
      </c>
      <c r="Q202" t="s">
        <v>392</v>
      </c>
      <c r="S202" t="s">
        <v>392</v>
      </c>
      <c r="U202" t="s">
        <v>392</v>
      </c>
      <c r="W202" t="s">
        <v>392</v>
      </c>
      <c r="Y202" t="s">
        <v>392</v>
      </c>
      <c r="Z202" t="s">
        <v>392</v>
      </c>
    </row>
    <row r="203" spans="1:26" hidden="1" x14ac:dyDescent="0.25">
      <c r="A203" t="s">
        <v>128</v>
      </c>
      <c r="B203" t="s">
        <v>394</v>
      </c>
      <c r="C203" t="s">
        <v>37</v>
      </c>
      <c r="D203" t="s">
        <v>42</v>
      </c>
      <c r="E203" t="s">
        <v>24</v>
      </c>
      <c r="F203" t="s">
        <v>25</v>
      </c>
      <c r="G203" t="s">
        <v>34</v>
      </c>
      <c r="H203" s="2">
        <v>6.0000000000000001E-3</v>
      </c>
      <c r="I203" t="s">
        <v>27</v>
      </c>
      <c r="J203" t="s">
        <v>47</v>
      </c>
      <c r="K203" t="s">
        <v>48</v>
      </c>
      <c r="L203" t="s">
        <v>49</v>
      </c>
      <c r="M203" s="1">
        <v>42979.5</v>
      </c>
      <c r="N203" t="s">
        <v>129</v>
      </c>
      <c r="O203" t="b">
        <v>0</v>
      </c>
      <c r="Q203" t="s">
        <v>392</v>
      </c>
      <c r="S203" t="s">
        <v>392</v>
      </c>
      <c r="U203" t="s">
        <v>392</v>
      </c>
      <c r="W203" t="s">
        <v>392</v>
      </c>
      <c r="Y203" t="s">
        <v>392</v>
      </c>
      <c r="Z203" t="s">
        <v>392</v>
      </c>
    </row>
    <row r="204" spans="1:26" hidden="1" x14ac:dyDescent="0.25">
      <c r="A204" t="s">
        <v>128</v>
      </c>
      <c r="B204" t="s">
        <v>394</v>
      </c>
      <c r="C204" t="s">
        <v>37</v>
      </c>
      <c r="D204" t="s">
        <v>42</v>
      </c>
      <c r="E204" t="s">
        <v>24</v>
      </c>
      <c r="F204" t="s">
        <v>25</v>
      </c>
      <c r="G204" t="s">
        <v>34</v>
      </c>
      <c r="H204" s="2">
        <v>1.6E-2</v>
      </c>
      <c r="I204" t="s">
        <v>27</v>
      </c>
      <c r="J204" t="s">
        <v>47</v>
      </c>
      <c r="K204" t="s">
        <v>48</v>
      </c>
      <c r="L204" t="s">
        <v>49</v>
      </c>
      <c r="M204" s="1">
        <v>42979.5</v>
      </c>
      <c r="N204" t="s">
        <v>130</v>
      </c>
      <c r="O204" t="b">
        <v>0</v>
      </c>
      <c r="Q204" t="s">
        <v>392</v>
      </c>
      <c r="S204" t="s">
        <v>392</v>
      </c>
      <c r="U204" t="s">
        <v>392</v>
      </c>
      <c r="W204" t="s">
        <v>392</v>
      </c>
      <c r="Y204" t="s">
        <v>392</v>
      </c>
      <c r="Z204" t="s">
        <v>392</v>
      </c>
    </row>
    <row r="205" spans="1:26" hidden="1" x14ac:dyDescent="0.25">
      <c r="A205" t="s">
        <v>128</v>
      </c>
      <c r="B205" t="s">
        <v>394</v>
      </c>
      <c r="C205" t="s">
        <v>37</v>
      </c>
      <c r="D205" t="s">
        <v>42</v>
      </c>
      <c r="E205" t="s">
        <v>24</v>
      </c>
      <c r="F205" t="s">
        <v>25</v>
      </c>
      <c r="G205" t="s">
        <v>34</v>
      </c>
      <c r="H205" s="2">
        <v>8.9999999999999993E-3</v>
      </c>
      <c r="I205" t="s">
        <v>27</v>
      </c>
      <c r="J205" t="s">
        <v>47</v>
      </c>
      <c r="K205" t="s">
        <v>48</v>
      </c>
      <c r="L205" t="s">
        <v>49</v>
      </c>
      <c r="M205" s="1">
        <v>42979.5</v>
      </c>
      <c r="N205" t="s">
        <v>131</v>
      </c>
      <c r="O205" t="b">
        <v>0</v>
      </c>
      <c r="Q205" t="s">
        <v>392</v>
      </c>
      <c r="S205" t="s">
        <v>392</v>
      </c>
      <c r="U205" t="s">
        <v>392</v>
      </c>
      <c r="W205" t="s">
        <v>392</v>
      </c>
      <c r="Y205" t="s">
        <v>392</v>
      </c>
      <c r="Z205" t="s">
        <v>392</v>
      </c>
    </row>
    <row r="206" spans="1:26" hidden="1" x14ac:dyDescent="0.25">
      <c r="A206" t="s">
        <v>128</v>
      </c>
      <c r="B206" t="s">
        <v>394</v>
      </c>
      <c r="C206" t="s">
        <v>43</v>
      </c>
      <c r="D206" t="s">
        <v>41</v>
      </c>
      <c r="E206" t="s">
        <v>24</v>
      </c>
      <c r="F206" t="s">
        <v>25</v>
      </c>
      <c r="G206" t="s">
        <v>38</v>
      </c>
      <c r="H206" s="2">
        <v>0.13</v>
      </c>
      <c r="I206" t="s">
        <v>27</v>
      </c>
      <c r="J206" t="s">
        <v>47</v>
      </c>
      <c r="K206" t="s">
        <v>48</v>
      </c>
      <c r="L206" t="s">
        <v>49</v>
      </c>
      <c r="M206" s="1">
        <v>42979.5</v>
      </c>
      <c r="O206" t="b">
        <v>0</v>
      </c>
      <c r="Q206" t="s">
        <v>392</v>
      </c>
      <c r="S206" t="s">
        <v>392</v>
      </c>
      <c r="U206" t="s">
        <v>392</v>
      </c>
      <c r="W206" t="s">
        <v>392</v>
      </c>
      <c r="Y206" t="s">
        <v>392</v>
      </c>
      <c r="Z206" t="s">
        <v>392</v>
      </c>
    </row>
    <row r="207" spans="1:26" hidden="1" x14ac:dyDescent="0.25">
      <c r="A207" t="s">
        <v>128</v>
      </c>
      <c r="B207" t="s">
        <v>394</v>
      </c>
      <c r="C207" t="s">
        <v>43</v>
      </c>
      <c r="D207" t="s">
        <v>40</v>
      </c>
      <c r="E207" t="s">
        <v>24</v>
      </c>
      <c r="F207" t="s">
        <v>25</v>
      </c>
      <c r="G207" t="s">
        <v>31</v>
      </c>
      <c r="H207" s="2">
        <v>1.2999999999999999E-2</v>
      </c>
      <c r="I207" t="s">
        <v>27</v>
      </c>
      <c r="J207" t="s">
        <v>47</v>
      </c>
      <c r="K207" t="s">
        <v>48</v>
      </c>
      <c r="L207" t="s">
        <v>49</v>
      </c>
      <c r="M207" s="1">
        <v>42979.5</v>
      </c>
      <c r="O207" t="b">
        <v>0</v>
      </c>
      <c r="Q207" t="s">
        <v>392</v>
      </c>
      <c r="S207" t="s">
        <v>392</v>
      </c>
      <c r="U207" t="s">
        <v>392</v>
      </c>
      <c r="W207" t="s">
        <v>392</v>
      </c>
      <c r="Y207" t="s">
        <v>392</v>
      </c>
      <c r="Z207" t="s">
        <v>392</v>
      </c>
    </row>
    <row r="208" spans="1:26" hidden="1" x14ac:dyDescent="0.25">
      <c r="A208" t="s">
        <v>128</v>
      </c>
      <c r="B208" t="s">
        <v>394</v>
      </c>
      <c r="C208" t="s">
        <v>43</v>
      </c>
      <c r="D208" t="s">
        <v>40</v>
      </c>
      <c r="E208" t="s">
        <v>24</v>
      </c>
      <c r="F208" t="s">
        <v>25</v>
      </c>
      <c r="G208" t="s">
        <v>34</v>
      </c>
      <c r="H208" s="2">
        <v>7.0000000000000001E-3</v>
      </c>
      <c r="I208" t="s">
        <v>27</v>
      </c>
      <c r="J208" t="s">
        <v>47</v>
      </c>
      <c r="K208" t="s">
        <v>48</v>
      </c>
      <c r="L208" t="s">
        <v>49</v>
      </c>
      <c r="M208" s="1">
        <v>42979.5</v>
      </c>
      <c r="O208" t="b">
        <v>1</v>
      </c>
      <c r="P208">
        <v>0.24</v>
      </c>
      <c r="Q208" t="b">
        <f>Table1[[#This Row],[Value]]&lt;Table1[[#This Row],[NPS_BL]]</f>
        <v>1</v>
      </c>
      <c r="R208">
        <v>0.03</v>
      </c>
      <c r="S208" t="b">
        <f>Table1[[#This Row],[Value]]&lt;=Table1[[#This Row],[NPS_A]]</f>
        <v>1</v>
      </c>
      <c r="T208">
        <v>0.24</v>
      </c>
      <c r="U208" t="b">
        <f>Table1[[#This Row],[Value]]&lt;=Table1[[#This Row],[NPS_B]]</f>
        <v>1</v>
      </c>
      <c r="V208">
        <v>1.3</v>
      </c>
      <c r="W208" t="b">
        <f>Table1[[#This Row],[Value]]&lt;=Table1[[#This Row],[NPS_C]]</f>
        <v>1</v>
      </c>
      <c r="X208">
        <v>1.3</v>
      </c>
      <c r="Y208" t="b">
        <f>Table1[[#This Row],[Value]]&lt;Table1[[#This Row],[NPS_D]]</f>
        <v>1</v>
      </c>
      <c r="Z208" t="str" cm="1">
        <f t="array" ref="Z208">_xlfn.IFS(Table1[[#This Row],[NPS_A_Compliant]] = TRUE, "A", Table1[[#This Row],[NPS_B_Compliant]] = TRUE, "B", Table1[[#This Row],[NPS_C_Compliant]] = TRUE, "C", Table1[[#This Row],[NPS_D_Compliant]] = FALSE, "D")</f>
        <v>A</v>
      </c>
    </row>
    <row r="209" spans="1:26" hidden="1" x14ac:dyDescent="0.25">
      <c r="A209" t="s">
        <v>128</v>
      </c>
      <c r="B209" t="s">
        <v>394</v>
      </c>
      <c r="C209" t="s">
        <v>43</v>
      </c>
      <c r="D209" t="s">
        <v>41</v>
      </c>
      <c r="E209" t="s">
        <v>24</v>
      </c>
      <c r="F209" t="s">
        <v>25</v>
      </c>
      <c r="G209" t="s">
        <v>34</v>
      </c>
      <c r="H209" s="2">
        <v>0.06</v>
      </c>
      <c r="I209" t="s">
        <v>27</v>
      </c>
      <c r="J209" t="s">
        <v>47</v>
      </c>
      <c r="K209" t="s">
        <v>48</v>
      </c>
      <c r="L209" t="s">
        <v>49</v>
      </c>
      <c r="M209" s="1">
        <v>42979.5</v>
      </c>
      <c r="O209" t="b">
        <v>0</v>
      </c>
      <c r="Q209" t="s">
        <v>392</v>
      </c>
      <c r="S209" t="s">
        <v>392</v>
      </c>
      <c r="U209" t="s">
        <v>392</v>
      </c>
      <c r="W209" t="s">
        <v>392</v>
      </c>
      <c r="Y209" t="s">
        <v>392</v>
      </c>
      <c r="Z209" t="s">
        <v>392</v>
      </c>
    </row>
    <row r="210" spans="1:26" hidden="1" x14ac:dyDescent="0.25">
      <c r="A210" t="s">
        <v>128</v>
      </c>
      <c r="B210" t="s">
        <v>394</v>
      </c>
      <c r="C210" t="s">
        <v>43</v>
      </c>
      <c r="D210" t="s">
        <v>42</v>
      </c>
      <c r="E210" t="s">
        <v>24</v>
      </c>
      <c r="F210" t="s">
        <v>25</v>
      </c>
      <c r="G210" t="s">
        <v>34</v>
      </c>
      <c r="H210" s="2">
        <v>1.2E-2</v>
      </c>
      <c r="I210" t="s">
        <v>27</v>
      </c>
      <c r="J210" t="s">
        <v>47</v>
      </c>
      <c r="K210" t="s">
        <v>48</v>
      </c>
      <c r="L210" t="s">
        <v>49</v>
      </c>
      <c r="M210" s="1">
        <v>42979.5</v>
      </c>
      <c r="O210" t="b">
        <v>0</v>
      </c>
      <c r="Q210" t="s">
        <v>392</v>
      </c>
      <c r="S210" t="s">
        <v>392</v>
      </c>
      <c r="U210" t="s">
        <v>392</v>
      </c>
      <c r="W210" t="s">
        <v>392</v>
      </c>
      <c r="Y210" t="s">
        <v>392</v>
      </c>
      <c r="Z210" t="s">
        <v>392</v>
      </c>
    </row>
    <row r="211" spans="1:26" hidden="1" x14ac:dyDescent="0.25">
      <c r="A211" t="s">
        <v>132</v>
      </c>
      <c r="B211" t="s">
        <v>394</v>
      </c>
      <c r="C211" t="s">
        <v>43</v>
      </c>
      <c r="D211" t="s">
        <v>41</v>
      </c>
      <c r="E211" t="s">
        <v>24</v>
      </c>
      <c r="F211" t="s">
        <v>25</v>
      </c>
      <c r="G211" t="s">
        <v>38</v>
      </c>
      <c r="H211" s="2">
        <v>0.56000000000000005</v>
      </c>
      <c r="I211" t="s">
        <v>27</v>
      </c>
      <c r="J211" t="s">
        <v>47</v>
      </c>
      <c r="K211" t="s">
        <v>48</v>
      </c>
      <c r="L211" t="s">
        <v>49</v>
      </c>
      <c r="M211" s="1">
        <v>42979.5</v>
      </c>
      <c r="N211" t="s">
        <v>133</v>
      </c>
      <c r="O211" t="b">
        <v>0</v>
      </c>
      <c r="Q211" t="s">
        <v>392</v>
      </c>
      <c r="S211" t="s">
        <v>392</v>
      </c>
      <c r="U211" t="s">
        <v>392</v>
      </c>
      <c r="W211" t="s">
        <v>392</v>
      </c>
      <c r="Y211" t="s">
        <v>392</v>
      </c>
      <c r="Z211" t="s">
        <v>392</v>
      </c>
    </row>
    <row r="212" spans="1:26" hidden="1" x14ac:dyDescent="0.25">
      <c r="A212" t="s">
        <v>132</v>
      </c>
      <c r="B212" t="s">
        <v>394</v>
      </c>
      <c r="C212" t="s">
        <v>43</v>
      </c>
      <c r="D212" t="s">
        <v>40</v>
      </c>
      <c r="E212" t="s">
        <v>24</v>
      </c>
      <c r="F212" t="s">
        <v>25</v>
      </c>
      <c r="G212" t="s">
        <v>31</v>
      </c>
      <c r="H212" s="2">
        <v>2.8000000000000001E-2</v>
      </c>
      <c r="I212" t="s">
        <v>27</v>
      </c>
      <c r="J212" t="s">
        <v>47</v>
      </c>
      <c r="K212" t="s">
        <v>48</v>
      </c>
      <c r="L212" t="s">
        <v>49</v>
      </c>
      <c r="M212" s="1">
        <v>42979.5</v>
      </c>
      <c r="N212" t="s">
        <v>133</v>
      </c>
      <c r="O212" t="b">
        <v>0</v>
      </c>
      <c r="Q212" t="s">
        <v>392</v>
      </c>
      <c r="S212" t="s">
        <v>392</v>
      </c>
      <c r="U212" t="s">
        <v>392</v>
      </c>
      <c r="W212" t="s">
        <v>392</v>
      </c>
      <c r="Y212" t="s">
        <v>392</v>
      </c>
      <c r="Z212" t="s">
        <v>392</v>
      </c>
    </row>
    <row r="213" spans="1:26" hidden="1" x14ac:dyDescent="0.25">
      <c r="A213" t="s">
        <v>132</v>
      </c>
      <c r="B213" t="s">
        <v>394</v>
      </c>
      <c r="C213" t="s">
        <v>43</v>
      </c>
      <c r="D213" t="s">
        <v>40</v>
      </c>
      <c r="E213" t="s">
        <v>24</v>
      </c>
      <c r="F213" t="s">
        <v>25</v>
      </c>
      <c r="G213" t="s">
        <v>34</v>
      </c>
      <c r="H213" s="2">
        <v>0.01</v>
      </c>
      <c r="I213" t="s">
        <v>27</v>
      </c>
      <c r="J213" t="s">
        <v>47</v>
      </c>
      <c r="K213" t="s">
        <v>48</v>
      </c>
      <c r="L213" t="s">
        <v>49</v>
      </c>
      <c r="M213" s="1">
        <v>42979.5</v>
      </c>
      <c r="N213" t="s">
        <v>133</v>
      </c>
      <c r="O213" t="b">
        <v>1</v>
      </c>
      <c r="P213">
        <v>0.24</v>
      </c>
      <c r="Q213" t="b">
        <f>Table1[[#This Row],[Value]]&lt;Table1[[#This Row],[NPS_BL]]</f>
        <v>1</v>
      </c>
      <c r="R213">
        <v>0.03</v>
      </c>
      <c r="S213" t="b">
        <f>Table1[[#This Row],[Value]]&lt;=Table1[[#This Row],[NPS_A]]</f>
        <v>1</v>
      </c>
      <c r="T213">
        <v>0.24</v>
      </c>
      <c r="U213" t="b">
        <f>Table1[[#This Row],[Value]]&lt;=Table1[[#This Row],[NPS_B]]</f>
        <v>1</v>
      </c>
      <c r="V213">
        <v>1.3</v>
      </c>
      <c r="W213" t="b">
        <f>Table1[[#This Row],[Value]]&lt;=Table1[[#This Row],[NPS_C]]</f>
        <v>1</v>
      </c>
      <c r="X213">
        <v>1.3</v>
      </c>
      <c r="Y213" t="b">
        <f>Table1[[#This Row],[Value]]&lt;Table1[[#This Row],[NPS_D]]</f>
        <v>1</v>
      </c>
      <c r="Z213" t="str" cm="1">
        <f t="array" ref="Z213">_xlfn.IFS(Table1[[#This Row],[NPS_A_Compliant]] = TRUE, "A", Table1[[#This Row],[NPS_B_Compliant]] = TRUE, "B", Table1[[#This Row],[NPS_C_Compliant]] = TRUE, "C", Table1[[#This Row],[NPS_D_Compliant]] = FALSE, "D")</f>
        <v>A</v>
      </c>
    </row>
    <row r="214" spans="1:26" hidden="1" x14ac:dyDescent="0.25">
      <c r="A214" t="s">
        <v>132</v>
      </c>
      <c r="B214" t="s">
        <v>394</v>
      </c>
      <c r="C214" t="s">
        <v>43</v>
      </c>
      <c r="D214" t="s">
        <v>41</v>
      </c>
      <c r="E214" t="s">
        <v>24</v>
      </c>
      <c r="F214" t="s">
        <v>25</v>
      </c>
      <c r="G214" t="s">
        <v>34</v>
      </c>
      <c r="H214" s="2">
        <v>0.12</v>
      </c>
      <c r="I214" t="s">
        <v>27</v>
      </c>
      <c r="J214" t="s">
        <v>47</v>
      </c>
      <c r="K214" t="s">
        <v>48</v>
      </c>
      <c r="L214" t="s">
        <v>49</v>
      </c>
      <c r="M214" s="1">
        <v>42979.5</v>
      </c>
      <c r="N214" t="s">
        <v>133</v>
      </c>
      <c r="O214" t="b">
        <v>0</v>
      </c>
      <c r="Q214" t="s">
        <v>392</v>
      </c>
      <c r="S214" t="s">
        <v>392</v>
      </c>
      <c r="U214" t="s">
        <v>392</v>
      </c>
      <c r="W214" t="s">
        <v>392</v>
      </c>
      <c r="Y214" t="s">
        <v>392</v>
      </c>
      <c r="Z214" t="s">
        <v>392</v>
      </c>
    </row>
    <row r="215" spans="1:26" hidden="1" x14ac:dyDescent="0.25">
      <c r="A215" t="s">
        <v>132</v>
      </c>
      <c r="B215" t="s">
        <v>394</v>
      </c>
      <c r="C215" t="s">
        <v>43</v>
      </c>
      <c r="D215" t="s">
        <v>42</v>
      </c>
      <c r="E215" t="s">
        <v>24</v>
      </c>
      <c r="F215" t="s">
        <v>25</v>
      </c>
      <c r="G215" t="s">
        <v>34</v>
      </c>
      <c r="H215" s="2">
        <v>1.2E-2</v>
      </c>
      <c r="I215" t="s">
        <v>27</v>
      </c>
      <c r="J215" t="s">
        <v>47</v>
      </c>
      <c r="K215" t="s">
        <v>48</v>
      </c>
      <c r="L215" t="s">
        <v>49</v>
      </c>
      <c r="M215" s="1">
        <v>42979.5</v>
      </c>
      <c r="N215" t="s">
        <v>133</v>
      </c>
      <c r="O215" t="b">
        <v>0</v>
      </c>
      <c r="Q215" t="s">
        <v>392</v>
      </c>
      <c r="S215" t="s">
        <v>392</v>
      </c>
      <c r="U215" t="s">
        <v>392</v>
      </c>
      <c r="W215" t="s">
        <v>392</v>
      </c>
      <c r="Y215" t="s">
        <v>392</v>
      </c>
      <c r="Z215" t="s">
        <v>392</v>
      </c>
    </row>
    <row r="216" spans="1:26" hidden="1" x14ac:dyDescent="0.25">
      <c r="A216" t="s">
        <v>134</v>
      </c>
      <c r="B216" t="s">
        <v>394</v>
      </c>
      <c r="C216" t="s">
        <v>37</v>
      </c>
      <c r="D216" t="s">
        <v>41</v>
      </c>
      <c r="E216" t="s">
        <v>24</v>
      </c>
      <c r="F216" t="s">
        <v>25</v>
      </c>
      <c r="G216" t="s">
        <v>38</v>
      </c>
      <c r="H216" s="2">
        <v>2.76</v>
      </c>
      <c r="I216" t="s">
        <v>27</v>
      </c>
      <c r="J216" t="s">
        <v>47</v>
      </c>
      <c r="K216" t="s">
        <v>48</v>
      </c>
      <c r="L216" t="s">
        <v>49</v>
      </c>
      <c r="M216" s="1">
        <v>42979.5</v>
      </c>
      <c r="N216" t="s">
        <v>135</v>
      </c>
      <c r="O216" t="b">
        <v>0</v>
      </c>
      <c r="Q216" t="s">
        <v>392</v>
      </c>
      <c r="S216" t="s">
        <v>392</v>
      </c>
      <c r="U216" t="s">
        <v>392</v>
      </c>
      <c r="W216" t="s">
        <v>392</v>
      </c>
      <c r="Y216" t="s">
        <v>392</v>
      </c>
      <c r="Z216" t="s">
        <v>392</v>
      </c>
    </row>
    <row r="217" spans="1:26" hidden="1" x14ac:dyDescent="0.25">
      <c r="A217" t="s">
        <v>134</v>
      </c>
      <c r="B217" t="s">
        <v>394</v>
      </c>
      <c r="C217" t="s">
        <v>37</v>
      </c>
      <c r="D217" t="s">
        <v>40</v>
      </c>
      <c r="E217" t="s">
        <v>24</v>
      </c>
      <c r="F217" t="s">
        <v>25</v>
      </c>
      <c r="G217" t="s">
        <v>31</v>
      </c>
      <c r="H217" s="2">
        <v>7.2999999999999995E-2</v>
      </c>
      <c r="I217" t="s">
        <v>27</v>
      </c>
      <c r="J217" t="s">
        <v>47</v>
      </c>
      <c r="K217" t="s">
        <v>48</v>
      </c>
      <c r="L217" t="s">
        <v>49</v>
      </c>
      <c r="M217" s="1">
        <v>42979.5</v>
      </c>
      <c r="N217" t="s">
        <v>135</v>
      </c>
      <c r="O217" t="b">
        <v>0</v>
      </c>
      <c r="Q217" t="s">
        <v>392</v>
      </c>
      <c r="S217" t="s">
        <v>392</v>
      </c>
      <c r="U217" t="s">
        <v>392</v>
      </c>
      <c r="W217" t="s">
        <v>392</v>
      </c>
      <c r="Y217" t="s">
        <v>392</v>
      </c>
      <c r="Z217" t="s">
        <v>392</v>
      </c>
    </row>
    <row r="218" spans="1:26" hidden="1" x14ac:dyDescent="0.25">
      <c r="A218" t="s">
        <v>134</v>
      </c>
      <c r="B218" t="s">
        <v>394</v>
      </c>
      <c r="C218" t="s">
        <v>37</v>
      </c>
      <c r="D218" t="s">
        <v>40</v>
      </c>
      <c r="E218" t="s">
        <v>24</v>
      </c>
      <c r="F218" t="s">
        <v>25</v>
      </c>
      <c r="G218" t="s">
        <v>34</v>
      </c>
      <c r="H218" s="2">
        <v>2.1999999999999999E-2</v>
      </c>
      <c r="I218" t="s">
        <v>27</v>
      </c>
      <c r="J218" t="s">
        <v>47</v>
      </c>
      <c r="K218" t="s">
        <v>48</v>
      </c>
      <c r="L218" t="s">
        <v>49</v>
      </c>
      <c r="M218" s="1">
        <v>42979.5</v>
      </c>
      <c r="N218" t="s">
        <v>135</v>
      </c>
      <c r="O218" t="b">
        <v>1</v>
      </c>
      <c r="P218">
        <v>0.24</v>
      </c>
      <c r="Q218" t="b">
        <f>Table1[[#This Row],[Value]]&lt;Table1[[#This Row],[NPS_BL]]</f>
        <v>1</v>
      </c>
      <c r="R218">
        <v>0.03</v>
      </c>
      <c r="S218" t="b">
        <f>Table1[[#This Row],[Value]]&lt;=Table1[[#This Row],[NPS_A]]</f>
        <v>1</v>
      </c>
      <c r="T218">
        <v>0.24</v>
      </c>
      <c r="U218" t="b">
        <f>Table1[[#This Row],[Value]]&lt;=Table1[[#This Row],[NPS_B]]</f>
        <v>1</v>
      </c>
      <c r="V218">
        <v>1.3</v>
      </c>
      <c r="W218" t="b">
        <f>Table1[[#This Row],[Value]]&lt;=Table1[[#This Row],[NPS_C]]</f>
        <v>1</v>
      </c>
      <c r="X218">
        <v>1.3</v>
      </c>
      <c r="Y218" t="b">
        <f>Table1[[#This Row],[Value]]&lt;Table1[[#This Row],[NPS_D]]</f>
        <v>1</v>
      </c>
      <c r="Z218" t="str" cm="1">
        <f t="array" ref="Z218">_xlfn.IFS(Table1[[#This Row],[NPS_A_Compliant]] = TRUE, "A", Table1[[#This Row],[NPS_B_Compliant]] = TRUE, "B", Table1[[#This Row],[NPS_C_Compliant]] = TRUE, "C", Table1[[#This Row],[NPS_D_Compliant]] = FALSE, "D")</f>
        <v>A</v>
      </c>
    </row>
    <row r="219" spans="1:26" hidden="1" x14ac:dyDescent="0.25">
      <c r="A219" t="s">
        <v>134</v>
      </c>
      <c r="B219" t="s">
        <v>394</v>
      </c>
      <c r="C219" t="s">
        <v>37</v>
      </c>
      <c r="D219" t="s">
        <v>41</v>
      </c>
      <c r="E219" t="s">
        <v>24</v>
      </c>
      <c r="F219" t="s">
        <v>25</v>
      </c>
      <c r="G219" t="s">
        <v>34</v>
      </c>
      <c r="H219" s="2">
        <v>1.62</v>
      </c>
      <c r="I219" t="s">
        <v>27</v>
      </c>
      <c r="J219" t="s">
        <v>47</v>
      </c>
      <c r="K219" t="s">
        <v>48</v>
      </c>
      <c r="L219" t="s">
        <v>49</v>
      </c>
      <c r="M219" s="1">
        <v>42979.5</v>
      </c>
      <c r="N219" t="s">
        <v>135</v>
      </c>
      <c r="O219" t="b">
        <v>0</v>
      </c>
      <c r="Q219" t="s">
        <v>392</v>
      </c>
      <c r="S219" t="s">
        <v>392</v>
      </c>
      <c r="U219" t="s">
        <v>392</v>
      </c>
      <c r="W219" t="s">
        <v>392</v>
      </c>
      <c r="Y219" t="s">
        <v>392</v>
      </c>
      <c r="Z219" t="s">
        <v>392</v>
      </c>
    </row>
    <row r="220" spans="1:26" hidden="1" x14ac:dyDescent="0.25">
      <c r="A220" t="s">
        <v>134</v>
      </c>
      <c r="B220" t="s">
        <v>394</v>
      </c>
      <c r="C220" t="s">
        <v>37</v>
      </c>
      <c r="D220" t="s">
        <v>42</v>
      </c>
      <c r="E220" t="s">
        <v>24</v>
      </c>
      <c r="F220" t="s">
        <v>25</v>
      </c>
      <c r="G220" t="s">
        <v>34</v>
      </c>
      <c r="H220" s="2">
        <v>1.9E-2</v>
      </c>
      <c r="I220" t="s">
        <v>27</v>
      </c>
      <c r="J220" t="s">
        <v>47</v>
      </c>
      <c r="K220" t="s">
        <v>48</v>
      </c>
      <c r="L220" t="s">
        <v>49</v>
      </c>
      <c r="M220" s="1">
        <v>42979.5</v>
      </c>
      <c r="N220" t="s">
        <v>135</v>
      </c>
      <c r="O220" t="b">
        <v>0</v>
      </c>
      <c r="Q220" t="s">
        <v>392</v>
      </c>
      <c r="S220" t="s">
        <v>392</v>
      </c>
      <c r="U220" t="s">
        <v>392</v>
      </c>
      <c r="W220" t="s">
        <v>392</v>
      </c>
      <c r="Y220" t="s">
        <v>392</v>
      </c>
      <c r="Z220" t="s">
        <v>392</v>
      </c>
    </row>
    <row r="221" spans="1:26" hidden="1" x14ac:dyDescent="0.25">
      <c r="A221" t="s">
        <v>136</v>
      </c>
      <c r="B221" t="s">
        <v>394</v>
      </c>
      <c r="C221" t="s">
        <v>43</v>
      </c>
      <c r="D221" t="s">
        <v>41</v>
      </c>
      <c r="E221" t="s">
        <v>24</v>
      </c>
      <c r="F221" t="s">
        <v>25</v>
      </c>
      <c r="G221" t="s">
        <v>38</v>
      </c>
      <c r="H221" s="2">
        <v>3.12</v>
      </c>
      <c r="I221" t="s">
        <v>27</v>
      </c>
      <c r="J221" t="s">
        <v>47</v>
      </c>
      <c r="K221" t="s">
        <v>48</v>
      </c>
      <c r="L221" t="s">
        <v>49</v>
      </c>
      <c r="M221" s="1">
        <v>42979.5</v>
      </c>
      <c r="O221" t="b">
        <v>0</v>
      </c>
      <c r="Q221" t="s">
        <v>392</v>
      </c>
      <c r="S221" t="s">
        <v>392</v>
      </c>
      <c r="U221" t="s">
        <v>392</v>
      </c>
      <c r="W221" t="s">
        <v>392</v>
      </c>
      <c r="Y221" t="s">
        <v>392</v>
      </c>
      <c r="Z221" t="s">
        <v>392</v>
      </c>
    </row>
    <row r="222" spans="1:26" hidden="1" x14ac:dyDescent="0.25">
      <c r="A222" t="s">
        <v>136</v>
      </c>
      <c r="B222" t="s">
        <v>394</v>
      </c>
      <c r="C222" t="s">
        <v>43</v>
      </c>
      <c r="D222" t="s">
        <v>40</v>
      </c>
      <c r="E222" t="s">
        <v>24</v>
      </c>
      <c r="F222" t="s">
        <v>25</v>
      </c>
      <c r="G222" t="s">
        <v>31</v>
      </c>
      <c r="H222" s="2">
        <v>4.3999999999999997E-2</v>
      </c>
      <c r="I222" t="s">
        <v>27</v>
      </c>
      <c r="J222" t="s">
        <v>47</v>
      </c>
      <c r="K222" t="s">
        <v>48</v>
      </c>
      <c r="L222" t="s">
        <v>49</v>
      </c>
      <c r="M222" s="1">
        <v>42979.5</v>
      </c>
      <c r="O222" t="b">
        <v>0</v>
      </c>
      <c r="Q222" t="s">
        <v>392</v>
      </c>
      <c r="S222" t="s">
        <v>392</v>
      </c>
      <c r="U222" t="s">
        <v>392</v>
      </c>
      <c r="W222" t="s">
        <v>392</v>
      </c>
      <c r="Y222" t="s">
        <v>392</v>
      </c>
      <c r="Z222" t="s">
        <v>392</v>
      </c>
    </row>
    <row r="223" spans="1:26" hidden="1" x14ac:dyDescent="0.25">
      <c r="A223" t="s">
        <v>136</v>
      </c>
      <c r="B223" t="s">
        <v>394</v>
      </c>
      <c r="C223" t="s">
        <v>43</v>
      </c>
      <c r="D223" t="s">
        <v>40</v>
      </c>
      <c r="E223" t="s">
        <v>24</v>
      </c>
      <c r="F223" t="s">
        <v>25</v>
      </c>
      <c r="G223" t="s">
        <v>34</v>
      </c>
      <c r="H223" s="2">
        <v>1.0999999999999999E-2</v>
      </c>
      <c r="I223" t="s">
        <v>27</v>
      </c>
      <c r="J223" t="s">
        <v>47</v>
      </c>
      <c r="K223" t="s">
        <v>48</v>
      </c>
      <c r="L223" t="s">
        <v>49</v>
      </c>
      <c r="M223" s="1">
        <v>42979.5</v>
      </c>
      <c r="O223" t="b">
        <v>1</v>
      </c>
      <c r="P223">
        <v>0.24</v>
      </c>
      <c r="Q223" t="b">
        <f>Table1[[#This Row],[Value]]&lt;Table1[[#This Row],[NPS_BL]]</f>
        <v>1</v>
      </c>
      <c r="R223">
        <v>0.03</v>
      </c>
      <c r="S223" t="b">
        <f>Table1[[#This Row],[Value]]&lt;=Table1[[#This Row],[NPS_A]]</f>
        <v>1</v>
      </c>
      <c r="T223">
        <v>0.24</v>
      </c>
      <c r="U223" t="b">
        <f>Table1[[#This Row],[Value]]&lt;=Table1[[#This Row],[NPS_B]]</f>
        <v>1</v>
      </c>
      <c r="V223">
        <v>1.3</v>
      </c>
      <c r="W223" t="b">
        <f>Table1[[#This Row],[Value]]&lt;=Table1[[#This Row],[NPS_C]]</f>
        <v>1</v>
      </c>
      <c r="X223">
        <v>1.3</v>
      </c>
      <c r="Y223" t="b">
        <f>Table1[[#This Row],[Value]]&lt;Table1[[#This Row],[NPS_D]]</f>
        <v>1</v>
      </c>
      <c r="Z223" t="str" cm="1">
        <f t="array" ref="Z223">_xlfn.IFS(Table1[[#This Row],[NPS_A_Compliant]] = TRUE, "A", Table1[[#This Row],[NPS_B_Compliant]] = TRUE, "B", Table1[[#This Row],[NPS_C_Compliant]] = TRUE, "C", Table1[[#This Row],[NPS_D_Compliant]] = FALSE, "D")</f>
        <v>A</v>
      </c>
    </row>
    <row r="224" spans="1:26" hidden="1" x14ac:dyDescent="0.25">
      <c r="A224" t="s">
        <v>136</v>
      </c>
      <c r="B224" t="s">
        <v>394</v>
      </c>
      <c r="C224" t="s">
        <v>43</v>
      </c>
      <c r="D224" t="s">
        <v>41</v>
      </c>
      <c r="E224" t="s">
        <v>24</v>
      </c>
      <c r="F224" t="s">
        <v>25</v>
      </c>
      <c r="G224" t="s">
        <v>34</v>
      </c>
      <c r="H224" s="2">
        <v>0.13</v>
      </c>
      <c r="I224" t="s">
        <v>27</v>
      </c>
      <c r="J224" t="s">
        <v>47</v>
      </c>
      <c r="K224" t="s">
        <v>48</v>
      </c>
      <c r="L224" t="s">
        <v>49</v>
      </c>
      <c r="M224" s="1">
        <v>42979.5</v>
      </c>
      <c r="O224" t="b">
        <v>0</v>
      </c>
      <c r="Q224" t="s">
        <v>392</v>
      </c>
      <c r="S224" t="s">
        <v>392</v>
      </c>
      <c r="U224" t="s">
        <v>392</v>
      </c>
      <c r="W224" t="s">
        <v>392</v>
      </c>
      <c r="Y224" t="s">
        <v>392</v>
      </c>
      <c r="Z224" t="s">
        <v>392</v>
      </c>
    </row>
    <row r="225" spans="1:26" hidden="1" x14ac:dyDescent="0.25">
      <c r="A225" t="s">
        <v>136</v>
      </c>
      <c r="B225" t="s">
        <v>394</v>
      </c>
      <c r="C225" t="s">
        <v>43</v>
      </c>
      <c r="D225" t="s">
        <v>42</v>
      </c>
      <c r="E225" t="s">
        <v>24</v>
      </c>
      <c r="F225" t="s">
        <v>25</v>
      </c>
      <c r="G225" t="s">
        <v>34</v>
      </c>
      <c r="H225" s="2">
        <v>2.1000000000000001E-2</v>
      </c>
      <c r="I225" t="s">
        <v>27</v>
      </c>
      <c r="J225" t="s">
        <v>47</v>
      </c>
      <c r="K225" t="s">
        <v>48</v>
      </c>
      <c r="L225" t="s">
        <v>49</v>
      </c>
      <c r="M225" s="1">
        <v>42979.5</v>
      </c>
      <c r="O225" t="b">
        <v>0</v>
      </c>
      <c r="Q225" t="s">
        <v>392</v>
      </c>
      <c r="S225" t="s">
        <v>392</v>
      </c>
      <c r="U225" t="s">
        <v>392</v>
      </c>
      <c r="W225" t="s">
        <v>392</v>
      </c>
      <c r="Y225" t="s">
        <v>392</v>
      </c>
      <c r="Z225" t="s">
        <v>392</v>
      </c>
    </row>
    <row r="226" spans="1:26" hidden="1" x14ac:dyDescent="0.25">
      <c r="A226" t="s">
        <v>137</v>
      </c>
      <c r="B226" t="s">
        <v>394</v>
      </c>
      <c r="C226" t="s">
        <v>37</v>
      </c>
      <c r="D226" t="s">
        <v>41</v>
      </c>
      <c r="E226" t="s">
        <v>24</v>
      </c>
      <c r="F226" t="s">
        <v>25</v>
      </c>
      <c r="G226" t="s">
        <v>38</v>
      </c>
      <c r="H226" s="2">
        <v>4.7699999999999996</v>
      </c>
      <c r="I226" t="s">
        <v>27</v>
      </c>
      <c r="J226" t="s">
        <v>47</v>
      </c>
      <c r="K226" t="s">
        <v>48</v>
      </c>
      <c r="L226" t="s">
        <v>49</v>
      </c>
      <c r="M226" s="1">
        <v>42979.5</v>
      </c>
      <c r="O226" t="b">
        <v>0</v>
      </c>
      <c r="Q226" t="s">
        <v>392</v>
      </c>
      <c r="S226" t="s">
        <v>392</v>
      </c>
      <c r="U226" t="s">
        <v>392</v>
      </c>
      <c r="W226" t="s">
        <v>392</v>
      </c>
      <c r="Y226" t="s">
        <v>392</v>
      </c>
      <c r="Z226" t="s">
        <v>392</v>
      </c>
    </row>
    <row r="227" spans="1:26" hidden="1" x14ac:dyDescent="0.25">
      <c r="A227" t="s">
        <v>137</v>
      </c>
      <c r="B227" t="s">
        <v>394</v>
      </c>
      <c r="C227" t="s">
        <v>37</v>
      </c>
      <c r="D227" t="s">
        <v>40</v>
      </c>
      <c r="E227" t="s">
        <v>24</v>
      </c>
      <c r="F227" t="s">
        <v>25</v>
      </c>
      <c r="G227" t="s">
        <v>31</v>
      </c>
      <c r="H227" s="2">
        <v>9.2999999999999999E-2</v>
      </c>
      <c r="I227" t="s">
        <v>27</v>
      </c>
      <c r="J227" t="s">
        <v>47</v>
      </c>
      <c r="K227" t="s">
        <v>48</v>
      </c>
      <c r="L227" t="s">
        <v>49</v>
      </c>
      <c r="M227" s="1">
        <v>42979.5</v>
      </c>
      <c r="O227" t="b">
        <v>0</v>
      </c>
      <c r="Q227" t="s">
        <v>392</v>
      </c>
      <c r="S227" t="s">
        <v>392</v>
      </c>
      <c r="U227" t="s">
        <v>392</v>
      </c>
      <c r="W227" t="s">
        <v>392</v>
      </c>
      <c r="Y227" t="s">
        <v>392</v>
      </c>
      <c r="Z227" t="s">
        <v>392</v>
      </c>
    </row>
    <row r="228" spans="1:26" hidden="1" x14ac:dyDescent="0.25">
      <c r="A228" t="s">
        <v>137</v>
      </c>
      <c r="B228" t="s">
        <v>394</v>
      </c>
      <c r="C228" t="s">
        <v>37</v>
      </c>
      <c r="D228" t="s">
        <v>40</v>
      </c>
      <c r="E228" t="s">
        <v>24</v>
      </c>
      <c r="F228" t="s">
        <v>25</v>
      </c>
      <c r="G228" t="s">
        <v>34</v>
      </c>
      <c r="H228" s="2">
        <v>0.04</v>
      </c>
      <c r="I228" t="s">
        <v>27</v>
      </c>
      <c r="J228" t="s">
        <v>47</v>
      </c>
      <c r="K228" t="s">
        <v>48</v>
      </c>
      <c r="L228" t="s">
        <v>49</v>
      </c>
      <c r="M228" s="1">
        <v>42979.5</v>
      </c>
      <c r="O228" t="b">
        <v>1</v>
      </c>
      <c r="P228">
        <v>0.24</v>
      </c>
      <c r="Q228" t="b">
        <f>Table1[[#This Row],[Value]]&lt;Table1[[#This Row],[NPS_BL]]</f>
        <v>1</v>
      </c>
      <c r="R228">
        <v>0.03</v>
      </c>
      <c r="S228" t="b">
        <f>Table1[[#This Row],[Value]]&lt;=Table1[[#This Row],[NPS_A]]</f>
        <v>0</v>
      </c>
      <c r="T228">
        <v>0.24</v>
      </c>
      <c r="U228" t="b">
        <f>Table1[[#This Row],[Value]]&lt;=Table1[[#This Row],[NPS_B]]</f>
        <v>1</v>
      </c>
      <c r="V228">
        <v>1.3</v>
      </c>
      <c r="W228" t="b">
        <f>Table1[[#This Row],[Value]]&lt;=Table1[[#This Row],[NPS_C]]</f>
        <v>1</v>
      </c>
      <c r="X228">
        <v>1.3</v>
      </c>
      <c r="Y228" t="b">
        <f>Table1[[#This Row],[Value]]&lt;Table1[[#This Row],[NPS_D]]</f>
        <v>1</v>
      </c>
      <c r="Z228" t="str" cm="1">
        <f t="array" ref="Z228">_xlfn.IFS(Table1[[#This Row],[NPS_A_Compliant]] = TRUE, "A", Table1[[#This Row],[NPS_B_Compliant]] = TRUE, "B", Table1[[#This Row],[NPS_C_Compliant]] = TRUE, "C", Table1[[#This Row],[NPS_D_Compliant]] = FALSE, "D")</f>
        <v>B</v>
      </c>
    </row>
    <row r="229" spans="1:26" hidden="1" x14ac:dyDescent="0.25">
      <c r="A229" t="s">
        <v>137</v>
      </c>
      <c r="B229" t="s">
        <v>394</v>
      </c>
      <c r="C229" t="s">
        <v>37</v>
      </c>
      <c r="D229" t="s">
        <v>41</v>
      </c>
      <c r="E229" t="s">
        <v>24</v>
      </c>
      <c r="F229" t="s">
        <v>25</v>
      </c>
      <c r="G229" t="s">
        <v>34</v>
      </c>
      <c r="H229" s="2">
        <v>0.34</v>
      </c>
      <c r="I229" t="s">
        <v>27</v>
      </c>
      <c r="J229" t="s">
        <v>47</v>
      </c>
      <c r="K229" t="s">
        <v>48</v>
      </c>
      <c r="L229" t="s">
        <v>49</v>
      </c>
      <c r="M229" s="1">
        <v>42979.5</v>
      </c>
      <c r="O229" t="b">
        <v>0</v>
      </c>
      <c r="Q229" t="s">
        <v>392</v>
      </c>
      <c r="S229" t="s">
        <v>392</v>
      </c>
      <c r="U229" t="s">
        <v>392</v>
      </c>
      <c r="W229" t="s">
        <v>392</v>
      </c>
      <c r="Y229" t="s">
        <v>392</v>
      </c>
      <c r="Z229" t="s">
        <v>392</v>
      </c>
    </row>
    <row r="230" spans="1:26" hidden="1" x14ac:dyDescent="0.25">
      <c r="A230" t="s">
        <v>137</v>
      </c>
      <c r="B230" t="s">
        <v>394</v>
      </c>
      <c r="C230" t="s">
        <v>37</v>
      </c>
      <c r="D230" t="s">
        <v>42</v>
      </c>
      <c r="E230" t="s">
        <v>24</v>
      </c>
      <c r="F230" t="s">
        <v>25</v>
      </c>
      <c r="G230" t="s">
        <v>34</v>
      </c>
      <c r="H230" s="2">
        <v>5.5E-2</v>
      </c>
      <c r="I230" t="s">
        <v>27</v>
      </c>
      <c r="J230" t="s">
        <v>47</v>
      </c>
      <c r="K230" t="s">
        <v>48</v>
      </c>
      <c r="L230" t="s">
        <v>49</v>
      </c>
      <c r="M230" s="1">
        <v>42979.5</v>
      </c>
      <c r="O230" t="b">
        <v>0</v>
      </c>
      <c r="Q230" t="s">
        <v>392</v>
      </c>
      <c r="S230" t="s">
        <v>392</v>
      </c>
      <c r="U230" t="s">
        <v>392</v>
      </c>
      <c r="W230" t="s">
        <v>392</v>
      </c>
      <c r="Y230" t="s">
        <v>392</v>
      </c>
      <c r="Z230" t="s">
        <v>392</v>
      </c>
    </row>
    <row r="231" spans="1:26" hidden="1" x14ac:dyDescent="0.25">
      <c r="A231" t="s">
        <v>138</v>
      </c>
      <c r="B231" t="s">
        <v>394</v>
      </c>
      <c r="C231" t="s">
        <v>37</v>
      </c>
      <c r="D231" t="s">
        <v>41</v>
      </c>
      <c r="E231" t="s">
        <v>24</v>
      </c>
      <c r="F231" t="s">
        <v>25</v>
      </c>
      <c r="G231" t="s">
        <v>38</v>
      </c>
      <c r="H231" s="2">
        <v>1.72</v>
      </c>
      <c r="I231" t="s">
        <v>27</v>
      </c>
      <c r="J231" t="s">
        <v>47</v>
      </c>
      <c r="K231" t="s">
        <v>48</v>
      </c>
      <c r="L231" t="s">
        <v>49</v>
      </c>
      <c r="M231" s="1">
        <v>42979.5</v>
      </c>
      <c r="O231" t="b">
        <v>0</v>
      </c>
      <c r="Q231" t="s">
        <v>392</v>
      </c>
      <c r="S231" t="s">
        <v>392</v>
      </c>
      <c r="U231" t="s">
        <v>392</v>
      </c>
      <c r="W231" t="s">
        <v>392</v>
      </c>
      <c r="Y231" t="s">
        <v>392</v>
      </c>
      <c r="Z231" t="s">
        <v>392</v>
      </c>
    </row>
    <row r="232" spans="1:26" hidden="1" x14ac:dyDescent="0.25">
      <c r="A232" t="s">
        <v>138</v>
      </c>
      <c r="B232" t="s">
        <v>394</v>
      </c>
      <c r="C232" t="s">
        <v>37</v>
      </c>
      <c r="D232" t="s">
        <v>40</v>
      </c>
      <c r="E232" t="s">
        <v>24</v>
      </c>
      <c r="F232" t="s">
        <v>25</v>
      </c>
      <c r="G232" t="s">
        <v>31</v>
      </c>
      <c r="H232" s="2">
        <v>6.7000000000000004E-2</v>
      </c>
      <c r="I232" t="s">
        <v>27</v>
      </c>
      <c r="J232" t="s">
        <v>47</v>
      </c>
      <c r="K232" t="s">
        <v>48</v>
      </c>
      <c r="L232" t="s">
        <v>49</v>
      </c>
      <c r="M232" s="1">
        <v>42979.5</v>
      </c>
      <c r="O232" t="b">
        <v>0</v>
      </c>
      <c r="Q232" t="s">
        <v>392</v>
      </c>
      <c r="S232" t="s">
        <v>392</v>
      </c>
      <c r="U232" t="s">
        <v>392</v>
      </c>
      <c r="W232" t="s">
        <v>392</v>
      </c>
      <c r="Y232" t="s">
        <v>392</v>
      </c>
      <c r="Z232" t="s">
        <v>392</v>
      </c>
    </row>
    <row r="233" spans="1:26" hidden="1" x14ac:dyDescent="0.25">
      <c r="A233" t="s">
        <v>138</v>
      </c>
      <c r="B233" t="s">
        <v>394</v>
      </c>
      <c r="C233" t="s">
        <v>37</v>
      </c>
      <c r="D233" t="s">
        <v>40</v>
      </c>
      <c r="E233" t="s">
        <v>24</v>
      </c>
      <c r="F233" t="s">
        <v>25</v>
      </c>
      <c r="G233" t="s">
        <v>34</v>
      </c>
      <c r="H233" s="2">
        <v>7.4999999999999997E-2</v>
      </c>
      <c r="I233" t="s">
        <v>27</v>
      </c>
      <c r="J233" t="s">
        <v>47</v>
      </c>
      <c r="K233" t="s">
        <v>48</v>
      </c>
      <c r="L233" t="s">
        <v>49</v>
      </c>
      <c r="M233" s="1">
        <v>42979.5</v>
      </c>
      <c r="O233" t="b">
        <v>1</v>
      </c>
      <c r="P233">
        <v>0.24</v>
      </c>
      <c r="Q233" t="b">
        <f>Table1[[#This Row],[Value]]&lt;Table1[[#This Row],[NPS_BL]]</f>
        <v>1</v>
      </c>
      <c r="R233">
        <v>0.03</v>
      </c>
      <c r="S233" t="b">
        <f>Table1[[#This Row],[Value]]&lt;=Table1[[#This Row],[NPS_A]]</f>
        <v>0</v>
      </c>
      <c r="T233">
        <v>0.24</v>
      </c>
      <c r="U233" t="b">
        <f>Table1[[#This Row],[Value]]&lt;=Table1[[#This Row],[NPS_B]]</f>
        <v>1</v>
      </c>
      <c r="V233">
        <v>1.3</v>
      </c>
      <c r="W233" t="b">
        <f>Table1[[#This Row],[Value]]&lt;=Table1[[#This Row],[NPS_C]]</f>
        <v>1</v>
      </c>
      <c r="X233">
        <v>1.3</v>
      </c>
      <c r="Y233" t="b">
        <f>Table1[[#This Row],[Value]]&lt;Table1[[#This Row],[NPS_D]]</f>
        <v>1</v>
      </c>
      <c r="Z233" t="str" cm="1">
        <f t="array" ref="Z233">_xlfn.IFS(Table1[[#This Row],[NPS_A_Compliant]] = TRUE, "A", Table1[[#This Row],[NPS_B_Compliant]] = TRUE, "B", Table1[[#This Row],[NPS_C_Compliant]] = TRUE, "C", Table1[[#This Row],[NPS_D_Compliant]] = FALSE, "D")</f>
        <v>B</v>
      </c>
    </row>
    <row r="234" spans="1:26" hidden="1" x14ac:dyDescent="0.25">
      <c r="A234" t="s">
        <v>138</v>
      </c>
      <c r="B234" t="s">
        <v>394</v>
      </c>
      <c r="C234" t="s">
        <v>37</v>
      </c>
      <c r="D234" t="s">
        <v>41</v>
      </c>
      <c r="E234" t="s">
        <v>24</v>
      </c>
      <c r="F234" t="s">
        <v>25</v>
      </c>
      <c r="G234" t="s">
        <v>34</v>
      </c>
      <c r="H234" s="2">
        <v>1.1299999999999999</v>
      </c>
      <c r="I234" t="s">
        <v>27</v>
      </c>
      <c r="J234" t="s">
        <v>47</v>
      </c>
      <c r="K234" t="s">
        <v>48</v>
      </c>
      <c r="L234" t="s">
        <v>49</v>
      </c>
      <c r="M234" s="1">
        <v>42979.5</v>
      </c>
      <c r="O234" t="b">
        <v>0</v>
      </c>
      <c r="Q234" t="s">
        <v>392</v>
      </c>
      <c r="S234" t="s">
        <v>392</v>
      </c>
      <c r="U234" t="s">
        <v>392</v>
      </c>
      <c r="W234" t="s">
        <v>392</v>
      </c>
      <c r="Y234" t="s">
        <v>392</v>
      </c>
      <c r="Z234" t="s">
        <v>392</v>
      </c>
    </row>
    <row r="235" spans="1:26" hidden="1" x14ac:dyDescent="0.25">
      <c r="A235" t="s">
        <v>138</v>
      </c>
      <c r="B235" t="s">
        <v>394</v>
      </c>
      <c r="C235" t="s">
        <v>37</v>
      </c>
      <c r="D235" t="s">
        <v>42</v>
      </c>
      <c r="E235" t="s">
        <v>24</v>
      </c>
      <c r="F235" t="s">
        <v>25</v>
      </c>
      <c r="G235" t="s">
        <v>34</v>
      </c>
      <c r="H235" s="2">
        <v>0.03</v>
      </c>
      <c r="I235" t="s">
        <v>27</v>
      </c>
      <c r="J235" t="s">
        <v>47</v>
      </c>
      <c r="K235" t="s">
        <v>48</v>
      </c>
      <c r="L235" t="s">
        <v>49</v>
      </c>
      <c r="M235" s="1">
        <v>42979.5</v>
      </c>
      <c r="O235" t="b">
        <v>0</v>
      </c>
      <c r="Q235" t="s">
        <v>392</v>
      </c>
      <c r="S235" t="s">
        <v>392</v>
      </c>
      <c r="U235" t="s">
        <v>392</v>
      </c>
      <c r="W235" t="s">
        <v>392</v>
      </c>
      <c r="Y235" t="s">
        <v>392</v>
      </c>
      <c r="Z235" t="s">
        <v>392</v>
      </c>
    </row>
    <row r="236" spans="1:26" hidden="1" x14ac:dyDescent="0.25">
      <c r="A236" t="s">
        <v>139</v>
      </c>
      <c r="B236" t="s">
        <v>394</v>
      </c>
      <c r="C236" t="s">
        <v>30</v>
      </c>
      <c r="D236" t="s">
        <v>41</v>
      </c>
      <c r="E236" t="s">
        <v>24</v>
      </c>
      <c r="F236" t="s">
        <v>25</v>
      </c>
      <c r="G236" t="s">
        <v>31</v>
      </c>
      <c r="H236" s="2">
        <v>39</v>
      </c>
      <c r="I236" t="s">
        <v>140</v>
      </c>
      <c r="J236" t="s">
        <v>141</v>
      </c>
      <c r="K236" t="s">
        <v>142</v>
      </c>
      <c r="L236" t="s">
        <v>49</v>
      </c>
      <c r="M236" s="1">
        <v>41628</v>
      </c>
      <c r="N236" t="s">
        <v>143</v>
      </c>
      <c r="O236" t="b">
        <v>0</v>
      </c>
      <c r="Q236" t="s">
        <v>392</v>
      </c>
      <c r="S236" t="s">
        <v>392</v>
      </c>
      <c r="U236" t="s">
        <v>392</v>
      </c>
      <c r="W236" t="s">
        <v>392</v>
      </c>
      <c r="Y236" t="s">
        <v>392</v>
      </c>
      <c r="Z236" t="s">
        <v>392</v>
      </c>
    </row>
    <row r="237" spans="1:26" hidden="1" x14ac:dyDescent="0.25">
      <c r="A237" t="s">
        <v>139</v>
      </c>
      <c r="B237" t="s">
        <v>394</v>
      </c>
      <c r="C237" t="s">
        <v>30</v>
      </c>
      <c r="D237" t="s">
        <v>41</v>
      </c>
      <c r="E237" t="s">
        <v>24</v>
      </c>
      <c r="F237" t="s">
        <v>25</v>
      </c>
      <c r="G237" t="s">
        <v>31</v>
      </c>
      <c r="H237" s="2">
        <v>963</v>
      </c>
      <c r="I237" t="s">
        <v>140</v>
      </c>
      <c r="J237" t="s">
        <v>141</v>
      </c>
      <c r="K237" t="s">
        <v>142</v>
      </c>
      <c r="L237" t="s">
        <v>49</v>
      </c>
      <c r="M237" s="1">
        <v>41628</v>
      </c>
      <c r="N237" t="s">
        <v>144</v>
      </c>
      <c r="O237" t="b">
        <v>0</v>
      </c>
      <c r="Q237" t="s">
        <v>392</v>
      </c>
      <c r="S237" t="s">
        <v>392</v>
      </c>
      <c r="U237" t="s">
        <v>392</v>
      </c>
      <c r="W237" t="s">
        <v>392</v>
      </c>
      <c r="Y237" t="s">
        <v>392</v>
      </c>
      <c r="Z237" t="s">
        <v>392</v>
      </c>
    </row>
    <row r="238" spans="1:26" hidden="1" x14ac:dyDescent="0.25">
      <c r="A238" t="s">
        <v>139</v>
      </c>
      <c r="B238" t="s">
        <v>394</v>
      </c>
      <c r="C238" t="s">
        <v>30</v>
      </c>
      <c r="D238" t="s">
        <v>42</v>
      </c>
      <c r="E238" t="s">
        <v>24</v>
      </c>
      <c r="F238" t="s">
        <v>25</v>
      </c>
      <c r="G238" t="s">
        <v>31</v>
      </c>
      <c r="H238" s="2">
        <v>3.2</v>
      </c>
      <c r="I238" t="s">
        <v>140</v>
      </c>
      <c r="J238" t="s">
        <v>141</v>
      </c>
      <c r="K238" t="s">
        <v>142</v>
      </c>
      <c r="L238" t="s">
        <v>49</v>
      </c>
      <c r="M238" s="1">
        <v>41628</v>
      </c>
      <c r="N238" t="s">
        <v>143</v>
      </c>
      <c r="O238" t="b">
        <v>0</v>
      </c>
      <c r="Q238" t="s">
        <v>392</v>
      </c>
      <c r="S238" t="s">
        <v>392</v>
      </c>
      <c r="U238" t="s">
        <v>392</v>
      </c>
      <c r="W238" t="s">
        <v>392</v>
      </c>
      <c r="Y238" t="s">
        <v>392</v>
      </c>
      <c r="Z238" t="s">
        <v>392</v>
      </c>
    </row>
    <row r="239" spans="1:26" hidden="1" x14ac:dyDescent="0.25">
      <c r="A239" t="s">
        <v>139</v>
      </c>
      <c r="B239" t="s">
        <v>394</v>
      </c>
      <c r="C239" t="s">
        <v>30</v>
      </c>
      <c r="D239" t="s">
        <v>42</v>
      </c>
      <c r="E239" t="s">
        <v>24</v>
      </c>
      <c r="F239" t="s">
        <v>25</v>
      </c>
      <c r="G239" t="s">
        <v>31</v>
      </c>
      <c r="H239" s="2">
        <v>10.7</v>
      </c>
      <c r="I239" t="s">
        <v>140</v>
      </c>
      <c r="J239" t="s">
        <v>141</v>
      </c>
      <c r="K239" t="s">
        <v>142</v>
      </c>
      <c r="L239" t="s">
        <v>49</v>
      </c>
      <c r="M239" s="1">
        <v>41628</v>
      </c>
      <c r="N239" t="s">
        <v>144</v>
      </c>
      <c r="O239" t="b">
        <v>0</v>
      </c>
      <c r="Q239" t="s">
        <v>392</v>
      </c>
      <c r="S239" t="s">
        <v>392</v>
      </c>
      <c r="U239" t="s">
        <v>392</v>
      </c>
      <c r="W239" t="s">
        <v>392</v>
      </c>
      <c r="Y239" t="s">
        <v>392</v>
      </c>
      <c r="Z239" t="s">
        <v>392</v>
      </c>
    </row>
    <row r="240" spans="1:26" hidden="1" x14ac:dyDescent="0.25">
      <c r="A240" t="s">
        <v>145</v>
      </c>
      <c r="B240" t="s">
        <v>394</v>
      </c>
      <c r="C240" t="s">
        <v>30</v>
      </c>
      <c r="D240" t="s">
        <v>57</v>
      </c>
      <c r="E240" t="s">
        <v>24</v>
      </c>
      <c r="F240" t="s">
        <v>30</v>
      </c>
      <c r="G240" t="s">
        <v>38</v>
      </c>
      <c r="H240" s="2">
        <v>120</v>
      </c>
      <c r="I240" t="s">
        <v>146</v>
      </c>
      <c r="J240" t="s">
        <v>141</v>
      </c>
      <c r="K240" t="s">
        <v>147</v>
      </c>
      <c r="L240" t="s">
        <v>49</v>
      </c>
      <c r="M240" s="1">
        <v>41628</v>
      </c>
      <c r="N240" t="s">
        <v>148</v>
      </c>
      <c r="O240" t="b">
        <v>0</v>
      </c>
      <c r="Q240" t="s">
        <v>392</v>
      </c>
      <c r="S240" t="s">
        <v>392</v>
      </c>
      <c r="U240" t="s">
        <v>392</v>
      </c>
      <c r="W240" t="s">
        <v>392</v>
      </c>
      <c r="Y240" t="s">
        <v>392</v>
      </c>
      <c r="Z240" t="s">
        <v>392</v>
      </c>
    </row>
    <row r="241" spans="1:26" hidden="1" x14ac:dyDescent="0.25">
      <c r="A241" t="s">
        <v>145</v>
      </c>
      <c r="B241" t="s">
        <v>394</v>
      </c>
      <c r="C241" t="s">
        <v>30</v>
      </c>
      <c r="D241" t="s">
        <v>57</v>
      </c>
      <c r="E241" t="s">
        <v>24</v>
      </c>
      <c r="F241" t="s">
        <v>30</v>
      </c>
      <c r="G241" t="s">
        <v>38</v>
      </c>
      <c r="H241" s="2">
        <v>20</v>
      </c>
      <c r="I241" t="s">
        <v>149</v>
      </c>
      <c r="J241" t="s">
        <v>141</v>
      </c>
      <c r="K241" t="s">
        <v>147</v>
      </c>
      <c r="L241" t="s">
        <v>49</v>
      </c>
      <c r="M241" s="1">
        <v>41628</v>
      </c>
      <c r="N241" t="s">
        <v>148</v>
      </c>
      <c r="O241" t="b">
        <v>0</v>
      </c>
      <c r="Q241" t="s">
        <v>392</v>
      </c>
      <c r="S241" t="s">
        <v>392</v>
      </c>
      <c r="U241" t="s">
        <v>392</v>
      </c>
      <c r="W241" t="s">
        <v>392</v>
      </c>
      <c r="Y241" t="s">
        <v>392</v>
      </c>
      <c r="Z241" t="s">
        <v>392</v>
      </c>
    </row>
    <row r="242" spans="1:26" hidden="1" x14ac:dyDescent="0.25">
      <c r="A242" t="s">
        <v>145</v>
      </c>
      <c r="B242" t="s">
        <v>394</v>
      </c>
      <c r="C242" t="s">
        <v>30</v>
      </c>
      <c r="D242" t="s">
        <v>42</v>
      </c>
      <c r="E242" t="s">
        <v>24</v>
      </c>
      <c r="F242" t="s">
        <v>25</v>
      </c>
      <c r="G242" t="s">
        <v>26</v>
      </c>
      <c r="H242" s="2">
        <v>4.4000000000000003E-3</v>
      </c>
      <c r="I242" t="s">
        <v>27</v>
      </c>
      <c r="J242" t="s">
        <v>141</v>
      </c>
      <c r="K242" t="s">
        <v>147</v>
      </c>
      <c r="L242" t="s">
        <v>49</v>
      </c>
      <c r="M242" s="1">
        <v>41628</v>
      </c>
      <c r="N242" t="s">
        <v>148</v>
      </c>
      <c r="O242" t="b">
        <v>0</v>
      </c>
      <c r="Q242" t="s">
        <v>392</v>
      </c>
      <c r="S242" t="s">
        <v>392</v>
      </c>
      <c r="U242" t="s">
        <v>392</v>
      </c>
      <c r="W242" t="s">
        <v>392</v>
      </c>
      <c r="Y242" t="s">
        <v>392</v>
      </c>
      <c r="Z242" t="s">
        <v>392</v>
      </c>
    </row>
    <row r="243" spans="1:26" x14ac:dyDescent="0.25">
      <c r="A243" t="s">
        <v>150</v>
      </c>
      <c r="B243" t="s">
        <v>394</v>
      </c>
      <c r="C243" t="s">
        <v>30</v>
      </c>
      <c r="D243" t="s">
        <v>23</v>
      </c>
      <c r="E243" t="s">
        <v>24</v>
      </c>
      <c r="F243" t="s">
        <v>25</v>
      </c>
      <c r="G243" t="s">
        <v>38</v>
      </c>
      <c r="H243" s="2">
        <v>2</v>
      </c>
      <c r="I243" t="s">
        <v>27</v>
      </c>
      <c r="J243" t="s">
        <v>141</v>
      </c>
      <c r="K243" t="s">
        <v>147</v>
      </c>
      <c r="L243" t="s">
        <v>49</v>
      </c>
      <c r="M243" s="1">
        <v>41628</v>
      </c>
      <c r="N243" t="s">
        <v>151</v>
      </c>
      <c r="O243" t="b">
        <v>1</v>
      </c>
      <c r="P243">
        <v>3.5</v>
      </c>
      <c r="Q243" t="b">
        <f>Table1[[#This Row],[Value]]&lt;Table1[[#This Row],[NPS_BL]]</f>
        <v>1</v>
      </c>
      <c r="R243">
        <v>1.5</v>
      </c>
      <c r="S243" t="b">
        <f>Table1[[#This Row],[Value]]&lt;=Table1[[#This Row],[NPS_A]]</f>
        <v>0</v>
      </c>
      <c r="T243">
        <v>3.5</v>
      </c>
      <c r="U243" t="b">
        <f>Table1[[#This Row],[Value]]&lt;=Table1[[#This Row],[NPS_B]]</f>
        <v>1</v>
      </c>
      <c r="V243">
        <v>9.8000000000000007</v>
      </c>
      <c r="W243" t="b">
        <f>Table1[[#This Row],[Value]]&lt;=Table1[[#This Row],[NPS_C]]</f>
        <v>1</v>
      </c>
      <c r="X243">
        <v>9.8000000000000007</v>
      </c>
      <c r="Y243" t="b">
        <f>Table1[[#This Row],[Value]]&lt;Table1[[#This Row],[NPS_D]]</f>
        <v>1</v>
      </c>
      <c r="Z243" t="str" cm="1">
        <f t="array" ref="Z243">_xlfn.IFS(Table1[[#This Row],[NPS_A_Compliant]] = TRUE, "A", Table1[[#This Row],[NPS_B_Compliant]] = TRUE, "B", Table1[[#This Row],[NPS_C_Compliant]] = TRUE, "C", Table1[[#This Row],[NPS_D_Compliant]] = FALSE, "D")</f>
        <v>B</v>
      </c>
    </row>
    <row r="244" spans="1:26" x14ac:dyDescent="0.25">
      <c r="A244" t="s">
        <v>150</v>
      </c>
      <c r="B244" t="s">
        <v>394</v>
      </c>
      <c r="C244" t="s">
        <v>30</v>
      </c>
      <c r="D244" t="s">
        <v>23</v>
      </c>
      <c r="E244" t="s">
        <v>24</v>
      </c>
      <c r="F244" t="s">
        <v>25</v>
      </c>
      <c r="G244" t="s">
        <v>34</v>
      </c>
      <c r="H244" s="2">
        <v>1.1000000000000001</v>
      </c>
      <c r="I244" t="s">
        <v>27</v>
      </c>
      <c r="J244" t="s">
        <v>141</v>
      </c>
      <c r="K244" t="s">
        <v>147</v>
      </c>
      <c r="L244" t="s">
        <v>49</v>
      </c>
      <c r="M244" s="1">
        <v>41628</v>
      </c>
      <c r="N244" t="s">
        <v>151</v>
      </c>
      <c r="O244" t="b">
        <v>1</v>
      </c>
      <c r="P244">
        <v>2.4</v>
      </c>
      <c r="Q244" t="b">
        <f>Table1[[#This Row],[Value]]&lt;Table1[[#This Row],[NPS_BL]]</f>
        <v>1</v>
      </c>
      <c r="R244">
        <v>1</v>
      </c>
      <c r="S244" t="b">
        <f>Table1[[#This Row],[Value]]&lt;=Table1[[#This Row],[NPS_A]]</f>
        <v>0</v>
      </c>
      <c r="T244">
        <v>2.4</v>
      </c>
      <c r="U244" t="b">
        <f>Table1[[#This Row],[Value]]&lt;=Table1[[#This Row],[NPS_B]]</f>
        <v>1</v>
      </c>
      <c r="V244">
        <v>6.9</v>
      </c>
      <c r="W244" t="b">
        <f>Table1[[#This Row],[Value]]&lt;=Table1[[#This Row],[NPS_C]]</f>
        <v>1</v>
      </c>
      <c r="X244">
        <v>6.9</v>
      </c>
      <c r="Y244" t="b">
        <f>Table1[[#This Row],[Value]]&lt;Table1[[#This Row],[NPS_D]]</f>
        <v>1</v>
      </c>
      <c r="Z244" t="str" cm="1">
        <f t="array" ref="Z244">_xlfn.IFS(Table1[[#This Row],[NPS_A_Compliant]] = TRUE, "A", Table1[[#This Row],[NPS_B_Compliant]] = TRUE, "B", Table1[[#This Row],[NPS_C_Compliant]] = TRUE, "C", Table1[[#This Row],[NPS_D_Compliant]] = FALSE, "D")</f>
        <v>B</v>
      </c>
    </row>
    <row r="245" spans="1:26" x14ac:dyDescent="0.25">
      <c r="A245" t="s">
        <v>152</v>
      </c>
      <c r="B245" t="s">
        <v>394</v>
      </c>
      <c r="C245" t="s">
        <v>30</v>
      </c>
      <c r="D245" t="s">
        <v>23</v>
      </c>
      <c r="E245" t="s">
        <v>24</v>
      </c>
      <c r="F245" t="s">
        <v>25</v>
      </c>
      <c r="G245" t="s">
        <v>38</v>
      </c>
      <c r="H245" s="2">
        <v>3.6</v>
      </c>
      <c r="I245" t="s">
        <v>27</v>
      </c>
      <c r="J245" t="s">
        <v>141</v>
      </c>
      <c r="K245" t="s">
        <v>147</v>
      </c>
      <c r="L245" t="s">
        <v>49</v>
      </c>
      <c r="M245" s="1">
        <v>41628</v>
      </c>
      <c r="N245" t="s">
        <v>153</v>
      </c>
      <c r="O245" t="b">
        <v>1</v>
      </c>
      <c r="P245">
        <v>3.5</v>
      </c>
      <c r="Q245" t="b">
        <f>Table1[[#This Row],[Value]]&lt;Table1[[#This Row],[NPS_BL]]</f>
        <v>0</v>
      </c>
      <c r="R245">
        <v>1.5</v>
      </c>
      <c r="S245" t="b">
        <f>Table1[[#This Row],[Value]]&lt;=Table1[[#This Row],[NPS_A]]</f>
        <v>0</v>
      </c>
      <c r="T245">
        <v>3.5</v>
      </c>
      <c r="U245" t="b">
        <f>Table1[[#This Row],[Value]]&lt;=Table1[[#This Row],[NPS_B]]</f>
        <v>0</v>
      </c>
      <c r="V245">
        <v>9.8000000000000007</v>
      </c>
      <c r="W245" t="b">
        <f>Table1[[#This Row],[Value]]&lt;=Table1[[#This Row],[NPS_C]]</f>
        <v>1</v>
      </c>
      <c r="X245">
        <v>9.8000000000000007</v>
      </c>
      <c r="Y245" t="b">
        <f>Table1[[#This Row],[Value]]&lt;Table1[[#This Row],[NPS_D]]</f>
        <v>1</v>
      </c>
      <c r="Z245" t="str" cm="1">
        <f t="array" ref="Z245">_xlfn.IFS(Table1[[#This Row],[NPS_A_Compliant]] = TRUE, "A", Table1[[#This Row],[NPS_B_Compliant]] = TRUE, "B", Table1[[#This Row],[NPS_C_Compliant]] = TRUE, "C", Table1[[#This Row],[NPS_D_Compliant]] = FALSE, "D")</f>
        <v>C</v>
      </c>
    </row>
    <row r="246" spans="1:26" x14ac:dyDescent="0.25">
      <c r="A246" t="s">
        <v>152</v>
      </c>
      <c r="B246" t="s">
        <v>394</v>
      </c>
      <c r="C246" t="s">
        <v>30</v>
      </c>
      <c r="D246" t="s">
        <v>23</v>
      </c>
      <c r="E246" t="s">
        <v>24</v>
      </c>
      <c r="F246" t="s">
        <v>25</v>
      </c>
      <c r="G246" t="s">
        <v>34</v>
      </c>
      <c r="H246" s="2">
        <v>2.2999999999999998</v>
      </c>
      <c r="I246" t="s">
        <v>27</v>
      </c>
      <c r="J246" t="s">
        <v>141</v>
      </c>
      <c r="K246" t="s">
        <v>147</v>
      </c>
      <c r="L246" t="s">
        <v>49</v>
      </c>
      <c r="M246" s="1">
        <v>41628</v>
      </c>
      <c r="N246" t="s">
        <v>153</v>
      </c>
      <c r="O246" t="b">
        <v>1</v>
      </c>
      <c r="P246">
        <v>2.4</v>
      </c>
      <c r="Q246" t="b">
        <f>Table1[[#This Row],[Value]]&lt;Table1[[#This Row],[NPS_BL]]</f>
        <v>1</v>
      </c>
      <c r="R246">
        <v>1</v>
      </c>
      <c r="S246" t="b">
        <f>Table1[[#This Row],[Value]]&lt;=Table1[[#This Row],[NPS_A]]</f>
        <v>0</v>
      </c>
      <c r="T246">
        <v>2.4</v>
      </c>
      <c r="U246" t="b">
        <f>Table1[[#This Row],[Value]]&lt;=Table1[[#This Row],[NPS_B]]</f>
        <v>1</v>
      </c>
      <c r="V246">
        <v>6.9</v>
      </c>
      <c r="W246" t="b">
        <f>Table1[[#This Row],[Value]]&lt;=Table1[[#This Row],[NPS_C]]</f>
        <v>1</v>
      </c>
      <c r="X246">
        <v>6.9</v>
      </c>
      <c r="Y246" t="b">
        <f>Table1[[#This Row],[Value]]&lt;Table1[[#This Row],[NPS_D]]</f>
        <v>1</v>
      </c>
      <c r="Z246" t="str" cm="1">
        <f t="array" ref="Z246">_xlfn.IFS(Table1[[#This Row],[NPS_A_Compliant]] = TRUE, "A", Table1[[#This Row],[NPS_B_Compliant]] = TRUE, "B", Table1[[#This Row],[NPS_C_Compliant]] = TRUE, "C", Table1[[#This Row],[NPS_D_Compliant]] = FALSE, "D")</f>
        <v>B</v>
      </c>
    </row>
    <row r="247" spans="1:26" hidden="1" x14ac:dyDescent="0.25">
      <c r="A247" t="s">
        <v>154</v>
      </c>
      <c r="B247" t="s">
        <v>394</v>
      </c>
      <c r="C247" t="s">
        <v>155</v>
      </c>
      <c r="D247" t="s">
        <v>62</v>
      </c>
      <c r="E247" t="s">
        <v>24</v>
      </c>
      <c r="F247" t="s">
        <v>25</v>
      </c>
      <c r="G247" t="s">
        <v>31</v>
      </c>
      <c r="H247" s="2">
        <v>3.2</v>
      </c>
      <c r="I247" t="s">
        <v>30</v>
      </c>
      <c r="J247" t="s">
        <v>47</v>
      </c>
      <c r="K247" t="s">
        <v>156</v>
      </c>
      <c r="L247" t="s">
        <v>49</v>
      </c>
      <c r="M247" s="1">
        <v>43497.5</v>
      </c>
      <c r="O247" t="b">
        <v>0</v>
      </c>
      <c r="Q247" t="s">
        <v>392</v>
      </c>
      <c r="S247" t="s">
        <v>392</v>
      </c>
      <c r="U247" t="s">
        <v>392</v>
      </c>
      <c r="W247" t="s">
        <v>392</v>
      </c>
      <c r="Y247" t="s">
        <v>392</v>
      </c>
      <c r="Z247" t="s">
        <v>392</v>
      </c>
    </row>
    <row r="248" spans="1:26" hidden="1" x14ac:dyDescent="0.25">
      <c r="A248" t="s">
        <v>154</v>
      </c>
      <c r="B248" t="s">
        <v>394</v>
      </c>
      <c r="C248" t="s">
        <v>155</v>
      </c>
      <c r="D248" t="s">
        <v>62</v>
      </c>
      <c r="E248" t="s">
        <v>24</v>
      </c>
      <c r="F248" t="s">
        <v>25</v>
      </c>
      <c r="G248" t="s">
        <v>31</v>
      </c>
      <c r="H248" s="2">
        <v>3.2</v>
      </c>
      <c r="I248" t="s">
        <v>30</v>
      </c>
      <c r="J248" t="s">
        <v>47</v>
      </c>
      <c r="K248" t="s">
        <v>156</v>
      </c>
      <c r="L248" t="s">
        <v>49</v>
      </c>
      <c r="M248" s="1">
        <v>43497.5</v>
      </c>
      <c r="N248" t="s">
        <v>157</v>
      </c>
      <c r="O248" t="b">
        <v>0</v>
      </c>
      <c r="Q248" t="s">
        <v>392</v>
      </c>
      <c r="S248" t="s">
        <v>392</v>
      </c>
      <c r="U248" t="s">
        <v>392</v>
      </c>
      <c r="W248" t="s">
        <v>392</v>
      </c>
      <c r="Y248" t="s">
        <v>392</v>
      </c>
      <c r="Z248" t="s">
        <v>392</v>
      </c>
    </row>
    <row r="249" spans="1:26" hidden="1" x14ac:dyDescent="0.25">
      <c r="A249" t="s">
        <v>154</v>
      </c>
      <c r="B249" t="s">
        <v>394</v>
      </c>
      <c r="C249" t="s">
        <v>155</v>
      </c>
      <c r="D249" t="s">
        <v>40</v>
      </c>
      <c r="E249" t="s">
        <v>24</v>
      </c>
      <c r="F249" t="s">
        <v>25</v>
      </c>
      <c r="G249" t="s">
        <v>31</v>
      </c>
      <c r="H249" s="2">
        <v>0.05</v>
      </c>
      <c r="I249" t="s">
        <v>27</v>
      </c>
      <c r="J249" t="s">
        <v>47</v>
      </c>
      <c r="K249" t="s">
        <v>156</v>
      </c>
      <c r="L249" t="s">
        <v>49</v>
      </c>
      <c r="M249" s="1">
        <v>43497.5</v>
      </c>
      <c r="O249" t="b">
        <v>0</v>
      </c>
      <c r="Q249" t="s">
        <v>392</v>
      </c>
      <c r="S249" t="s">
        <v>392</v>
      </c>
      <c r="U249" t="s">
        <v>392</v>
      </c>
      <c r="W249" t="s">
        <v>392</v>
      </c>
      <c r="Y249" t="s">
        <v>392</v>
      </c>
      <c r="Z249" t="s">
        <v>392</v>
      </c>
    </row>
    <row r="250" spans="1:26" hidden="1" x14ac:dyDescent="0.25">
      <c r="A250" t="s">
        <v>154</v>
      </c>
      <c r="B250" t="s">
        <v>394</v>
      </c>
      <c r="C250" t="s">
        <v>155</v>
      </c>
      <c r="D250" t="s">
        <v>40</v>
      </c>
      <c r="E250" t="s">
        <v>24</v>
      </c>
      <c r="F250" t="s">
        <v>25</v>
      </c>
      <c r="G250" t="s">
        <v>31</v>
      </c>
      <c r="H250" s="2">
        <v>0.05</v>
      </c>
      <c r="I250" t="s">
        <v>27</v>
      </c>
      <c r="J250" t="s">
        <v>47</v>
      </c>
      <c r="K250" t="s">
        <v>156</v>
      </c>
      <c r="L250" t="s">
        <v>49</v>
      </c>
      <c r="M250" s="1">
        <v>43497.5</v>
      </c>
      <c r="N250" t="s">
        <v>157</v>
      </c>
      <c r="O250" t="b">
        <v>0</v>
      </c>
      <c r="Q250" t="s">
        <v>392</v>
      </c>
      <c r="S250" t="s">
        <v>392</v>
      </c>
      <c r="U250" t="s">
        <v>392</v>
      </c>
      <c r="W250" t="s">
        <v>392</v>
      </c>
      <c r="Y250" t="s">
        <v>392</v>
      </c>
      <c r="Z250" t="s">
        <v>392</v>
      </c>
    </row>
    <row r="251" spans="1:26" hidden="1" x14ac:dyDescent="0.25">
      <c r="A251" t="s">
        <v>154</v>
      </c>
      <c r="B251" t="s">
        <v>394</v>
      </c>
      <c r="C251" t="s">
        <v>155</v>
      </c>
      <c r="D251" t="s">
        <v>57</v>
      </c>
      <c r="E251" t="s">
        <v>24</v>
      </c>
      <c r="F251" t="s">
        <v>25</v>
      </c>
      <c r="G251" t="s">
        <v>31</v>
      </c>
      <c r="H251" s="2">
        <v>10</v>
      </c>
      <c r="I251" t="s">
        <v>158</v>
      </c>
      <c r="J251" t="s">
        <v>47</v>
      </c>
      <c r="K251" t="s">
        <v>156</v>
      </c>
      <c r="L251" t="s">
        <v>49</v>
      </c>
      <c r="M251" s="1">
        <v>43497.5</v>
      </c>
      <c r="O251" t="b">
        <v>1</v>
      </c>
      <c r="P251">
        <v>60</v>
      </c>
      <c r="Q251" t="b">
        <f>Table1[[#This Row],[Value]]&lt;Table1[[#This Row],[NPS_BL]]</f>
        <v>1</v>
      </c>
      <c r="R251">
        <v>10</v>
      </c>
      <c r="S251" t="b">
        <f>Table1[[#This Row],[Value]]&lt;=Table1[[#This Row],[NPS_A]]</f>
        <v>1</v>
      </c>
      <c r="T251">
        <v>25</v>
      </c>
      <c r="U251" t="b">
        <f>Table1[[#This Row],[Value]]&lt;=Table1[[#This Row],[NPS_B]]</f>
        <v>1</v>
      </c>
      <c r="V251">
        <v>60</v>
      </c>
      <c r="W251" t="b">
        <f>Table1[[#This Row],[Value]]&lt;=Table1[[#This Row],[NPS_C]]</f>
        <v>1</v>
      </c>
      <c r="X251">
        <v>60</v>
      </c>
      <c r="Y251" t="b">
        <f>Table1[[#This Row],[Value]]&lt;Table1[[#This Row],[NPS_D]]</f>
        <v>1</v>
      </c>
      <c r="Z251" t="str" cm="1">
        <f t="array" ref="Z251">_xlfn.IFS(Table1[[#This Row],[NPS_A_Compliant]] = TRUE, "A", Table1[[#This Row],[NPS_B_Compliant]] = TRUE, "B", Table1[[#This Row],[NPS_C_Compliant]] = TRUE, "C", Table1[[#This Row],[NPS_D_Compliant]] = FALSE, "D")</f>
        <v>A</v>
      </c>
    </row>
    <row r="252" spans="1:26" hidden="1" x14ac:dyDescent="0.25">
      <c r="A252" t="s">
        <v>154</v>
      </c>
      <c r="B252" t="s">
        <v>394</v>
      </c>
      <c r="C252" t="s">
        <v>155</v>
      </c>
      <c r="D252" t="s">
        <v>57</v>
      </c>
      <c r="E252" t="s">
        <v>24</v>
      </c>
      <c r="F252" t="s">
        <v>25</v>
      </c>
      <c r="G252" t="s">
        <v>31</v>
      </c>
      <c r="H252" s="2">
        <v>10</v>
      </c>
      <c r="I252" t="s">
        <v>158</v>
      </c>
      <c r="J252" t="s">
        <v>47</v>
      </c>
      <c r="K252" t="s">
        <v>156</v>
      </c>
      <c r="L252" t="s">
        <v>49</v>
      </c>
      <c r="M252" s="1">
        <v>43497.5</v>
      </c>
      <c r="N252" t="s">
        <v>157</v>
      </c>
      <c r="O252" t="b">
        <v>1</v>
      </c>
      <c r="P252">
        <v>60</v>
      </c>
      <c r="Q252" t="b">
        <f>Table1[[#This Row],[Value]]&lt;Table1[[#This Row],[NPS_BL]]</f>
        <v>1</v>
      </c>
      <c r="R252">
        <v>10</v>
      </c>
      <c r="S252" t="b">
        <f>Table1[[#This Row],[Value]]&lt;=Table1[[#This Row],[NPS_A]]</f>
        <v>1</v>
      </c>
      <c r="T252">
        <v>25</v>
      </c>
      <c r="U252" t="b">
        <f>Table1[[#This Row],[Value]]&lt;=Table1[[#This Row],[NPS_B]]</f>
        <v>1</v>
      </c>
      <c r="V252">
        <v>60</v>
      </c>
      <c r="W252" t="b">
        <f>Table1[[#This Row],[Value]]&lt;=Table1[[#This Row],[NPS_C]]</f>
        <v>1</v>
      </c>
      <c r="X252">
        <v>60</v>
      </c>
      <c r="Y252" t="b">
        <f>Table1[[#This Row],[Value]]&lt;Table1[[#This Row],[NPS_D]]</f>
        <v>1</v>
      </c>
      <c r="Z252" t="str" cm="1">
        <f t="array" ref="Z252">_xlfn.IFS(Table1[[#This Row],[NPS_A_Compliant]] = TRUE, "A", Table1[[#This Row],[NPS_B_Compliant]] = TRUE, "B", Table1[[#This Row],[NPS_C_Compliant]] = TRUE, "C", Table1[[#This Row],[NPS_D_Compliant]] = FALSE, "D")</f>
        <v>A</v>
      </c>
    </row>
    <row r="253" spans="1:26" hidden="1" x14ac:dyDescent="0.25">
      <c r="A253" t="s">
        <v>154</v>
      </c>
      <c r="B253" t="s">
        <v>394</v>
      </c>
      <c r="C253" t="s">
        <v>155</v>
      </c>
      <c r="D253" t="s">
        <v>40</v>
      </c>
      <c r="E253" t="s">
        <v>24</v>
      </c>
      <c r="F253" t="s">
        <v>25</v>
      </c>
      <c r="G253" t="s">
        <v>34</v>
      </c>
      <c r="H253" s="2">
        <v>0.03</v>
      </c>
      <c r="I253" t="s">
        <v>27</v>
      </c>
      <c r="J253" t="s">
        <v>47</v>
      </c>
      <c r="K253" t="s">
        <v>156</v>
      </c>
      <c r="L253" t="s">
        <v>49</v>
      </c>
      <c r="M253" s="1">
        <v>43497.5</v>
      </c>
      <c r="O253" t="b">
        <v>1</v>
      </c>
      <c r="P253">
        <v>0.24</v>
      </c>
      <c r="Q253" t="b">
        <f>Table1[[#This Row],[Value]]&lt;Table1[[#This Row],[NPS_BL]]</f>
        <v>1</v>
      </c>
      <c r="R253">
        <v>0.03</v>
      </c>
      <c r="S253" t="b">
        <f>Table1[[#This Row],[Value]]&lt;=Table1[[#This Row],[NPS_A]]</f>
        <v>1</v>
      </c>
      <c r="T253">
        <v>0.24</v>
      </c>
      <c r="U253" t="b">
        <f>Table1[[#This Row],[Value]]&lt;=Table1[[#This Row],[NPS_B]]</f>
        <v>1</v>
      </c>
      <c r="V253">
        <v>1.3</v>
      </c>
      <c r="W253" t="b">
        <f>Table1[[#This Row],[Value]]&lt;=Table1[[#This Row],[NPS_C]]</f>
        <v>1</v>
      </c>
      <c r="X253">
        <v>1.3</v>
      </c>
      <c r="Y253" t="b">
        <f>Table1[[#This Row],[Value]]&lt;Table1[[#This Row],[NPS_D]]</f>
        <v>1</v>
      </c>
      <c r="Z253" t="str" cm="1">
        <f t="array" ref="Z253">_xlfn.IFS(Table1[[#This Row],[NPS_A_Compliant]] = TRUE, "A", Table1[[#This Row],[NPS_B_Compliant]] = TRUE, "B", Table1[[#This Row],[NPS_C_Compliant]] = TRUE, "C", Table1[[#This Row],[NPS_D_Compliant]] = FALSE, "D")</f>
        <v>A</v>
      </c>
    </row>
    <row r="254" spans="1:26" hidden="1" x14ac:dyDescent="0.25">
      <c r="A254" t="s">
        <v>154</v>
      </c>
      <c r="B254" t="s">
        <v>394</v>
      </c>
      <c r="C254" t="s">
        <v>155</v>
      </c>
      <c r="D254" t="s">
        <v>40</v>
      </c>
      <c r="E254" t="s">
        <v>24</v>
      </c>
      <c r="F254" t="s">
        <v>25</v>
      </c>
      <c r="G254" t="s">
        <v>34</v>
      </c>
      <c r="H254" s="2">
        <v>0.03</v>
      </c>
      <c r="I254" t="s">
        <v>27</v>
      </c>
      <c r="J254" t="s">
        <v>47</v>
      </c>
      <c r="K254" t="s">
        <v>156</v>
      </c>
      <c r="L254" t="s">
        <v>49</v>
      </c>
      <c r="M254" s="1">
        <v>43497.5</v>
      </c>
      <c r="N254" t="s">
        <v>157</v>
      </c>
      <c r="O254" t="b">
        <v>1</v>
      </c>
      <c r="P254">
        <v>0.24</v>
      </c>
      <c r="Q254" t="b">
        <f>Table1[[#This Row],[Value]]&lt;Table1[[#This Row],[NPS_BL]]</f>
        <v>1</v>
      </c>
      <c r="R254">
        <v>0.03</v>
      </c>
      <c r="S254" t="b">
        <f>Table1[[#This Row],[Value]]&lt;=Table1[[#This Row],[NPS_A]]</f>
        <v>1</v>
      </c>
      <c r="T254">
        <v>0.24</v>
      </c>
      <c r="U254" t="b">
        <f>Table1[[#This Row],[Value]]&lt;=Table1[[#This Row],[NPS_B]]</f>
        <v>1</v>
      </c>
      <c r="V254">
        <v>1.3</v>
      </c>
      <c r="W254" t="b">
        <f>Table1[[#This Row],[Value]]&lt;=Table1[[#This Row],[NPS_C]]</f>
        <v>1</v>
      </c>
      <c r="X254">
        <v>1.3</v>
      </c>
      <c r="Y254" t="b">
        <f>Table1[[#This Row],[Value]]&lt;Table1[[#This Row],[NPS_D]]</f>
        <v>1</v>
      </c>
      <c r="Z254" t="str" cm="1">
        <f t="array" ref="Z254">_xlfn.IFS(Table1[[#This Row],[NPS_A_Compliant]] = TRUE, "A", Table1[[#This Row],[NPS_B_Compliant]] = TRUE, "B", Table1[[#This Row],[NPS_C_Compliant]] = TRUE, "C", Table1[[#This Row],[NPS_D_Compliant]] = FALSE, "D")</f>
        <v>A</v>
      </c>
    </row>
    <row r="255" spans="1:26" hidden="1" x14ac:dyDescent="0.25">
      <c r="A255" t="s">
        <v>154</v>
      </c>
      <c r="B255" t="s">
        <v>394</v>
      </c>
      <c r="C255" t="s">
        <v>155</v>
      </c>
      <c r="D255" t="s">
        <v>57</v>
      </c>
      <c r="E255" t="s">
        <v>24</v>
      </c>
      <c r="F255" t="s">
        <v>25</v>
      </c>
      <c r="G255" t="s">
        <v>34</v>
      </c>
      <c r="H255" s="2">
        <v>2</v>
      </c>
      <c r="I255" t="s">
        <v>158</v>
      </c>
      <c r="J255" t="s">
        <v>47</v>
      </c>
      <c r="K255" t="s">
        <v>156</v>
      </c>
      <c r="L255" t="s">
        <v>49</v>
      </c>
      <c r="M255" s="1">
        <v>43497.5</v>
      </c>
      <c r="O255" t="b">
        <v>1</v>
      </c>
      <c r="P255">
        <v>12</v>
      </c>
      <c r="Q255" t="b">
        <f>Table1[[#This Row],[Value]]&lt;Table1[[#This Row],[NPS_BL]]</f>
        <v>1</v>
      </c>
      <c r="R255">
        <v>2</v>
      </c>
      <c r="S255" t="b">
        <f>Table1[[#This Row],[Value]]&lt;=Table1[[#This Row],[NPS_A]]</f>
        <v>1</v>
      </c>
      <c r="T255">
        <v>5</v>
      </c>
      <c r="U255" t="b">
        <f>Table1[[#This Row],[Value]]&lt;=Table1[[#This Row],[NPS_B]]</f>
        <v>1</v>
      </c>
      <c r="V255">
        <v>12</v>
      </c>
      <c r="W255" t="b">
        <f>Table1[[#This Row],[Value]]&lt;=Table1[[#This Row],[NPS_C]]</f>
        <v>1</v>
      </c>
      <c r="X255">
        <v>12</v>
      </c>
      <c r="Y255" t="b">
        <f>Table1[[#This Row],[Value]]&lt;Table1[[#This Row],[NPS_D]]</f>
        <v>1</v>
      </c>
      <c r="Z255" t="str" cm="1">
        <f t="array" ref="Z255">_xlfn.IFS(Table1[[#This Row],[NPS_A_Compliant]] = TRUE, "A", Table1[[#This Row],[NPS_B_Compliant]] = TRUE, "B", Table1[[#This Row],[NPS_C_Compliant]] = TRUE, "C", Table1[[#This Row],[NPS_D_Compliant]] = FALSE, "D")</f>
        <v>A</v>
      </c>
    </row>
    <row r="256" spans="1:26" hidden="1" x14ac:dyDescent="0.25">
      <c r="A256" t="s">
        <v>154</v>
      </c>
      <c r="B256" t="s">
        <v>394</v>
      </c>
      <c r="C256" t="s">
        <v>155</v>
      </c>
      <c r="D256" t="s">
        <v>57</v>
      </c>
      <c r="E256" t="s">
        <v>24</v>
      </c>
      <c r="F256" t="s">
        <v>25</v>
      </c>
      <c r="G256" t="s">
        <v>34</v>
      </c>
      <c r="H256" s="2">
        <v>2</v>
      </c>
      <c r="I256" t="s">
        <v>158</v>
      </c>
      <c r="J256" t="s">
        <v>47</v>
      </c>
      <c r="K256" t="s">
        <v>156</v>
      </c>
      <c r="L256" t="s">
        <v>49</v>
      </c>
      <c r="M256" s="1">
        <v>43497.5</v>
      </c>
      <c r="N256" t="s">
        <v>157</v>
      </c>
      <c r="O256" t="b">
        <v>1</v>
      </c>
      <c r="P256">
        <v>12</v>
      </c>
      <c r="Q256" t="b">
        <f>Table1[[#This Row],[Value]]&lt;Table1[[#This Row],[NPS_BL]]</f>
        <v>1</v>
      </c>
      <c r="R256">
        <v>2</v>
      </c>
      <c r="S256" t="b">
        <f>Table1[[#This Row],[Value]]&lt;=Table1[[#This Row],[NPS_A]]</f>
        <v>1</v>
      </c>
      <c r="T256">
        <v>5</v>
      </c>
      <c r="U256" t="b">
        <f>Table1[[#This Row],[Value]]&lt;=Table1[[#This Row],[NPS_B]]</f>
        <v>1</v>
      </c>
      <c r="V256">
        <v>12</v>
      </c>
      <c r="W256" t="b">
        <f>Table1[[#This Row],[Value]]&lt;=Table1[[#This Row],[NPS_C]]</f>
        <v>1</v>
      </c>
      <c r="X256">
        <v>12</v>
      </c>
      <c r="Y256" t="b">
        <f>Table1[[#This Row],[Value]]&lt;Table1[[#This Row],[NPS_D]]</f>
        <v>1</v>
      </c>
      <c r="Z256" t="str" cm="1">
        <f t="array" ref="Z256">_xlfn.IFS(Table1[[#This Row],[NPS_A_Compliant]] = TRUE, "A", Table1[[#This Row],[NPS_B_Compliant]] = TRUE, "B", Table1[[#This Row],[NPS_C_Compliant]] = TRUE, "C", Table1[[#This Row],[NPS_D_Compliant]] = FALSE, "D")</f>
        <v>A</v>
      </c>
    </row>
    <row r="257" spans="1:26" hidden="1" x14ac:dyDescent="0.25">
      <c r="A257" t="s">
        <v>154</v>
      </c>
      <c r="B257" t="s">
        <v>394</v>
      </c>
      <c r="C257" t="s">
        <v>155</v>
      </c>
      <c r="D257" t="s">
        <v>60</v>
      </c>
      <c r="E257" t="s">
        <v>24</v>
      </c>
      <c r="F257" t="s">
        <v>25</v>
      </c>
      <c r="G257" t="s">
        <v>34</v>
      </c>
      <c r="H257" s="2">
        <v>500</v>
      </c>
      <c r="I257" t="s">
        <v>158</v>
      </c>
      <c r="J257" t="s">
        <v>47</v>
      </c>
      <c r="K257" t="s">
        <v>156</v>
      </c>
      <c r="L257" t="s">
        <v>49</v>
      </c>
      <c r="M257" s="1">
        <v>43497.5</v>
      </c>
      <c r="O257" t="b">
        <v>1</v>
      </c>
      <c r="P257">
        <v>750</v>
      </c>
      <c r="Q257" t="b">
        <f>Table1[[#This Row],[Value]]&lt;Table1[[#This Row],[NPS_BL]]</f>
        <v>1</v>
      </c>
      <c r="R257">
        <v>160</v>
      </c>
      <c r="S257" t="b">
        <f>Table1[[#This Row],[Value]]&lt;=Table1[[#This Row],[NPS_A]]</f>
        <v>0</v>
      </c>
      <c r="T257">
        <v>350</v>
      </c>
      <c r="U257" t="b">
        <f>Table1[[#This Row],[Value]]&lt;=Table1[[#This Row],[NPS_B]]</f>
        <v>0</v>
      </c>
      <c r="V257">
        <v>750</v>
      </c>
      <c r="W257" t="b">
        <f>Table1[[#This Row],[Value]]&lt;=Table1[[#This Row],[NPS_C]]</f>
        <v>1</v>
      </c>
      <c r="X257">
        <v>750</v>
      </c>
      <c r="Y257" t="b">
        <f>Table1[[#This Row],[Value]]&lt;Table1[[#This Row],[NPS_D]]</f>
        <v>1</v>
      </c>
      <c r="Z257" t="str" cm="1">
        <f t="array" ref="Z257">_xlfn.IFS(Table1[[#This Row],[NPS_A_Compliant]] = TRUE, "A", Table1[[#This Row],[NPS_B_Compliant]] = TRUE, "B", Table1[[#This Row],[NPS_C_Compliant]] = TRUE, "C", Table1[[#This Row],[NPS_D_Compliant]] = FALSE, "D")</f>
        <v>C</v>
      </c>
    </row>
    <row r="258" spans="1:26" hidden="1" x14ac:dyDescent="0.25">
      <c r="A258" t="s">
        <v>154</v>
      </c>
      <c r="B258" t="s">
        <v>394</v>
      </c>
      <c r="C258" t="s">
        <v>155</v>
      </c>
      <c r="D258" t="s">
        <v>60</v>
      </c>
      <c r="E258" t="s">
        <v>24</v>
      </c>
      <c r="F258" t="s">
        <v>25</v>
      </c>
      <c r="G258" t="s">
        <v>34</v>
      </c>
      <c r="H258" s="2">
        <v>500</v>
      </c>
      <c r="I258" t="s">
        <v>158</v>
      </c>
      <c r="J258" t="s">
        <v>47</v>
      </c>
      <c r="K258" t="s">
        <v>156</v>
      </c>
      <c r="L258" t="s">
        <v>49</v>
      </c>
      <c r="M258" s="1">
        <v>43497.5</v>
      </c>
      <c r="N258" t="s">
        <v>157</v>
      </c>
      <c r="O258" t="b">
        <v>1</v>
      </c>
      <c r="P258">
        <v>750</v>
      </c>
      <c r="Q258" t="b">
        <f>Table1[[#This Row],[Value]]&lt;Table1[[#This Row],[NPS_BL]]</f>
        <v>1</v>
      </c>
      <c r="R258">
        <v>160</v>
      </c>
      <c r="S258" t="b">
        <f>Table1[[#This Row],[Value]]&lt;=Table1[[#This Row],[NPS_A]]</f>
        <v>0</v>
      </c>
      <c r="T258">
        <v>350</v>
      </c>
      <c r="U258" t="b">
        <f>Table1[[#This Row],[Value]]&lt;=Table1[[#This Row],[NPS_B]]</f>
        <v>0</v>
      </c>
      <c r="V258">
        <v>750</v>
      </c>
      <c r="W258" t="b">
        <f>Table1[[#This Row],[Value]]&lt;=Table1[[#This Row],[NPS_C]]</f>
        <v>1</v>
      </c>
      <c r="X258">
        <v>750</v>
      </c>
      <c r="Y258" t="b">
        <f>Table1[[#This Row],[Value]]&lt;Table1[[#This Row],[NPS_D]]</f>
        <v>1</v>
      </c>
      <c r="Z258" t="str" cm="1">
        <f t="array" ref="Z258">_xlfn.IFS(Table1[[#This Row],[NPS_A_Compliant]] = TRUE, "A", Table1[[#This Row],[NPS_B_Compliant]] = TRUE, "B", Table1[[#This Row],[NPS_C_Compliant]] = TRUE, "C", Table1[[#This Row],[NPS_D_Compliant]] = FALSE, "D")</f>
        <v>C</v>
      </c>
    </row>
    <row r="259" spans="1:26" hidden="1" x14ac:dyDescent="0.25">
      <c r="A259" t="s">
        <v>154</v>
      </c>
      <c r="B259" t="s">
        <v>394</v>
      </c>
      <c r="C259" t="s">
        <v>155</v>
      </c>
      <c r="D259" t="s">
        <v>61</v>
      </c>
      <c r="E259" t="s">
        <v>24</v>
      </c>
      <c r="F259" t="s">
        <v>25</v>
      </c>
      <c r="G259" t="s">
        <v>34</v>
      </c>
      <c r="H259" s="2">
        <v>10</v>
      </c>
      <c r="I259" t="s">
        <v>158</v>
      </c>
      <c r="J259" t="s">
        <v>47</v>
      </c>
      <c r="K259" t="s">
        <v>156</v>
      </c>
      <c r="L259" t="s">
        <v>49</v>
      </c>
      <c r="M259" s="1">
        <v>43497.5</v>
      </c>
      <c r="O259" t="b">
        <v>1</v>
      </c>
      <c r="P259">
        <v>50</v>
      </c>
      <c r="Q259" t="b">
        <f>Table1[[#This Row],[Value]]&lt;Table1[[#This Row],[NPS_BL]]</f>
        <v>1</v>
      </c>
      <c r="R259">
        <v>10</v>
      </c>
      <c r="S259" t="b">
        <f>Table1[[#This Row],[Value]]&lt;=Table1[[#This Row],[NPS_A]]</f>
        <v>1</v>
      </c>
      <c r="T259">
        <v>20</v>
      </c>
      <c r="U259" t="b">
        <f>Table1[[#This Row],[Value]]&lt;=Table1[[#This Row],[NPS_B]]</f>
        <v>1</v>
      </c>
      <c r="V259">
        <v>50</v>
      </c>
      <c r="W259" t="b">
        <f>Table1[[#This Row],[Value]]&lt;=Table1[[#This Row],[NPS_C]]</f>
        <v>1</v>
      </c>
      <c r="X259">
        <v>50</v>
      </c>
      <c r="Y259" t="b">
        <f>Table1[[#This Row],[Value]]&lt;Table1[[#This Row],[NPS_D]]</f>
        <v>1</v>
      </c>
      <c r="Z259" t="str" cm="1">
        <f t="array" ref="Z259">_xlfn.IFS(Table1[[#This Row],[NPS_A_Compliant]] = TRUE, "A", Table1[[#This Row],[NPS_B_Compliant]] = TRUE, "B", Table1[[#This Row],[NPS_C_Compliant]] = TRUE, "C", Table1[[#This Row],[NPS_D_Compliant]] = FALSE, "D")</f>
        <v>A</v>
      </c>
    </row>
    <row r="260" spans="1:26" hidden="1" x14ac:dyDescent="0.25">
      <c r="A260" t="s">
        <v>154</v>
      </c>
      <c r="B260" t="s">
        <v>394</v>
      </c>
      <c r="C260" t="s">
        <v>155</v>
      </c>
      <c r="D260" t="s">
        <v>61</v>
      </c>
      <c r="E260" t="s">
        <v>24</v>
      </c>
      <c r="F260" t="s">
        <v>25</v>
      </c>
      <c r="G260" t="s">
        <v>34</v>
      </c>
      <c r="H260" s="2">
        <v>10</v>
      </c>
      <c r="I260" t="s">
        <v>158</v>
      </c>
      <c r="J260" t="s">
        <v>47</v>
      </c>
      <c r="K260" t="s">
        <v>156</v>
      </c>
      <c r="L260" t="s">
        <v>49</v>
      </c>
      <c r="M260" s="1">
        <v>43497.5</v>
      </c>
      <c r="N260" t="s">
        <v>157</v>
      </c>
      <c r="O260" t="b">
        <v>1</v>
      </c>
      <c r="P260">
        <v>50</v>
      </c>
      <c r="Q260" t="b">
        <f>Table1[[#This Row],[Value]]&lt;Table1[[#This Row],[NPS_BL]]</f>
        <v>1</v>
      </c>
      <c r="R260">
        <v>10</v>
      </c>
      <c r="S260" t="b">
        <f>Table1[[#This Row],[Value]]&lt;=Table1[[#This Row],[NPS_A]]</f>
        <v>1</v>
      </c>
      <c r="T260">
        <v>20</v>
      </c>
      <c r="U260" t="b">
        <f>Table1[[#This Row],[Value]]&lt;=Table1[[#This Row],[NPS_B]]</f>
        <v>1</v>
      </c>
      <c r="V260">
        <v>50</v>
      </c>
      <c r="W260" t="b">
        <f>Table1[[#This Row],[Value]]&lt;=Table1[[#This Row],[NPS_C]]</f>
        <v>1</v>
      </c>
      <c r="X260">
        <v>50</v>
      </c>
      <c r="Y260" t="b">
        <f>Table1[[#This Row],[Value]]&lt;Table1[[#This Row],[NPS_D]]</f>
        <v>1</v>
      </c>
      <c r="Z260" t="str" cm="1">
        <f t="array" ref="Z260">_xlfn.IFS(Table1[[#This Row],[NPS_A_Compliant]] = TRUE, "A", Table1[[#This Row],[NPS_B_Compliant]] = TRUE, "B", Table1[[#This Row],[NPS_C_Compliant]] = TRUE, "C", Table1[[#This Row],[NPS_D_Compliant]] = FALSE, "D")</f>
        <v>A</v>
      </c>
    </row>
    <row r="261" spans="1:26" hidden="1" x14ac:dyDescent="0.25">
      <c r="A261" t="s">
        <v>159</v>
      </c>
      <c r="B261" t="s">
        <v>394</v>
      </c>
      <c r="C261" t="s">
        <v>37</v>
      </c>
      <c r="D261" t="s">
        <v>41</v>
      </c>
      <c r="E261" t="s">
        <v>24</v>
      </c>
      <c r="F261" t="s">
        <v>25</v>
      </c>
      <c r="G261" t="s">
        <v>38</v>
      </c>
      <c r="H261" s="2">
        <v>0.82</v>
      </c>
      <c r="I261" t="s">
        <v>27</v>
      </c>
      <c r="J261" t="s">
        <v>47</v>
      </c>
      <c r="K261" t="s">
        <v>48</v>
      </c>
      <c r="L261" t="s">
        <v>49</v>
      </c>
      <c r="M261" s="1">
        <v>42979.5</v>
      </c>
      <c r="N261" t="s">
        <v>160</v>
      </c>
      <c r="O261" t="b">
        <v>0</v>
      </c>
      <c r="Q261" t="s">
        <v>392</v>
      </c>
      <c r="S261" t="s">
        <v>392</v>
      </c>
      <c r="U261" t="s">
        <v>392</v>
      </c>
      <c r="W261" t="s">
        <v>392</v>
      </c>
      <c r="Y261" t="s">
        <v>392</v>
      </c>
      <c r="Z261" t="s">
        <v>392</v>
      </c>
    </row>
    <row r="262" spans="1:26" hidden="1" x14ac:dyDescent="0.25">
      <c r="A262" t="s">
        <v>159</v>
      </c>
      <c r="B262" t="s">
        <v>394</v>
      </c>
      <c r="C262" t="s">
        <v>37</v>
      </c>
      <c r="D262" t="s">
        <v>40</v>
      </c>
      <c r="E262" t="s">
        <v>24</v>
      </c>
      <c r="F262" t="s">
        <v>25</v>
      </c>
      <c r="G262" t="s">
        <v>31</v>
      </c>
      <c r="H262" s="2">
        <v>1.0999999999999999E-2</v>
      </c>
      <c r="I262" t="s">
        <v>27</v>
      </c>
      <c r="J262" t="s">
        <v>47</v>
      </c>
      <c r="K262" t="s">
        <v>48</v>
      </c>
      <c r="L262" t="s">
        <v>49</v>
      </c>
      <c r="M262" s="1">
        <v>42979.5</v>
      </c>
      <c r="N262" t="s">
        <v>160</v>
      </c>
      <c r="O262" t="b">
        <v>0</v>
      </c>
      <c r="Q262" t="s">
        <v>392</v>
      </c>
      <c r="S262" t="s">
        <v>392</v>
      </c>
      <c r="U262" t="s">
        <v>392</v>
      </c>
      <c r="W262" t="s">
        <v>392</v>
      </c>
      <c r="Y262" t="s">
        <v>392</v>
      </c>
      <c r="Z262" t="s">
        <v>392</v>
      </c>
    </row>
    <row r="263" spans="1:26" hidden="1" x14ac:dyDescent="0.25">
      <c r="A263" t="s">
        <v>159</v>
      </c>
      <c r="B263" t="s">
        <v>394</v>
      </c>
      <c r="C263" t="s">
        <v>37</v>
      </c>
      <c r="D263" t="s">
        <v>40</v>
      </c>
      <c r="E263" t="s">
        <v>24</v>
      </c>
      <c r="F263" t="s">
        <v>25</v>
      </c>
      <c r="G263" t="s">
        <v>34</v>
      </c>
      <c r="H263" s="2">
        <v>5.0000000000000001E-3</v>
      </c>
      <c r="I263" t="s">
        <v>27</v>
      </c>
      <c r="J263" t="s">
        <v>47</v>
      </c>
      <c r="K263" t="s">
        <v>48</v>
      </c>
      <c r="L263" t="s">
        <v>49</v>
      </c>
      <c r="M263" s="1">
        <v>42979.5</v>
      </c>
      <c r="N263" t="s">
        <v>160</v>
      </c>
      <c r="O263" t="b">
        <v>1</v>
      </c>
      <c r="P263">
        <v>0.24</v>
      </c>
      <c r="Q263" t="b">
        <f>Table1[[#This Row],[Value]]&lt;Table1[[#This Row],[NPS_BL]]</f>
        <v>1</v>
      </c>
      <c r="R263">
        <v>0.03</v>
      </c>
      <c r="S263" t="b">
        <f>Table1[[#This Row],[Value]]&lt;=Table1[[#This Row],[NPS_A]]</f>
        <v>1</v>
      </c>
      <c r="T263">
        <v>0.24</v>
      </c>
      <c r="U263" t="b">
        <f>Table1[[#This Row],[Value]]&lt;=Table1[[#This Row],[NPS_B]]</f>
        <v>1</v>
      </c>
      <c r="V263">
        <v>1.3</v>
      </c>
      <c r="W263" t="b">
        <f>Table1[[#This Row],[Value]]&lt;=Table1[[#This Row],[NPS_C]]</f>
        <v>1</v>
      </c>
      <c r="X263">
        <v>1.3</v>
      </c>
      <c r="Y263" t="b">
        <f>Table1[[#This Row],[Value]]&lt;Table1[[#This Row],[NPS_D]]</f>
        <v>1</v>
      </c>
      <c r="Z263" t="str" cm="1">
        <f t="array" ref="Z263">_xlfn.IFS(Table1[[#This Row],[NPS_A_Compliant]] = TRUE, "A", Table1[[#This Row],[NPS_B_Compliant]] = TRUE, "B", Table1[[#This Row],[NPS_C_Compliant]] = TRUE, "C", Table1[[#This Row],[NPS_D_Compliant]] = FALSE, "D")</f>
        <v>A</v>
      </c>
    </row>
    <row r="264" spans="1:26" hidden="1" x14ac:dyDescent="0.25">
      <c r="A264" t="s">
        <v>159</v>
      </c>
      <c r="B264" t="s">
        <v>394</v>
      </c>
      <c r="C264" t="s">
        <v>37</v>
      </c>
      <c r="D264" t="s">
        <v>41</v>
      </c>
      <c r="E264" t="s">
        <v>24</v>
      </c>
      <c r="F264" t="s">
        <v>25</v>
      </c>
      <c r="G264" t="s">
        <v>34</v>
      </c>
      <c r="H264" s="2">
        <v>0.11</v>
      </c>
      <c r="I264" t="s">
        <v>27</v>
      </c>
      <c r="J264" t="s">
        <v>47</v>
      </c>
      <c r="K264" t="s">
        <v>48</v>
      </c>
      <c r="L264" t="s">
        <v>49</v>
      </c>
      <c r="M264" s="1">
        <v>42979.5</v>
      </c>
      <c r="N264" t="s">
        <v>160</v>
      </c>
      <c r="O264" t="b">
        <v>0</v>
      </c>
      <c r="Q264" t="s">
        <v>392</v>
      </c>
      <c r="S264" t="s">
        <v>392</v>
      </c>
      <c r="U264" t="s">
        <v>392</v>
      </c>
      <c r="W264" t="s">
        <v>392</v>
      </c>
      <c r="Y264" t="s">
        <v>392</v>
      </c>
      <c r="Z264" t="s">
        <v>392</v>
      </c>
    </row>
    <row r="265" spans="1:26" hidden="1" x14ac:dyDescent="0.25">
      <c r="A265" t="s">
        <v>159</v>
      </c>
      <c r="B265" t="s">
        <v>394</v>
      </c>
      <c r="C265" t="s">
        <v>37</v>
      </c>
      <c r="D265" t="s">
        <v>42</v>
      </c>
      <c r="E265" t="s">
        <v>24</v>
      </c>
      <c r="F265" t="s">
        <v>25</v>
      </c>
      <c r="G265" t="s">
        <v>34</v>
      </c>
      <c r="H265" s="2">
        <v>1.7999999999999999E-2</v>
      </c>
      <c r="I265" t="s">
        <v>27</v>
      </c>
      <c r="J265" t="s">
        <v>47</v>
      </c>
      <c r="K265" t="s">
        <v>48</v>
      </c>
      <c r="L265" t="s">
        <v>49</v>
      </c>
      <c r="M265" s="1">
        <v>42979.5</v>
      </c>
      <c r="N265" t="s">
        <v>160</v>
      </c>
      <c r="O265" t="b">
        <v>0</v>
      </c>
      <c r="Q265" t="s">
        <v>392</v>
      </c>
      <c r="S265" t="s">
        <v>392</v>
      </c>
      <c r="U265" t="s">
        <v>392</v>
      </c>
      <c r="W265" t="s">
        <v>392</v>
      </c>
      <c r="Y265" t="s">
        <v>392</v>
      </c>
      <c r="Z265" t="s">
        <v>392</v>
      </c>
    </row>
    <row r="266" spans="1:26" hidden="1" x14ac:dyDescent="0.25">
      <c r="A266" t="s">
        <v>161</v>
      </c>
      <c r="B266" t="s">
        <v>394</v>
      </c>
      <c r="C266" t="s">
        <v>37</v>
      </c>
      <c r="D266" t="s">
        <v>41</v>
      </c>
      <c r="E266" t="s">
        <v>24</v>
      </c>
      <c r="F266" t="s">
        <v>25</v>
      </c>
      <c r="G266" t="s">
        <v>38</v>
      </c>
      <c r="H266" s="2">
        <v>4.49</v>
      </c>
      <c r="I266" t="s">
        <v>27</v>
      </c>
      <c r="J266" t="s">
        <v>47</v>
      </c>
      <c r="K266" t="s">
        <v>48</v>
      </c>
      <c r="L266" t="s">
        <v>49</v>
      </c>
      <c r="M266" s="1">
        <v>42979.5</v>
      </c>
      <c r="O266" t="b">
        <v>0</v>
      </c>
      <c r="Q266" t="s">
        <v>392</v>
      </c>
      <c r="S266" t="s">
        <v>392</v>
      </c>
      <c r="U266" t="s">
        <v>392</v>
      </c>
      <c r="W266" t="s">
        <v>392</v>
      </c>
      <c r="Y266" t="s">
        <v>392</v>
      </c>
      <c r="Z266" t="s">
        <v>392</v>
      </c>
    </row>
    <row r="267" spans="1:26" hidden="1" x14ac:dyDescent="0.25">
      <c r="A267" t="s">
        <v>161</v>
      </c>
      <c r="B267" t="s">
        <v>394</v>
      </c>
      <c r="C267" t="s">
        <v>37</v>
      </c>
      <c r="D267" t="s">
        <v>40</v>
      </c>
      <c r="E267" t="s">
        <v>24</v>
      </c>
      <c r="F267" t="s">
        <v>25</v>
      </c>
      <c r="G267" t="s">
        <v>31</v>
      </c>
      <c r="H267" s="2">
        <v>0.1</v>
      </c>
      <c r="I267" t="s">
        <v>27</v>
      </c>
      <c r="J267" t="s">
        <v>47</v>
      </c>
      <c r="K267" t="s">
        <v>48</v>
      </c>
      <c r="L267" t="s">
        <v>49</v>
      </c>
      <c r="M267" s="1">
        <v>42979.5</v>
      </c>
      <c r="O267" t="b">
        <v>0</v>
      </c>
      <c r="Q267" t="s">
        <v>392</v>
      </c>
      <c r="S267" t="s">
        <v>392</v>
      </c>
      <c r="U267" t="s">
        <v>392</v>
      </c>
      <c r="W267" t="s">
        <v>392</v>
      </c>
      <c r="Y267" t="s">
        <v>392</v>
      </c>
      <c r="Z267" t="s">
        <v>392</v>
      </c>
    </row>
    <row r="268" spans="1:26" hidden="1" x14ac:dyDescent="0.25">
      <c r="A268" t="s">
        <v>161</v>
      </c>
      <c r="B268" t="s">
        <v>394</v>
      </c>
      <c r="C268" t="s">
        <v>37</v>
      </c>
      <c r="D268" t="s">
        <v>40</v>
      </c>
      <c r="E268" t="s">
        <v>24</v>
      </c>
      <c r="F268" t="s">
        <v>25</v>
      </c>
      <c r="G268" t="s">
        <v>34</v>
      </c>
      <c r="H268" s="2">
        <v>1.7999999999999999E-2</v>
      </c>
      <c r="I268" t="s">
        <v>27</v>
      </c>
      <c r="J268" t="s">
        <v>47</v>
      </c>
      <c r="K268" t="s">
        <v>48</v>
      </c>
      <c r="L268" t="s">
        <v>49</v>
      </c>
      <c r="M268" s="1">
        <v>42979.5</v>
      </c>
      <c r="O268" t="b">
        <v>1</v>
      </c>
      <c r="P268">
        <v>0.24</v>
      </c>
      <c r="Q268" t="b">
        <f>Table1[[#This Row],[Value]]&lt;Table1[[#This Row],[NPS_BL]]</f>
        <v>1</v>
      </c>
      <c r="R268">
        <v>0.03</v>
      </c>
      <c r="S268" t="b">
        <f>Table1[[#This Row],[Value]]&lt;=Table1[[#This Row],[NPS_A]]</f>
        <v>1</v>
      </c>
      <c r="T268">
        <v>0.24</v>
      </c>
      <c r="U268" t="b">
        <f>Table1[[#This Row],[Value]]&lt;=Table1[[#This Row],[NPS_B]]</f>
        <v>1</v>
      </c>
      <c r="V268">
        <v>1.3</v>
      </c>
      <c r="W268" t="b">
        <f>Table1[[#This Row],[Value]]&lt;=Table1[[#This Row],[NPS_C]]</f>
        <v>1</v>
      </c>
      <c r="X268">
        <v>1.3</v>
      </c>
      <c r="Y268" t="b">
        <f>Table1[[#This Row],[Value]]&lt;Table1[[#This Row],[NPS_D]]</f>
        <v>1</v>
      </c>
      <c r="Z268" t="str" cm="1">
        <f t="array" ref="Z268">_xlfn.IFS(Table1[[#This Row],[NPS_A_Compliant]] = TRUE, "A", Table1[[#This Row],[NPS_B_Compliant]] = TRUE, "B", Table1[[#This Row],[NPS_C_Compliant]] = TRUE, "C", Table1[[#This Row],[NPS_D_Compliant]] = FALSE, "D")</f>
        <v>A</v>
      </c>
    </row>
    <row r="269" spans="1:26" hidden="1" x14ac:dyDescent="0.25">
      <c r="A269" t="s">
        <v>161</v>
      </c>
      <c r="B269" t="s">
        <v>394</v>
      </c>
      <c r="C269" t="s">
        <v>37</v>
      </c>
      <c r="D269" t="s">
        <v>41</v>
      </c>
      <c r="E269" t="s">
        <v>24</v>
      </c>
      <c r="F269" t="s">
        <v>25</v>
      </c>
      <c r="G269" t="s">
        <v>34</v>
      </c>
      <c r="H269" s="2">
        <v>2.5</v>
      </c>
      <c r="I269" t="s">
        <v>27</v>
      </c>
      <c r="J269" t="s">
        <v>47</v>
      </c>
      <c r="K269" t="s">
        <v>48</v>
      </c>
      <c r="L269" t="s">
        <v>49</v>
      </c>
      <c r="M269" s="1">
        <v>42979.5</v>
      </c>
      <c r="O269" t="b">
        <v>0</v>
      </c>
      <c r="Q269" t="s">
        <v>392</v>
      </c>
      <c r="S269" t="s">
        <v>392</v>
      </c>
      <c r="U269" t="s">
        <v>392</v>
      </c>
      <c r="W269" t="s">
        <v>392</v>
      </c>
      <c r="Y269" t="s">
        <v>392</v>
      </c>
      <c r="Z269" t="s">
        <v>392</v>
      </c>
    </row>
    <row r="270" spans="1:26" hidden="1" x14ac:dyDescent="0.25">
      <c r="A270" t="s">
        <v>161</v>
      </c>
      <c r="B270" t="s">
        <v>394</v>
      </c>
      <c r="C270" t="s">
        <v>37</v>
      </c>
      <c r="D270" t="s">
        <v>42</v>
      </c>
      <c r="E270" t="s">
        <v>24</v>
      </c>
      <c r="F270" t="s">
        <v>25</v>
      </c>
      <c r="G270" t="s">
        <v>34</v>
      </c>
      <c r="H270" s="2">
        <v>8.9999999999999993E-3</v>
      </c>
      <c r="I270" t="s">
        <v>27</v>
      </c>
      <c r="J270" t="s">
        <v>47</v>
      </c>
      <c r="K270" t="s">
        <v>48</v>
      </c>
      <c r="L270" t="s">
        <v>49</v>
      </c>
      <c r="M270" s="1">
        <v>42979.5</v>
      </c>
      <c r="O270" t="b">
        <v>0</v>
      </c>
      <c r="Q270" t="s">
        <v>392</v>
      </c>
      <c r="S270" t="s">
        <v>392</v>
      </c>
      <c r="U270" t="s">
        <v>392</v>
      </c>
      <c r="W270" t="s">
        <v>392</v>
      </c>
      <c r="Y270" t="s">
        <v>392</v>
      </c>
      <c r="Z270" t="s">
        <v>392</v>
      </c>
    </row>
    <row r="271" spans="1:26" x14ac:dyDescent="0.25">
      <c r="A271" t="s">
        <v>162</v>
      </c>
      <c r="B271" t="s">
        <v>393</v>
      </c>
      <c r="C271" t="s">
        <v>30</v>
      </c>
      <c r="D271" t="s">
        <v>14</v>
      </c>
      <c r="E271" t="s">
        <v>15</v>
      </c>
      <c r="F271" t="s">
        <v>16</v>
      </c>
      <c r="G271" t="s">
        <v>17</v>
      </c>
      <c r="H271" s="2">
        <v>95</v>
      </c>
      <c r="I271" t="s">
        <v>18</v>
      </c>
      <c r="J271" t="s">
        <v>19</v>
      </c>
      <c r="K271" t="s">
        <v>20</v>
      </c>
      <c r="L271" t="s">
        <v>21</v>
      </c>
      <c r="M271" s="1">
        <v>43666</v>
      </c>
      <c r="N271" t="s">
        <v>22</v>
      </c>
      <c r="O271" t="b">
        <v>0</v>
      </c>
      <c r="Q271" t="s">
        <v>392</v>
      </c>
      <c r="S271" t="s">
        <v>392</v>
      </c>
      <c r="U271" t="s">
        <v>392</v>
      </c>
      <c r="W271" t="s">
        <v>392</v>
      </c>
      <c r="Y271" t="s">
        <v>392</v>
      </c>
      <c r="Z271" t="s">
        <v>392</v>
      </c>
    </row>
    <row r="272" spans="1:26" hidden="1" x14ac:dyDescent="0.25">
      <c r="A272" t="s">
        <v>162</v>
      </c>
      <c r="B272" t="s">
        <v>393</v>
      </c>
      <c r="C272" t="s">
        <v>30</v>
      </c>
      <c r="D272" t="s">
        <v>29</v>
      </c>
      <c r="E272" t="s">
        <v>24</v>
      </c>
      <c r="F272" t="s">
        <v>30</v>
      </c>
      <c r="G272" t="s">
        <v>31</v>
      </c>
      <c r="H272" s="2">
        <v>0.5</v>
      </c>
      <c r="I272" t="s">
        <v>32</v>
      </c>
      <c r="J272" t="s">
        <v>19</v>
      </c>
      <c r="K272" t="s">
        <v>20</v>
      </c>
      <c r="L272" t="s">
        <v>21</v>
      </c>
      <c r="M272" s="1">
        <v>43666</v>
      </c>
      <c r="N272" t="s">
        <v>22</v>
      </c>
      <c r="O272" t="b">
        <v>0</v>
      </c>
      <c r="Q272" t="s">
        <v>392</v>
      </c>
      <c r="S272" t="s">
        <v>392</v>
      </c>
      <c r="U272" t="s">
        <v>392</v>
      </c>
      <c r="W272" t="s">
        <v>392</v>
      </c>
      <c r="Y272" t="s">
        <v>392</v>
      </c>
      <c r="Z272" t="s">
        <v>392</v>
      </c>
    </row>
    <row r="273" spans="1:26" x14ac:dyDescent="0.25">
      <c r="A273" t="s">
        <v>162</v>
      </c>
      <c r="B273" t="s">
        <v>393</v>
      </c>
      <c r="C273" t="s">
        <v>30</v>
      </c>
      <c r="D273" t="s">
        <v>23</v>
      </c>
      <c r="E273" t="s">
        <v>24</v>
      </c>
      <c r="F273" t="s">
        <v>30</v>
      </c>
      <c r="G273" t="s">
        <v>31</v>
      </c>
      <c r="H273" s="2">
        <v>11.3</v>
      </c>
      <c r="I273" t="s">
        <v>27</v>
      </c>
      <c r="J273" t="s">
        <v>19</v>
      </c>
      <c r="K273" t="s">
        <v>20</v>
      </c>
      <c r="L273" t="s">
        <v>21</v>
      </c>
      <c r="M273" s="1">
        <v>43666</v>
      </c>
      <c r="N273" t="s">
        <v>22</v>
      </c>
      <c r="O273" t="b">
        <v>0</v>
      </c>
      <c r="Q273" t="s">
        <v>392</v>
      </c>
      <c r="S273" t="s">
        <v>392</v>
      </c>
      <c r="U273" t="s">
        <v>392</v>
      </c>
      <c r="W273" t="s">
        <v>392</v>
      </c>
      <c r="Y273" t="s">
        <v>392</v>
      </c>
      <c r="Z273" t="s">
        <v>392</v>
      </c>
    </row>
    <row r="274" spans="1:26" x14ac:dyDescent="0.25">
      <c r="A274" t="s">
        <v>162</v>
      </c>
      <c r="B274" t="s">
        <v>393</v>
      </c>
      <c r="C274" t="s">
        <v>30</v>
      </c>
      <c r="D274" t="s">
        <v>23</v>
      </c>
      <c r="E274" t="s">
        <v>24</v>
      </c>
      <c r="F274" t="s">
        <v>25</v>
      </c>
      <c r="G274" t="s">
        <v>26</v>
      </c>
      <c r="H274" s="2">
        <v>0.25</v>
      </c>
      <c r="I274" t="s">
        <v>27</v>
      </c>
      <c r="J274" t="s">
        <v>19</v>
      </c>
      <c r="K274" t="s">
        <v>20</v>
      </c>
      <c r="L274" t="s">
        <v>21</v>
      </c>
      <c r="M274" s="1">
        <v>43666</v>
      </c>
      <c r="N274" t="s">
        <v>163</v>
      </c>
      <c r="O274" t="b">
        <v>0</v>
      </c>
      <c r="Q274" t="s">
        <v>392</v>
      </c>
      <c r="S274" t="s">
        <v>392</v>
      </c>
      <c r="U274" t="s">
        <v>392</v>
      </c>
      <c r="W274" t="s">
        <v>392</v>
      </c>
      <c r="Y274" t="s">
        <v>392</v>
      </c>
      <c r="Z274" t="s">
        <v>392</v>
      </c>
    </row>
    <row r="275" spans="1:26" x14ac:dyDescent="0.25">
      <c r="A275" t="s">
        <v>162</v>
      </c>
      <c r="B275" t="s">
        <v>393</v>
      </c>
      <c r="C275" t="s">
        <v>30</v>
      </c>
      <c r="D275" t="s">
        <v>23</v>
      </c>
      <c r="E275" t="s">
        <v>24</v>
      </c>
      <c r="F275" t="s">
        <v>30</v>
      </c>
      <c r="G275" t="s">
        <v>31</v>
      </c>
      <c r="H275" s="2">
        <v>5.65</v>
      </c>
      <c r="I275" t="s">
        <v>27</v>
      </c>
      <c r="J275" t="s">
        <v>19</v>
      </c>
      <c r="K275" t="s">
        <v>20</v>
      </c>
      <c r="L275" t="s">
        <v>21</v>
      </c>
      <c r="M275" s="1">
        <v>43666</v>
      </c>
      <c r="N275" t="s">
        <v>33</v>
      </c>
      <c r="O275" t="b">
        <v>0</v>
      </c>
      <c r="Q275" t="s">
        <v>392</v>
      </c>
      <c r="S275" t="s">
        <v>392</v>
      </c>
      <c r="U275" t="s">
        <v>392</v>
      </c>
      <c r="W275" t="s">
        <v>392</v>
      </c>
      <c r="Y275" t="s">
        <v>392</v>
      </c>
      <c r="Z275" t="s">
        <v>392</v>
      </c>
    </row>
    <row r="276" spans="1:26" x14ac:dyDescent="0.25">
      <c r="A276" t="s">
        <v>162</v>
      </c>
      <c r="B276" t="s">
        <v>393</v>
      </c>
      <c r="C276" t="s">
        <v>30</v>
      </c>
      <c r="D276" t="s">
        <v>23</v>
      </c>
      <c r="E276" t="s">
        <v>24</v>
      </c>
      <c r="F276" t="s">
        <v>25</v>
      </c>
      <c r="G276" t="s">
        <v>34</v>
      </c>
      <c r="H276" s="2">
        <v>5.65</v>
      </c>
      <c r="I276" t="s">
        <v>27</v>
      </c>
      <c r="J276" t="s">
        <v>19</v>
      </c>
      <c r="K276" t="s">
        <v>20</v>
      </c>
      <c r="L276" t="s">
        <v>21</v>
      </c>
      <c r="M276" s="1">
        <v>43666</v>
      </c>
      <c r="N276" t="s">
        <v>164</v>
      </c>
      <c r="O276" t="b">
        <v>0</v>
      </c>
      <c r="Q276" t="s">
        <v>392</v>
      </c>
      <c r="S276" t="s">
        <v>392</v>
      </c>
      <c r="U276" t="s">
        <v>392</v>
      </c>
      <c r="W276" t="s">
        <v>392</v>
      </c>
      <c r="Y276" t="s">
        <v>392</v>
      </c>
      <c r="Z276" t="s">
        <v>392</v>
      </c>
    </row>
    <row r="277" spans="1:26" hidden="1" x14ac:dyDescent="0.25">
      <c r="A277" t="s">
        <v>165</v>
      </c>
      <c r="B277" t="s">
        <v>394</v>
      </c>
      <c r="C277" t="s">
        <v>84</v>
      </c>
      <c r="D277" t="s">
        <v>62</v>
      </c>
      <c r="E277" t="s">
        <v>24</v>
      </c>
      <c r="F277" t="s">
        <v>25</v>
      </c>
      <c r="G277" t="s">
        <v>31</v>
      </c>
      <c r="H277" s="2">
        <v>3</v>
      </c>
      <c r="I277" t="s">
        <v>30</v>
      </c>
      <c r="J277" t="s">
        <v>47</v>
      </c>
      <c r="K277" t="s">
        <v>156</v>
      </c>
      <c r="L277" t="s">
        <v>49</v>
      </c>
      <c r="M277" s="1">
        <v>43497.5</v>
      </c>
      <c r="N277" t="s">
        <v>166</v>
      </c>
      <c r="O277" t="b">
        <v>0</v>
      </c>
      <c r="Q277" t="s">
        <v>392</v>
      </c>
      <c r="S277" t="s">
        <v>392</v>
      </c>
      <c r="U277" t="s">
        <v>392</v>
      </c>
      <c r="W277" t="s">
        <v>392</v>
      </c>
      <c r="Y277" t="s">
        <v>392</v>
      </c>
      <c r="Z277" t="s">
        <v>392</v>
      </c>
    </row>
    <row r="278" spans="1:26" hidden="1" x14ac:dyDescent="0.25">
      <c r="A278" t="s">
        <v>165</v>
      </c>
      <c r="B278" t="s">
        <v>394</v>
      </c>
      <c r="C278" t="s">
        <v>84</v>
      </c>
      <c r="D278" t="s">
        <v>40</v>
      </c>
      <c r="E278" t="s">
        <v>24</v>
      </c>
      <c r="F278" t="s">
        <v>25</v>
      </c>
      <c r="G278" t="s">
        <v>31</v>
      </c>
      <c r="H278" s="2">
        <v>0.05</v>
      </c>
      <c r="I278" t="s">
        <v>27</v>
      </c>
      <c r="J278" t="s">
        <v>47</v>
      </c>
      <c r="K278" t="s">
        <v>156</v>
      </c>
      <c r="L278" t="s">
        <v>49</v>
      </c>
      <c r="M278" s="1">
        <v>43497.5</v>
      </c>
      <c r="N278" t="s">
        <v>166</v>
      </c>
      <c r="O278" t="b">
        <v>0</v>
      </c>
      <c r="Q278" t="s">
        <v>392</v>
      </c>
      <c r="S278" t="s">
        <v>392</v>
      </c>
      <c r="U278" t="s">
        <v>392</v>
      </c>
      <c r="W278" t="s">
        <v>392</v>
      </c>
      <c r="Y278" t="s">
        <v>392</v>
      </c>
      <c r="Z278" t="s">
        <v>392</v>
      </c>
    </row>
    <row r="279" spans="1:26" hidden="1" x14ac:dyDescent="0.25">
      <c r="A279" t="s">
        <v>165</v>
      </c>
      <c r="B279" t="s">
        <v>394</v>
      </c>
      <c r="C279" t="s">
        <v>84</v>
      </c>
      <c r="D279" t="s">
        <v>57</v>
      </c>
      <c r="E279" t="s">
        <v>24</v>
      </c>
      <c r="F279" t="s">
        <v>25</v>
      </c>
      <c r="G279" t="s">
        <v>31</v>
      </c>
      <c r="H279" s="2">
        <v>10</v>
      </c>
      <c r="I279" t="s">
        <v>158</v>
      </c>
      <c r="J279" t="s">
        <v>47</v>
      </c>
      <c r="K279" t="s">
        <v>156</v>
      </c>
      <c r="L279" t="s">
        <v>49</v>
      </c>
      <c r="M279" s="1">
        <v>43497.5</v>
      </c>
      <c r="N279" t="s">
        <v>166</v>
      </c>
      <c r="O279" t="b">
        <v>1</v>
      </c>
      <c r="P279">
        <v>60</v>
      </c>
      <c r="Q279" t="b">
        <f>Table1[[#This Row],[Value]]&lt;Table1[[#This Row],[NPS_BL]]</f>
        <v>1</v>
      </c>
      <c r="R279">
        <v>10</v>
      </c>
      <c r="S279" t="b">
        <f>Table1[[#This Row],[Value]]&lt;=Table1[[#This Row],[NPS_A]]</f>
        <v>1</v>
      </c>
      <c r="T279">
        <v>25</v>
      </c>
      <c r="U279" t="b">
        <f>Table1[[#This Row],[Value]]&lt;=Table1[[#This Row],[NPS_B]]</f>
        <v>1</v>
      </c>
      <c r="V279">
        <v>60</v>
      </c>
      <c r="W279" t="b">
        <f>Table1[[#This Row],[Value]]&lt;=Table1[[#This Row],[NPS_C]]</f>
        <v>1</v>
      </c>
      <c r="X279">
        <v>60</v>
      </c>
      <c r="Y279" t="b">
        <f>Table1[[#This Row],[Value]]&lt;Table1[[#This Row],[NPS_D]]</f>
        <v>1</v>
      </c>
      <c r="Z279" t="str" cm="1">
        <f t="array" ref="Z279">_xlfn.IFS(Table1[[#This Row],[NPS_A_Compliant]] = TRUE, "A", Table1[[#This Row],[NPS_B_Compliant]] = TRUE, "B", Table1[[#This Row],[NPS_C_Compliant]] = TRUE, "C", Table1[[#This Row],[NPS_D_Compliant]] = FALSE, "D")</f>
        <v>A</v>
      </c>
    </row>
    <row r="280" spans="1:26" hidden="1" x14ac:dyDescent="0.25">
      <c r="A280" t="s">
        <v>165</v>
      </c>
      <c r="B280" t="s">
        <v>394</v>
      </c>
      <c r="C280" t="s">
        <v>84</v>
      </c>
      <c r="D280" t="s">
        <v>40</v>
      </c>
      <c r="E280" t="s">
        <v>24</v>
      </c>
      <c r="F280" t="s">
        <v>25</v>
      </c>
      <c r="G280" t="s">
        <v>34</v>
      </c>
      <c r="H280" s="2">
        <v>0.03</v>
      </c>
      <c r="I280" t="s">
        <v>27</v>
      </c>
      <c r="J280" t="s">
        <v>47</v>
      </c>
      <c r="K280" t="s">
        <v>156</v>
      </c>
      <c r="L280" t="s">
        <v>49</v>
      </c>
      <c r="M280" s="1">
        <v>43497.5</v>
      </c>
      <c r="N280" t="s">
        <v>166</v>
      </c>
      <c r="O280" t="b">
        <v>1</v>
      </c>
      <c r="P280">
        <v>0.24</v>
      </c>
      <c r="Q280" t="b">
        <f>Table1[[#This Row],[Value]]&lt;Table1[[#This Row],[NPS_BL]]</f>
        <v>1</v>
      </c>
      <c r="R280">
        <v>0.03</v>
      </c>
      <c r="S280" t="b">
        <f>Table1[[#This Row],[Value]]&lt;=Table1[[#This Row],[NPS_A]]</f>
        <v>1</v>
      </c>
      <c r="T280">
        <v>0.24</v>
      </c>
      <c r="U280" t="b">
        <f>Table1[[#This Row],[Value]]&lt;=Table1[[#This Row],[NPS_B]]</f>
        <v>1</v>
      </c>
      <c r="V280">
        <v>1.3</v>
      </c>
      <c r="W280" t="b">
        <f>Table1[[#This Row],[Value]]&lt;=Table1[[#This Row],[NPS_C]]</f>
        <v>1</v>
      </c>
      <c r="X280">
        <v>1.3</v>
      </c>
      <c r="Y280" t="b">
        <f>Table1[[#This Row],[Value]]&lt;Table1[[#This Row],[NPS_D]]</f>
        <v>1</v>
      </c>
      <c r="Z280" t="str" cm="1">
        <f t="array" ref="Z280">_xlfn.IFS(Table1[[#This Row],[NPS_A_Compliant]] = TRUE, "A", Table1[[#This Row],[NPS_B_Compliant]] = TRUE, "B", Table1[[#This Row],[NPS_C_Compliant]] = TRUE, "C", Table1[[#This Row],[NPS_D_Compliant]] = FALSE, "D")</f>
        <v>A</v>
      </c>
    </row>
    <row r="281" spans="1:26" hidden="1" x14ac:dyDescent="0.25">
      <c r="A281" t="s">
        <v>165</v>
      </c>
      <c r="B281" t="s">
        <v>394</v>
      </c>
      <c r="C281" t="s">
        <v>84</v>
      </c>
      <c r="D281" t="s">
        <v>57</v>
      </c>
      <c r="E281" t="s">
        <v>24</v>
      </c>
      <c r="F281" t="s">
        <v>25</v>
      </c>
      <c r="G281" t="s">
        <v>34</v>
      </c>
      <c r="H281" s="2">
        <v>2</v>
      </c>
      <c r="I281" t="s">
        <v>158</v>
      </c>
      <c r="J281" t="s">
        <v>47</v>
      </c>
      <c r="K281" t="s">
        <v>156</v>
      </c>
      <c r="L281" t="s">
        <v>49</v>
      </c>
      <c r="M281" s="1">
        <v>43497.5</v>
      </c>
      <c r="N281" t="s">
        <v>166</v>
      </c>
      <c r="O281" t="b">
        <v>1</v>
      </c>
      <c r="P281">
        <v>12</v>
      </c>
      <c r="Q281" t="b">
        <f>Table1[[#This Row],[Value]]&lt;Table1[[#This Row],[NPS_BL]]</f>
        <v>1</v>
      </c>
      <c r="R281">
        <v>2</v>
      </c>
      <c r="S281" t="b">
        <f>Table1[[#This Row],[Value]]&lt;=Table1[[#This Row],[NPS_A]]</f>
        <v>1</v>
      </c>
      <c r="T281">
        <v>5</v>
      </c>
      <c r="U281" t="b">
        <f>Table1[[#This Row],[Value]]&lt;=Table1[[#This Row],[NPS_B]]</f>
        <v>1</v>
      </c>
      <c r="V281">
        <v>12</v>
      </c>
      <c r="W281" t="b">
        <f>Table1[[#This Row],[Value]]&lt;=Table1[[#This Row],[NPS_C]]</f>
        <v>1</v>
      </c>
      <c r="X281">
        <v>12</v>
      </c>
      <c r="Y281" t="b">
        <f>Table1[[#This Row],[Value]]&lt;Table1[[#This Row],[NPS_D]]</f>
        <v>1</v>
      </c>
      <c r="Z281" t="str" cm="1">
        <f t="array" ref="Z281">_xlfn.IFS(Table1[[#This Row],[NPS_A_Compliant]] = TRUE, "A", Table1[[#This Row],[NPS_B_Compliant]] = TRUE, "B", Table1[[#This Row],[NPS_C_Compliant]] = TRUE, "C", Table1[[#This Row],[NPS_D_Compliant]] = FALSE, "D")</f>
        <v>A</v>
      </c>
    </row>
    <row r="282" spans="1:26" hidden="1" x14ac:dyDescent="0.25">
      <c r="A282" t="s">
        <v>165</v>
      </c>
      <c r="B282" t="s">
        <v>394</v>
      </c>
      <c r="C282" t="s">
        <v>84</v>
      </c>
      <c r="D282" t="s">
        <v>60</v>
      </c>
      <c r="E282" t="s">
        <v>24</v>
      </c>
      <c r="F282" t="s">
        <v>25</v>
      </c>
      <c r="G282" t="s">
        <v>34</v>
      </c>
      <c r="H282" s="2">
        <v>350</v>
      </c>
      <c r="I282" t="s">
        <v>158</v>
      </c>
      <c r="J282" t="s">
        <v>47</v>
      </c>
      <c r="K282" t="s">
        <v>156</v>
      </c>
      <c r="L282" t="s">
        <v>49</v>
      </c>
      <c r="M282" s="1">
        <v>43497.5</v>
      </c>
      <c r="N282" t="s">
        <v>166</v>
      </c>
      <c r="O282" t="b">
        <v>1</v>
      </c>
      <c r="P282">
        <v>750</v>
      </c>
      <c r="Q282" t="b">
        <f>Table1[[#This Row],[Value]]&lt;Table1[[#This Row],[NPS_BL]]</f>
        <v>1</v>
      </c>
      <c r="R282">
        <v>160</v>
      </c>
      <c r="S282" t="b">
        <f>Table1[[#This Row],[Value]]&lt;=Table1[[#This Row],[NPS_A]]</f>
        <v>0</v>
      </c>
      <c r="T282">
        <v>350</v>
      </c>
      <c r="U282" t="b">
        <f>Table1[[#This Row],[Value]]&lt;=Table1[[#This Row],[NPS_B]]</f>
        <v>1</v>
      </c>
      <c r="V282">
        <v>750</v>
      </c>
      <c r="W282" t="b">
        <f>Table1[[#This Row],[Value]]&lt;=Table1[[#This Row],[NPS_C]]</f>
        <v>1</v>
      </c>
      <c r="X282">
        <v>750</v>
      </c>
      <c r="Y282" t="b">
        <f>Table1[[#This Row],[Value]]&lt;Table1[[#This Row],[NPS_D]]</f>
        <v>1</v>
      </c>
      <c r="Z282" t="str" cm="1">
        <f t="array" ref="Z282">_xlfn.IFS(Table1[[#This Row],[NPS_A_Compliant]] = TRUE, "A", Table1[[#This Row],[NPS_B_Compliant]] = TRUE, "B", Table1[[#This Row],[NPS_C_Compliant]] = TRUE, "C", Table1[[#This Row],[NPS_D_Compliant]] = FALSE, "D")</f>
        <v>B</v>
      </c>
    </row>
    <row r="283" spans="1:26" hidden="1" x14ac:dyDescent="0.25">
      <c r="A283" t="s">
        <v>165</v>
      </c>
      <c r="B283" t="s">
        <v>394</v>
      </c>
      <c r="C283" t="s">
        <v>84</v>
      </c>
      <c r="D283" t="s">
        <v>61</v>
      </c>
      <c r="E283" t="s">
        <v>24</v>
      </c>
      <c r="F283" t="s">
        <v>25</v>
      </c>
      <c r="G283" t="s">
        <v>34</v>
      </c>
      <c r="H283" s="2">
        <v>10</v>
      </c>
      <c r="I283" t="s">
        <v>158</v>
      </c>
      <c r="J283" t="s">
        <v>47</v>
      </c>
      <c r="K283" t="s">
        <v>156</v>
      </c>
      <c r="L283" t="s">
        <v>49</v>
      </c>
      <c r="M283" s="1">
        <v>43497.5</v>
      </c>
      <c r="N283" t="s">
        <v>166</v>
      </c>
      <c r="O283" t="b">
        <v>1</v>
      </c>
      <c r="P283">
        <v>50</v>
      </c>
      <c r="Q283" t="b">
        <f>Table1[[#This Row],[Value]]&lt;Table1[[#This Row],[NPS_BL]]</f>
        <v>1</v>
      </c>
      <c r="R283">
        <v>10</v>
      </c>
      <c r="S283" t="b">
        <f>Table1[[#This Row],[Value]]&lt;=Table1[[#This Row],[NPS_A]]</f>
        <v>1</v>
      </c>
      <c r="T283">
        <v>20</v>
      </c>
      <c r="U283" t="b">
        <f>Table1[[#This Row],[Value]]&lt;=Table1[[#This Row],[NPS_B]]</f>
        <v>1</v>
      </c>
      <c r="V283">
        <v>50</v>
      </c>
      <c r="W283" t="b">
        <f>Table1[[#This Row],[Value]]&lt;=Table1[[#This Row],[NPS_C]]</f>
        <v>1</v>
      </c>
      <c r="X283">
        <v>50</v>
      </c>
      <c r="Y283" t="b">
        <f>Table1[[#This Row],[Value]]&lt;Table1[[#This Row],[NPS_D]]</f>
        <v>1</v>
      </c>
      <c r="Z283" t="str" cm="1">
        <f t="array" ref="Z283">_xlfn.IFS(Table1[[#This Row],[NPS_A_Compliant]] = TRUE, "A", Table1[[#This Row],[NPS_B_Compliant]] = TRUE, "B", Table1[[#This Row],[NPS_C_Compliant]] = TRUE, "C", Table1[[#This Row],[NPS_D_Compliant]] = FALSE, "D")</f>
        <v>A</v>
      </c>
    </row>
    <row r="284" spans="1:26" hidden="1" x14ac:dyDescent="0.25">
      <c r="A284" t="s">
        <v>167</v>
      </c>
      <c r="B284" t="s">
        <v>394</v>
      </c>
      <c r="C284" t="s">
        <v>155</v>
      </c>
      <c r="D284" t="s">
        <v>62</v>
      </c>
      <c r="E284" t="s">
        <v>24</v>
      </c>
      <c r="F284" t="s">
        <v>25</v>
      </c>
      <c r="G284" t="s">
        <v>31</v>
      </c>
      <c r="H284" s="2">
        <v>2</v>
      </c>
      <c r="I284" t="s">
        <v>30</v>
      </c>
      <c r="J284" t="s">
        <v>47</v>
      </c>
      <c r="K284" t="s">
        <v>156</v>
      </c>
      <c r="L284" t="s">
        <v>49</v>
      </c>
      <c r="M284" s="1">
        <v>43497.5</v>
      </c>
      <c r="N284" t="s">
        <v>168</v>
      </c>
      <c r="O284" t="b">
        <v>0</v>
      </c>
      <c r="Q284" t="s">
        <v>392</v>
      </c>
      <c r="S284" t="s">
        <v>392</v>
      </c>
      <c r="U284" t="s">
        <v>392</v>
      </c>
      <c r="W284" t="s">
        <v>392</v>
      </c>
      <c r="Y284" t="s">
        <v>392</v>
      </c>
      <c r="Z284" t="s">
        <v>392</v>
      </c>
    </row>
    <row r="285" spans="1:26" hidden="1" x14ac:dyDescent="0.25">
      <c r="A285" t="s">
        <v>167</v>
      </c>
      <c r="B285" t="s">
        <v>394</v>
      </c>
      <c r="C285" t="s">
        <v>155</v>
      </c>
      <c r="D285" t="s">
        <v>40</v>
      </c>
      <c r="E285" t="s">
        <v>24</v>
      </c>
      <c r="F285" t="s">
        <v>25</v>
      </c>
      <c r="G285" t="s">
        <v>31</v>
      </c>
      <c r="H285" s="2">
        <v>0.05</v>
      </c>
      <c r="I285" t="s">
        <v>27</v>
      </c>
      <c r="J285" t="s">
        <v>47</v>
      </c>
      <c r="K285" t="s">
        <v>156</v>
      </c>
      <c r="L285" t="s">
        <v>49</v>
      </c>
      <c r="M285" s="1">
        <v>43497.5</v>
      </c>
      <c r="N285" t="s">
        <v>168</v>
      </c>
      <c r="O285" t="b">
        <v>0</v>
      </c>
      <c r="Q285" t="s">
        <v>392</v>
      </c>
      <c r="S285" t="s">
        <v>392</v>
      </c>
      <c r="U285" t="s">
        <v>392</v>
      </c>
      <c r="W285" t="s">
        <v>392</v>
      </c>
      <c r="Y285" t="s">
        <v>392</v>
      </c>
      <c r="Z285" t="s">
        <v>392</v>
      </c>
    </row>
    <row r="286" spans="1:26" hidden="1" x14ac:dyDescent="0.25">
      <c r="A286" t="s">
        <v>167</v>
      </c>
      <c r="B286" t="s">
        <v>394</v>
      </c>
      <c r="C286" t="s">
        <v>155</v>
      </c>
      <c r="D286" t="s">
        <v>57</v>
      </c>
      <c r="E286" t="s">
        <v>24</v>
      </c>
      <c r="F286" t="s">
        <v>25</v>
      </c>
      <c r="G286" t="s">
        <v>31</v>
      </c>
      <c r="H286" s="2">
        <v>10</v>
      </c>
      <c r="I286" t="s">
        <v>158</v>
      </c>
      <c r="J286" t="s">
        <v>47</v>
      </c>
      <c r="K286" t="s">
        <v>156</v>
      </c>
      <c r="L286" t="s">
        <v>49</v>
      </c>
      <c r="M286" s="1">
        <v>43497.5</v>
      </c>
      <c r="N286" t="s">
        <v>168</v>
      </c>
      <c r="O286" t="b">
        <v>1</v>
      </c>
      <c r="P286">
        <v>60</v>
      </c>
      <c r="Q286" t="b">
        <f>Table1[[#This Row],[Value]]&lt;Table1[[#This Row],[NPS_BL]]</f>
        <v>1</v>
      </c>
      <c r="R286">
        <v>10</v>
      </c>
      <c r="S286" t="b">
        <f>Table1[[#This Row],[Value]]&lt;=Table1[[#This Row],[NPS_A]]</f>
        <v>1</v>
      </c>
      <c r="T286">
        <v>25</v>
      </c>
      <c r="U286" t="b">
        <f>Table1[[#This Row],[Value]]&lt;=Table1[[#This Row],[NPS_B]]</f>
        <v>1</v>
      </c>
      <c r="V286">
        <v>60</v>
      </c>
      <c r="W286" t="b">
        <f>Table1[[#This Row],[Value]]&lt;=Table1[[#This Row],[NPS_C]]</f>
        <v>1</v>
      </c>
      <c r="X286">
        <v>60</v>
      </c>
      <c r="Y286" t="b">
        <f>Table1[[#This Row],[Value]]&lt;Table1[[#This Row],[NPS_D]]</f>
        <v>1</v>
      </c>
      <c r="Z286" t="str" cm="1">
        <f t="array" ref="Z286">_xlfn.IFS(Table1[[#This Row],[NPS_A_Compliant]] = TRUE, "A", Table1[[#This Row],[NPS_B_Compliant]] = TRUE, "B", Table1[[#This Row],[NPS_C_Compliant]] = TRUE, "C", Table1[[#This Row],[NPS_D_Compliant]] = FALSE, "D")</f>
        <v>A</v>
      </c>
    </row>
    <row r="287" spans="1:26" hidden="1" x14ac:dyDescent="0.25">
      <c r="A287" t="s">
        <v>167</v>
      </c>
      <c r="B287" t="s">
        <v>394</v>
      </c>
      <c r="C287" t="s">
        <v>155</v>
      </c>
      <c r="D287" t="s">
        <v>40</v>
      </c>
      <c r="E287" t="s">
        <v>24</v>
      </c>
      <c r="F287" t="s">
        <v>25</v>
      </c>
      <c r="G287" t="s">
        <v>34</v>
      </c>
      <c r="H287" s="2">
        <v>0.03</v>
      </c>
      <c r="I287" t="s">
        <v>27</v>
      </c>
      <c r="J287" t="s">
        <v>47</v>
      </c>
      <c r="K287" t="s">
        <v>156</v>
      </c>
      <c r="L287" t="s">
        <v>49</v>
      </c>
      <c r="M287" s="1">
        <v>43497.5</v>
      </c>
      <c r="N287" t="s">
        <v>168</v>
      </c>
      <c r="O287" t="b">
        <v>1</v>
      </c>
      <c r="P287">
        <v>0.24</v>
      </c>
      <c r="Q287" t="b">
        <f>Table1[[#This Row],[Value]]&lt;Table1[[#This Row],[NPS_BL]]</f>
        <v>1</v>
      </c>
      <c r="R287">
        <v>0.03</v>
      </c>
      <c r="S287" t="b">
        <f>Table1[[#This Row],[Value]]&lt;=Table1[[#This Row],[NPS_A]]</f>
        <v>1</v>
      </c>
      <c r="T287">
        <v>0.24</v>
      </c>
      <c r="U287" t="b">
        <f>Table1[[#This Row],[Value]]&lt;=Table1[[#This Row],[NPS_B]]</f>
        <v>1</v>
      </c>
      <c r="V287">
        <v>1.3</v>
      </c>
      <c r="W287" t="b">
        <f>Table1[[#This Row],[Value]]&lt;=Table1[[#This Row],[NPS_C]]</f>
        <v>1</v>
      </c>
      <c r="X287">
        <v>1.3</v>
      </c>
      <c r="Y287" t="b">
        <f>Table1[[#This Row],[Value]]&lt;Table1[[#This Row],[NPS_D]]</f>
        <v>1</v>
      </c>
      <c r="Z287" t="str" cm="1">
        <f t="array" ref="Z287">_xlfn.IFS(Table1[[#This Row],[NPS_A_Compliant]] = TRUE, "A", Table1[[#This Row],[NPS_B_Compliant]] = TRUE, "B", Table1[[#This Row],[NPS_C_Compliant]] = TRUE, "C", Table1[[#This Row],[NPS_D_Compliant]] = FALSE, "D")</f>
        <v>A</v>
      </c>
    </row>
    <row r="288" spans="1:26" hidden="1" x14ac:dyDescent="0.25">
      <c r="A288" t="s">
        <v>167</v>
      </c>
      <c r="B288" t="s">
        <v>394</v>
      </c>
      <c r="C288" t="s">
        <v>155</v>
      </c>
      <c r="D288" t="s">
        <v>57</v>
      </c>
      <c r="E288" t="s">
        <v>24</v>
      </c>
      <c r="F288" t="s">
        <v>25</v>
      </c>
      <c r="G288" t="s">
        <v>34</v>
      </c>
      <c r="H288" s="2">
        <v>2</v>
      </c>
      <c r="I288" t="s">
        <v>158</v>
      </c>
      <c r="J288" t="s">
        <v>47</v>
      </c>
      <c r="K288" t="s">
        <v>156</v>
      </c>
      <c r="L288" t="s">
        <v>49</v>
      </c>
      <c r="M288" s="1">
        <v>43497.5</v>
      </c>
      <c r="N288" t="s">
        <v>168</v>
      </c>
      <c r="O288" t="b">
        <v>1</v>
      </c>
      <c r="P288">
        <v>12</v>
      </c>
      <c r="Q288" t="b">
        <f>Table1[[#This Row],[Value]]&lt;Table1[[#This Row],[NPS_BL]]</f>
        <v>1</v>
      </c>
      <c r="R288">
        <v>2</v>
      </c>
      <c r="S288" t="b">
        <f>Table1[[#This Row],[Value]]&lt;=Table1[[#This Row],[NPS_A]]</f>
        <v>1</v>
      </c>
      <c r="T288">
        <v>5</v>
      </c>
      <c r="U288" t="b">
        <f>Table1[[#This Row],[Value]]&lt;=Table1[[#This Row],[NPS_B]]</f>
        <v>1</v>
      </c>
      <c r="V288">
        <v>12</v>
      </c>
      <c r="W288" t="b">
        <f>Table1[[#This Row],[Value]]&lt;=Table1[[#This Row],[NPS_C]]</f>
        <v>1</v>
      </c>
      <c r="X288">
        <v>12</v>
      </c>
      <c r="Y288" t="b">
        <f>Table1[[#This Row],[Value]]&lt;Table1[[#This Row],[NPS_D]]</f>
        <v>1</v>
      </c>
      <c r="Z288" t="str" cm="1">
        <f t="array" ref="Z288">_xlfn.IFS(Table1[[#This Row],[NPS_A_Compliant]] = TRUE, "A", Table1[[#This Row],[NPS_B_Compliant]] = TRUE, "B", Table1[[#This Row],[NPS_C_Compliant]] = TRUE, "C", Table1[[#This Row],[NPS_D_Compliant]] = FALSE, "D")</f>
        <v>A</v>
      </c>
    </row>
    <row r="289" spans="1:26" hidden="1" x14ac:dyDescent="0.25">
      <c r="A289" t="s">
        <v>167</v>
      </c>
      <c r="B289" t="s">
        <v>394</v>
      </c>
      <c r="C289" t="s">
        <v>155</v>
      </c>
      <c r="D289" t="s">
        <v>60</v>
      </c>
      <c r="E289" t="s">
        <v>24</v>
      </c>
      <c r="F289" t="s">
        <v>25</v>
      </c>
      <c r="G289" t="s">
        <v>34</v>
      </c>
      <c r="H289" s="2">
        <v>160</v>
      </c>
      <c r="I289" t="s">
        <v>158</v>
      </c>
      <c r="J289" t="s">
        <v>47</v>
      </c>
      <c r="K289" t="s">
        <v>156</v>
      </c>
      <c r="L289" t="s">
        <v>49</v>
      </c>
      <c r="M289" s="1">
        <v>43497.5</v>
      </c>
      <c r="N289" t="s">
        <v>168</v>
      </c>
      <c r="O289" t="b">
        <v>1</v>
      </c>
      <c r="P289">
        <v>750</v>
      </c>
      <c r="Q289" t="b">
        <f>Table1[[#This Row],[Value]]&lt;Table1[[#This Row],[NPS_BL]]</f>
        <v>1</v>
      </c>
      <c r="R289">
        <v>160</v>
      </c>
      <c r="S289" t="b">
        <f>Table1[[#This Row],[Value]]&lt;=Table1[[#This Row],[NPS_A]]</f>
        <v>1</v>
      </c>
      <c r="T289">
        <v>350</v>
      </c>
      <c r="U289" t="b">
        <f>Table1[[#This Row],[Value]]&lt;=Table1[[#This Row],[NPS_B]]</f>
        <v>1</v>
      </c>
      <c r="V289">
        <v>750</v>
      </c>
      <c r="W289" t="b">
        <f>Table1[[#This Row],[Value]]&lt;=Table1[[#This Row],[NPS_C]]</f>
        <v>1</v>
      </c>
      <c r="X289">
        <v>750</v>
      </c>
      <c r="Y289" t="b">
        <f>Table1[[#This Row],[Value]]&lt;Table1[[#This Row],[NPS_D]]</f>
        <v>1</v>
      </c>
      <c r="Z289" t="str" cm="1">
        <f t="array" ref="Z289">_xlfn.IFS(Table1[[#This Row],[NPS_A_Compliant]] = TRUE, "A", Table1[[#This Row],[NPS_B_Compliant]] = TRUE, "B", Table1[[#This Row],[NPS_C_Compliant]] = TRUE, "C", Table1[[#This Row],[NPS_D_Compliant]] = FALSE, "D")</f>
        <v>A</v>
      </c>
    </row>
    <row r="290" spans="1:26" hidden="1" x14ac:dyDescent="0.25">
      <c r="A290" t="s">
        <v>167</v>
      </c>
      <c r="B290" t="s">
        <v>394</v>
      </c>
      <c r="C290" t="s">
        <v>155</v>
      </c>
      <c r="D290" t="s">
        <v>61</v>
      </c>
      <c r="E290" t="s">
        <v>24</v>
      </c>
      <c r="F290" t="s">
        <v>25</v>
      </c>
      <c r="G290" t="s">
        <v>34</v>
      </c>
      <c r="H290" s="2">
        <v>10</v>
      </c>
      <c r="I290" t="s">
        <v>158</v>
      </c>
      <c r="J290" t="s">
        <v>47</v>
      </c>
      <c r="K290" t="s">
        <v>156</v>
      </c>
      <c r="L290" t="s">
        <v>49</v>
      </c>
      <c r="M290" s="1">
        <v>43497.5</v>
      </c>
      <c r="N290" t="s">
        <v>168</v>
      </c>
      <c r="O290" t="b">
        <v>1</v>
      </c>
      <c r="P290">
        <v>50</v>
      </c>
      <c r="Q290" t="b">
        <f>Table1[[#This Row],[Value]]&lt;Table1[[#This Row],[NPS_BL]]</f>
        <v>1</v>
      </c>
      <c r="R290">
        <v>10</v>
      </c>
      <c r="S290" t="b">
        <f>Table1[[#This Row],[Value]]&lt;=Table1[[#This Row],[NPS_A]]</f>
        <v>1</v>
      </c>
      <c r="T290">
        <v>20</v>
      </c>
      <c r="U290" t="b">
        <f>Table1[[#This Row],[Value]]&lt;=Table1[[#This Row],[NPS_B]]</f>
        <v>1</v>
      </c>
      <c r="V290">
        <v>50</v>
      </c>
      <c r="W290" t="b">
        <f>Table1[[#This Row],[Value]]&lt;=Table1[[#This Row],[NPS_C]]</f>
        <v>1</v>
      </c>
      <c r="X290">
        <v>50</v>
      </c>
      <c r="Y290" t="b">
        <f>Table1[[#This Row],[Value]]&lt;Table1[[#This Row],[NPS_D]]</f>
        <v>1</v>
      </c>
      <c r="Z290" t="str" cm="1">
        <f t="array" ref="Z290">_xlfn.IFS(Table1[[#This Row],[NPS_A_Compliant]] = TRUE, "A", Table1[[#This Row],[NPS_B_Compliant]] = TRUE, "B", Table1[[#This Row],[NPS_C_Compliant]] = TRUE, "C", Table1[[#This Row],[NPS_D_Compliant]] = FALSE, "D")</f>
        <v>A</v>
      </c>
    </row>
    <row r="291" spans="1:26" hidden="1" x14ac:dyDescent="0.25">
      <c r="A291" t="s">
        <v>169</v>
      </c>
      <c r="B291" t="s">
        <v>394</v>
      </c>
      <c r="C291" t="s">
        <v>155</v>
      </c>
      <c r="D291" t="s">
        <v>62</v>
      </c>
      <c r="E291" t="s">
        <v>24</v>
      </c>
      <c r="F291" t="s">
        <v>25</v>
      </c>
      <c r="G291" t="s">
        <v>31</v>
      </c>
      <c r="H291" s="2">
        <v>2.9</v>
      </c>
      <c r="I291" t="s">
        <v>30</v>
      </c>
      <c r="J291" t="s">
        <v>47</v>
      </c>
      <c r="K291" t="s">
        <v>156</v>
      </c>
      <c r="L291" t="s">
        <v>49</v>
      </c>
      <c r="M291" s="1">
        <v>43497.5</v>
      </c>
      <c r="N291" t="s">
        <v>170</v>
      </c>
      <c r="O291" t="b">
        <v>0</v>
      </c>
      <c r="Q291" t="s">
        <v>392</v>
      </c>
      <c r="S291" t="s">
        <v>392</v>
      </c>
      <c r="U291" t="s">
        <v>392</v>
      </c>
      <c r="W291" t="s">
        <v>392</v>
      </c>
      <c r="Y291" t="s">
        <v>392</v>
      </c>
      <c r="Z291" t="s">
        <v>392</v>
      </c>
    </row>
    <row r="292" spans="1:26" hidden="1" x14ac:dyDescent="0.25">
      <c r="A292" t="s">
        <v>169</v>
      </c>
      <c r="B292" t="s">
        <v>394</v>
      </c>
      <c r="C292" t="s">
        <v>155</v>
      </c>
      <c r="D292" t="s">
        <v>40</v>
      </c>
      <c r="E292" t="s">
        <v>24</v>
      </c>
      <c r="F292" t="s">
        <v>25</v>
      </c>
      <c r="G292" t="s">
        <v>31</v>
      </c>
      <c r="H292" s="2">
        <v>0.05</v>
      </c>
      <c r="I292" t="s">
        <v>27</v>
      </c>
      <c r="J292" t="s">
        <v>47</v>
      </c>
      <c r="K292" t="s">
        <v>156</v>
      </c>
      <c r="L292" t="s">
        <v>49</v>
      </c>
      <c r="M292" s="1">
        <v>43497.5</v>
      </c>
      <c r="N292" t="s">
        <v>170</v>
      </c>
      <c r="O292" t="b">
        <v>0</v>
      </c>
      <c r="Q292" t="s">
        <v>392</v>
      </c>
      <c r="S292" t="s">
        <v>392</v>
      </c>
      <c r="U292" t="s">
        <v>392</v>
      </c>
      <c r="W292" t="s">
        <v>392</v>
      </c>
      <c r="Y292" t="s">
        <v>392</v>
      </c>
      <c r="Z292" t="s">
        <v>392</v>
      </c>
    </row>
    <row r="293" spans="1:26" hidden="1" x14ac:dyDescent="0.25">
      <c r="A293" t="s">
        <v>169</v>
      </c>
      <c r="B293" t="s">
        <v>394</v>
      </c>
      <c r="C293" t="s">
        <v>155</v>
      </c>
      <c r="D293" t="s">
        <v>57</v>
      </c>
      <c r="E293" t="s">
        <v>24</v>
      </c>
      <c r="F293" t="s">
        <v>25</v>
      </c>
      <c r="G293" t="s">
        <v>31</v>
      </c>
      <c r="H293" s="2">
        <v>10</v>
      </c>
      <c r="I293" t="s">
        <v>158</v>
      </c>
      <c r="J293" t="s">
        <v>47</v>
      </c>
      <c r="K293" t="s">
        <v>156</v>
      </c>
      <c r="L293" t="s">
        <v>49</v>
      </c>
      <c r="M293" s="1">
        <v>43497.5</v>
      </c>
      <c r="N293" t="s">
        <v>170</v>
      </c>
      <c r="O293" t="b">
        <v>1</v>
      </c>
      <c r="P293">
        <v>60</v>
      </c>
      <c r="Q293" t="b">
        <f>Table1[[#This Row],[Value]]&lt;Table1[[#This Row],[NPS_BL]]</f>
        <v>1</v>
      </c>
      <c r="R293">
        <v>10</v>
      </c>
      <c r="S293" t="b">
        <f>Table1[[#This Row],[Value]]&lt;=Table1[[#This Row],[NPS_A]]</f>
        <v>1</v>
      </c>
      <c r="T293">
        <v>25</v>
      </c>
      <c r="U293" t="b">
        <f>Table1[[#This Row],[Value]]&lt;=Table1[[#This Row],[NPS_B]]</f>
        <v>1</v>
      </c>
      <c r="V293">
        <v>60</v>
      </c>
      <c r="W293" t="b">
        <f>Table1[[#This Row],[Value]]&lt;=Table1[[#This Row],[NPS_C]]</f>
        <v>1</v>
      </c>
      <c r="X293">
        <v>60</v>
      </c>
      <c r="Y293" t="b">
        <f>Table1[[#This Row],[Value]]&lt;Table1[[#This Row],[NPS_D]]</f>
        <v>1</v>
      </c>
      <c r="Z293" t="str" cm="1">
        <f t="array" ref="Z293">_xlfn.IFS(Table1[[#This Row],[NPS_A_Compliant]] = TRUE, "A", Table1[[#This Row],[NPS_B_Compliant]] = TRUE, "B", Table1[[#This Row],[NPS_C_Compliant]] = TRUE, "C", Table1[[#This Row],[NPS_D_Compliant]] = FALSE, "D")</f>
        <v>A</v>
      </c>
    </row>
    <row r="294" spans="1:26" hidden="1" x14ac:dyDescent="0.25">
      <c r="A294" t="s">
        <v>169</v>
      </c>
      <c r="B294" t="s">
        <v>394</v>
      </c>
      <c r="C294" t="s">
        <v>155</v>
      </c>
      <c r="D294" t="s">
        <v>40</v>
      </c>
      <c r="E294" t="s">
        <v>24</v>
      </c>
      <c r="F294" t="s">
        <v>25</v>
      </c>
      <c r="G294" t="s">
        <v>34</v>
      </c>
      <c r="H294" s="2">
        <v>0.03</v>
      </c>
      <c r="I294" t="s">
        <v>27</v>
      </c>
      <c r="J294" t="s">
        <v>47</v>
      </c>
      <c r="K294" t="s">
        <v>156</v>
      </c>
      <c r="L294" t="s">
        <v>49</v>
      </c>
      <c r="M294" s="1">
        <v>43497.5</v>
      </c>
      <c r="N294" t="s">
        <v>170</v>
      </c>
      <c r="O294" t="b">
        <v>1</v>
      </c>
      <c r="P294">
        <v>0.24</v>
      </c>
      <c r="Q294" t="b">
        <f>Table1[[#This Row],[Value]]&lt;Table1[[#This Row],[NPS_BL]]</f>
        <v>1</v>
      </c>
      <c r="R294">
        <v>0.03</v>
      </c>
      <c r="S294" t="b">
        <f>Table1[[#This Row],[Value]]&lt;=Table1[[#This Row],[NPS_A]]</f>
        <v>1</v>
      </c>
      <c r="T294">
        <v>0.24</v>
      </c>
      <c r="U294" t="b">
        <f>Table1[[#This Row],[Value]]&lt;=Table1[[#This Row],[NPS_B]]</f>
        <v>1</v>
      </c>
      <c r="V294">
        <v>1.3</v>
      </c>
      <c r="W294" t="b">
        <f>Table1[[#This Row],[Value]]&lt;=Table1[[#This Row],[NPS_C]]</f>
        <v>1</v>
      </c>
      <c r="X294">
        <v>1.3</v>
      </c>
      <c r="Y294" t="b">
        <f>Table1[[#This Row],[Value]]&lt;Table1[[#This Row],[NPS_D]]</f>
        <v>1</v>
      </c>
      <c r="Z294" t="str" cm="1">
        <f t="array" ref="Z294">_xlfn.IFS(Table1[[#This Row],[NPS_A_Compliant]] = TRUE, "A", Table1[[#This Row],[NPS_B_Compliant]] = TRUE, "B", Table1[[#This Row],[NPS_C_Compliant]] = TRUE, "C", Table1[[#This Row],[NPS_D_Compliant]] = FALSE, "D")</f>
        <v>A</v>
      </c>
    </row>
    <row r="295" spans="1:26" hidden="1" x14ac:dyDescent="0.25">
      <c r="A295" t="s">
        <v>169</v>
      </c>
      <c r="B295" t="s">
        <v>394</v>
      </c>
      <c r="C295" t="s">
        <v>155</v>
      </c>
      <c r="D295" t="s">
        <v>57</v>
      </c>
      <c r="E295" t="s">
        <v>24</v>
      </c>
      <c r="F295" t="s">
        <v>25</v>
      </c>
      <c r="G295" t="s">
        <v>34</v>
      </c>
      <c r="H295" s="2">
        <v>5</v>
      </c>
      <c r="I295" t="s">
        <v>158</v>
      </c>
      <c r="J295" t="s">
        <v>47</v>
      </c>
      <c r="K295" t="s">
        <v>156</v>
      </c>
      <c r="L295" t="s">
        <v>49</v>
      </c>
      <c r="M295" s="1">
        <v>43497.5</v>
      </c>
      <c r="N295" t="s">
        <v>170</v>
      </c>
      <c r="O295" t="b">
        <v>1</v>
      </c>
      <c r="P295">
        <v>12</v>
      </c>
      <c r="Q295" t="b">
        <f>Table1[[#This Row],[Value]]&lt;Table1[[#This Row],[NPS_BL]]</f>
        <v>1</v>
      </c>
      <c r="R295">
        <v>2</v>
      </c>
      <c r="S295" t="b">
        <f>Table1[[#This Row],[Value]]&lt;=Table1[[#This Row],[NPS_A]]</f>
        <v>0</v>
      </c>
      <c r="T295">
        <v>5</v>
      </c>
      <c r="U295" t="b">
        <f>Table1[[#This Row],[Value]]&lt;=Table1[[#This Row],[NPS_B]]</f>
        <v>1</v>
      </c>
      <c r="V295">
        <v>12</v>
      </c>
      <c r="W295" t="b">
        <f>Table1[[#This Row],[Value]]&lt;=Table1[[#This Row],[NPS_C]]</f>
        <v>1</v>
      </c>
      <c r="X295">
        <v>12</v>
      </c>
      <c r="Y295" t="b">
        <f>Table1[[#This Row],[Value]]&lt;Table1[[#This Row],[NPS_D]]</f>
        <v>1</v>
      </c>
      <c r="Z295" t="str" cm="1">
        <f t="array" ref="Z295">_xlfn.IFS(Table1[[#This Row],[NPS_A_Compliant]] = TRUE, "A", Table1[[#This Row],[NPS_B_Compliant]] = TRUE, "B", Table1[[#This Row],[NPS_C_Compliant]] = TRUE, "C", Table1[[#This Row],[NPS_D_Compliant]] = FALSE, "D")</f>
        <v>B</v>
      </c>
    </row>
    <row r="296" spans="1:26" hidden="1" x14ac:dyDescent="0.25">
      <c r="A296" t="s">
        <v>169</v>
      </c>
      <c r="B296" t="s">
        <v>394</v>
      </c>
      <c r="C296" t="s">
        <v>155</v>
      </c>
      <c r="D296" t="s">
        <v>60</v>
      </c>
      <c r="E296" t="s">
        <v>24</v>
      </c>
      <c r="F296" t="s">
        <v>25</v>
      </c>
      <c r="G296" t="s">
        <v>34</v>
      </c>
      <c r="H296" s="2">
        <v>160</v>
      </c>
      <c r="I296" t="s">
        <v>158</v>
      </c>
      <c r="J296" t="s">
        <v>47</v>
      </c>
      <c r="K296" t="s">
        <v>156</v>
      </c>
      <c r="L296" t="s">
        <v>49</v>
      </c>
      <c r="M296" s="1">
        <v>43497.5</v>
      </c>
      <c r="N296" t="s">
        <v>170</v>
      </c>
      <c r="O296" t="b">
        <v>1</v>
      </c>
      <c r="P296">
        <v>750</v>
      </c>
      <c r="Q296" t="b">
        <f>Table1[[#This Row],[Value]]&lt;Table1[[#This Row],[NPS_BL]]</f>
        <v>1</v>
      </c>
      <c r="R296">
        <v>160</v>
      </c>
      <c r="S296" t="b">
        <f>Table1[[#This Row],[Value]]&lt;=Table1[[#This Row],[NPS_A]]</f>
        <v>1</v>
      </c>
      <c r="T296">
        <v>350</v>
      </c>
      <c r="U296" t="b">
        <f>Table1[[#This Row],[Value]]&lt;=Table1[[#This Row],[NPS_B]]</f>
        <v>1</v>
      </c>
      <c r="V296">
        <v>750</v>
      </c>
      <c r="W296" t="b">
        <f>Table1[[#This Row],[Value]]&lt;=Table1[[#This Row],[NPS_C]]</f>
        <v>1</v>
      </c>
      <c r="X296">
        <v>750</v>
      </c>
      <c r="Y296" t="b">
        <f>Table1[[#This Row],[Value]]&lt;Table1[[#This Row],[NPS_D]]</f>
        <v>1</v>
      </c>
      <c r="Z296" t="str" cm="1">
        <f t="array" ref="Z296">_xlfn.IFS(Table1[[#This Row],[NPS_A_Compliant]] = TRUE, "A", Table1[[#This Row],[NPS_B_Compliant]] = TRUE, "B", Table1[[#This Row],[NPS_C_Compliant]] = TRUE, "C", Table1[[#This Row],[NPS_D_Compliant]] = FALSE, "D")</f>
        <v>A</v>
      </c>
    </row>
    <row r="297" spans="1:26" hidden="1" x14ac:dyDescent="0.25">
      <c r="A297" t="s">
        <v>169</v>
      </c>
      <c r="B297" t="s">
        <v>394</v>
      </c>
      <c r="C297" t="s">
        <v>155</v>
      </c>
      <c r="D297" t="s">
        <v>61</v>
      </c>
      <c r="E297" t="s">
        <v>24</v>
      </c>
      <c r="F297" t="s">
        <v>25</v>
      </c>
      <c r="G297" t="s">
        <v>34</v>
      </c>
      <c r="H297" s="2">
        <v>10</v>
      </c>
      <c r="I297" t="s">
        <v>158</v>
      </c>
      <c r="J297" t="s">
        <v>47</v>
      </c>
      <c r="K297" t="s">
        <v>156</v>
      </c>
      <c r="L297" t="s">
        <v>49</v>
      </c>
      <c r="M297" s="1">
        <v>43497.5</v>
      </c>
      <c r="N297" t="s">
        <v>170</v>
      </c>
      <c r="O297" t="b">
        <v>1</v>
      </c>
      <c r="P297">
        <v>50</v>
      </c>
      <c r="Q297" t="b">
        <f>Table1[[#This Row],[Value]]&lt;Table1[[#This Row],[NPS_BL]]</f>
        <v>1</v>
      </c>
      <c r="R297">
        <v>10</v>
      </c>
      <c r="S297" t="b">
        <f>Table1[[#This Row],[Value]]&lt;=Table1[[#This Row],[NPS_A]]</f>
        <v>1</v>
      </c>
      <c r="T297">
        <v>20</v>
      </c>
      <c r="U297" t="b">
        <f>Table1[[#This Row],[Value]]&lt;=Table1[[#This Row],[NPS_B]]</f>
        <v>1</v>
      </c>
      <c r="V297">
        <v>50</v>
      </c>
      <c r="W297" t="b">
        <f>Table1[[#This Row],[Value]]&lt;=Table1[[#This Row],[NPS_C]]</f>
        <v>1</v>
      </c>
      <c r="X297">
        <v>50</v>
      </c>
      <c r="Y297" t="b">
        <f>Table1[[#This Row],[Value]]&lt;Table1[[#This Row],[NPS_D]]</f>
        <v>1</v>
      </c>
      <c r="Z297" t="str" cm="1">
        <f t="array" ref="Z297">_xlfn.IFS(Table1[[#This Row],[NPS_A_Compliant]] = TRUE, "A", Table1[[#This Row],[NPS_B_Compliant]] = TRUE, "B", Table1[[#This Row],[NPS_C_Compliant]] = TRUE, "C", Table1[[#This Row],[NPS_D_Compliant]] = FALSE, "D")</f>
        <v>A</v>
      </c>
    </row>
    <row r="298" spans="1:26" hidden="1" x14ac:dyDescent="0.25">
      <c r="A298" t="s">
        <v>171</v>
      </c>
      <c r="B298" t="s">
        <v>394</v>
      </c>
      <c r="C298" t="s">
        <v>155</v>
      </c>
      <c r="D298" t="s">
        <v>62</v>
      </c>
      <c r="E298" t="s">
        <v>24</v>
      </c>
      <c r="F298" t="s">
        <v>25</v>
      </c>
      <c r="G298" t="s">
        <v>31</v>
      </c>
      <c r="H298" s="2">
        <v>2.7</v>
      </c>
      <c r="I298" t="s">
        <v>30</v>
      </c>
      <c r="J298" t="s">
        <v>47</v>
      </c>
      <c r="K298" t="s">
        <v>156</v>
      </c>
      <c r="L298" t="s">
        <v>49</v>
      </c>
      <c r="M298" s="1">
        <v>43497.5</v>
      </c>
      <c r="N298" t="s">
        <v>172</v>
      </c>
      <c r="O298" t="b">
        <v>0</v>
      </c>
      <c r="Q298" t="s">
        <v>392</v>
      </c>
      <c r="S298" t="s">
        <v>392</v>
      </c>
      <c r="U298" t="s">
        <v>392</v>
      </c>
      <c r="W298" t="s">
        <v>392</v>
      </c>
      <c r="Y298" t="s">
        <v>392</v>
      </c>
      <c r="Z298" t="s">
        <v>392</v>
      </c>
    </row>
    <row r="299" spans="1:26" hidden="1" x14ac:dyDescent="0.25">
      <c r="A299" t="s">
        <v>171</v>
      </c>
      <c r="B299" t="s">
        <v>394</v>
      </c>
      <c r="C299" t="s">
        <v>155</v>
      </c>
      <c r="D299" t="s">
        <v>62</v>
      </c>
      <c r="E299" t="s">
        <v>24</v>
      </c>
      <c r="F299" t="s">
        <v>25</v>
      </c>
      <c r="G299" t="s">
        <v>31</v>
      </c>
      <c r="H299" s="2">
        <v>2.7</v>
      </c>
      <c r="I299" t="s">
        <v>30</v>
      </c>
      <c r="J299" t="s">
        <v>47</v>
      </c>
      <c r="K299" t="s">
        <v>156</v>
      </c>
      <c r="L299" t="s">
        <v>49</v>
      </c>
      <c r="M299" s="1">
        <v>43497.5</v>
      </c>
      <c r="N299" t="s">
        <v>173</v>
      </c>
      <c r="O299" t="b">
        <v>0</v>
      </c>
      <c r="Q299" t="s">
        <v>392</v>
      </c>
      <c r="S299" t="s">
        <v>392</v>
      </c>
      <c r="U299" t="s">
        <v>392</v>
      </c>
      <c r="W299" t="s">
        <v>392</v>
      </c>
      <c r="Y299" t="s">
        <v>392</v>
      </c>
      <c r="Z299" t="s">
        <v>392</v>
      </c>
    </row>
    <row r="300" spans="1:26" hidden="1" x14ac:dyDescent="0.25">
      <c r="A300" t="s">
        <v>171</v>
      </c>
      <c r="B300" t="s">
        <v>394</v>
      </c>
      <c r="C300" t="s">
        <v>155</v>
      </c>
      <c r="D300" t="s">
        <v>40</v>
      </c>
      <c r="E300" t="s">
        <v>24</v>
      </c>
      <c r="F300" t="s">
        <v>25</v>
      </c>
      <c r="G300" t="s">
        <v>31</v>
      </c>
      <c r="H300" s="2">
        <v>0.05</v>
      </c>
      <c r="I300" t="s">
        <v>27</v>
      </c>
      <c r="J300" t="s">
        <v>47</v>
      </c>
      <c r="K300" t="s">
        <v>156</v>
      </c>
      <c r="L300" t="s">
        <v>49</v>
      </c>
      <c r="M300" s="1">
        <v>43497.5</v>
      </c>
      <c r="N300" t="s">
        <v>172</v>
      </c>
      <c r="O300" t="b">
        <v>0</v>
      </c>
      <c r="Q300" t="s">
        <v>392</v>
      </c>
      <c r="S300" t="s">
        <v>392</v>
      </c>
      <c r="U300" t="s">
        <v>392</v>
      </c>
      <c r="W300" t="s">
        <v>392</v>
      </c>
      <c r="Y300" t="s">
        <v>392</v>
      </c>
      <c r="Z300" t="s">
        <v>392</v>
      </c>
    </row>
    <row r="301" spans="1:26" hidden="1" x14ac:dyDescent="0.25">
      <c r="A301" t="s">
        <v>171</v>
      </c>
      <c r="B301" t="s">
        <v>394</v>
      </c>
      <c r="C301" t="s">
        <v>155</v>
      </c>
      <c r="D301" t="s">
        <v>40</v>
      </c>
      <c r="E301" t="s">
        <v>24</v>
      </c>
      <c r="F301" t="s">
        <v>25</v>
      </c>
      <c r="G301" t="s">
        <v>31</v>
      </c>
      <c r="H301" s="2">
        <v>0.05</v>
      </c>
      <c r="I301" t="s">
        <v>27</v>
      </c>
      <c r="J301" t="s">
        <v>47</v>
      </c>
      <c r="K301" t="s">
        <v>156</v>
      </c>
      <c r="L301" t="s">
        <v>49</v>
      </c>
      <c r="M301" s="1">
        <v>43497.5</v>
      </c>
      <c r="N301" t="s">
        <v>173</v>
      </c>
      <c r="O301" t="b">
        <v>0</v>
      </c>
      <c r="Q301" t="s">
        <v>392</v>
      </c>
      <c r="S301" t="s">
        <v>392</v>
      </c>
      <c r="U301" t="s">
        <v>392</v>
      </c>
      <c r="W301" t="s">
        <v>392</v>
      </c>
      <c r="Y301" t="s">
        <v>392</v>
      </c>
      <c r="Z301" t="s">
        <v>392</v>
      </c>
    </row>
    <row r="302" spans="1:26" hidden="1" x14ac:dyDescent="0.25">
      <c r="A302" t="s">
        <v>171</v>
      </c>
      <c r="B302" t="s">
        <v>394</v>
      </c>
      <c r="C302" t="s">
        <v>155</v>
      </c>
      <c r="D302" t="s">
        <v>57</v>
      </c>
      <c r="E302" t="s">
        <v>24</v>
      </c>
      <c r="F302" t="s">
        <v>25</v>
      </c>
      <c r="G302" t="s">
        <v>31</v>
      </c>
      <c r="H302" s="2">
        <v>10</v>
      </c>
      <c r="I302" t="s">
        <v>158</v>
      </c>
      <c r="J302" t="s">
        <v>47</v>
      </c>
      <c r="K302" t="s">
        <v>156</v>
      </c>
      <c r="L302" t="s">
        <v>49</v>
      </c>
      <c r="M302" s="1">
        <v>43497.5</v>
      </c>
      <c r="N302" t="s">
        <v>172</v>
      </c>
      <c r="O302" t="b">
        <v>1</v>
      </c>
      <c r="P302">
        <v>60</v>
      </c>
      <c r="Q302" t="b">
        <f>Table1[[#This Row],[Value]]&lt;Table1[[#This Row],[NPS_BL]]</f>
        <v>1</v>
      </c>
      <c r="R302">
        <v>10</v>
      </c>
      <c r="S302" t="b">
        <f>Table1[[#This Row],[Value]]&lt;=Table1[[#This Row],[NPS_A]]</f>
        <v>1</v>
      </c>
      <c r="T302">
        <v>25</v>
      </c>
      <c r="U302" t="b">
        <f>Table1[[#This Row],[Value]]&lt;=Table1[[#This Row],[NPS_B]]</f>
        <v>1</v>
      </c>
      <c r="V302">
        <v>60</v>
      </c>
      <c r="W302" t="b">
        <f>Table1[[#This Row],[Value]]&lt;=Table1[[#This Row],[NPS_C]]</f>
        <v>1</v>
      </c>
      <c r="X302">
        <v>60</v>
      </c>
      <c r="Y302" t="b">
        <f>Table1[[#This Row],[Value]]&lt;Table1[[#This Row],[NPS_D]]</f>
        <v>1</v>
      </c>
      <c r="Z302" t="str" cm="1">
        <f t="array" ref="Z302">_xlfn.IFS(Table1[[#This Row],[NPS_A_Compliant]] = TRUE, "A", Table1[[#This Row],[NPS_B_Compliant]] = TRUE, "B", Table1[[#This Row],[NPS_C_Compliant]] = TRUE, "C", Table1[[#This Row],[NPS_D_Compliant]] = FALSE, "D")</f>
        <v>A</v>
      </c>
    </row>
    <row r="303" spans="1:26" hidden="1" x14ac:dyDescent="0.25">
      <c r="A303" t="s">
        <v>171</v>
      </c>
      <c r="B303" t="s">
        <v>394</v>
      </c>
      <c r="C303" t="s">
        <v>155</v>
      </c>
      <c r="D303" t="s">
        <v>57</v>
      </c>
      <c r="E303" t="s">
        <v>24</v>
      </c>
      <c r="F303" t="s">
        <v>25</v>
      </c>
      <c r="G303" t="s">
        <v>31</v>
      </c>
      <c r="H303" s="2">
        <v>10</v>
      </c>
      <c r="I303" t="s">
        <v>158</v>
      </c>
      <c r="J303" t="s">
        <v>47</v>
      </c>
      <c r="K303" t="s">
        <v>156</v>
      </c>
      <c r="L303" t="s">
        <v>49</v>
      </c>
      <c r="M303" s="1">
        <v>43497.5</v>
      </c>
      <c r="N303" t="s">
        <v>173</v>
      </c>
      <c r="O303" t="b">
        <v>1</v>
      </c>
      <c r="P303">
        <v>60</v>
      </c>
      <c r="Q303" t="b">
        <f>Table1[[#This Row],[Value]]&lt;Table1[[#This Row],[NPS_BL]]</f>
        <v>1</v>
      </c>
      <c r="R303">
        <v>10</v>
      </c>
      <c r="S303" t="b">
        <f>Table1[[#This Row],[Value]]&lt;=Table1[[#This Row],[NPS_A]]</f>
        <v>1</v>
      </c>
      <c r="T303">
        <v>25</v>
      </c>
      <c r="U303" t="b">
        <f>Table1[[#This Row],[Value]]&lt;=Table1[[#This Row],[NPS_B]]</f>
        <v>1</v>
      </c>
      <c r="V303">
        <v>60</v>
      </c>
      <c r="W303" t="b">
        <f>Table1[[#This Row],[Value]]&lt;=Table1[[#This Row],[NPS_C]]</f>
        <v>1</v>
      </c>
      <c r="X303">
        <v>60</v>
      </c>
      <c r="Y303" t="b">
        <f>Table1[[#This Row],[Value]]&lt;Table1[[#This Row],[NPS_D]]</f>
        <v>1</v>
      </c>
      <c r="Z303" t="str" cm="1">
        <f t="array" ref="Z303">_xlfn.IFS(Table1[[#This Row],[NPS_A_Compliant]] = TRUE, "A", Table1[[#This Row],[NPS_B_Compliant]] = TRUE, "B", Table1[[#This Row],[NPS_C_Compliant]] = TRUE, "C", Table1[[#This Row],[NPS_D_Compliant]] = FALSE, "D")</f>
        <v>A</v>
      </c>
    </row>
    <row r="304" spans="1:26" hidden="1" x14ac:dyDescent="0.25">
      <c r="A304" t="s">
        <v>171</v>
      </c>
      <c r="B304" t="s">
        <v>394</v>
      </c>
      <c r="C304" t="s">
        <v>155</v>
      </c>
      <c r="D304" t="s">
        <v>40</v>
      </c>
      <c r="E304" t="s">
        <v>24</v>
      </c>
      <c r="F304" t="s">
        <v>25</v>
      </c>
      <c r="G304" t="s">
        <v>34</v>
      </c>
      <c r="H304" s="2">
        <v>0.03</v>
      </c>
      <c r="I304" t="s">
        <v>27</v>
      </c>
      <c r="J304" t="s">
        <v>47</v>
      </c>
      <c r="K304" t="s">
        <v>156</v>
      </c>
      <c r="L304" t="s">
        <v>49</v>
      </c>
      <c r="M304" s="1">
        <v>43497.5</v>
      </c>
      <c r="N304" t="s">
        <v>172</v>
      </c>
      <c r="O304" t="b">
        <v>1</v>
      </c>
      <c r="P304">
        <v>0.24</v>
      </c>
      <c r="Q304" t="b">
        <f>Table1[[#This Row],[Value]]&lt;Table1[[#This Row],[NPS_BL]]</f>
        <v>1</v>
      </c>
      <c r="R304">
        <v>0.03</v>
      </c>
      <c r="S304" t="b">
        <f>Table1[[#This Row],[Value]]&lt;=Table1[[#This Row],[NPS_A]]</f>
        <v>1</v>
      </c>
      <c r="T304">
        <v>0.24</v>
      </c>
      <c r="U304" t="b">
        <f>Table1[[#This Row],[Value]]&lt;=Table1[[#This Row],[NPS_B]]</f>
        <v>1</v>
      </c>
      <c r="V304">
        <v>1.3</v>
      </c>
      <c r="W304" t="b">
        <f>Table1[[#This Row],[Value]]&lt;=Table1[[#This Row],[NPS_C]]</f>
        <v>1</v>
      </c>
      <c r="X304">
        <v>1.3</v>
      </c>
      <c r="Y304" t="b">
        <f>Table1[[#This Row],[Value]]&lt;Table1[[#This Row],[NPS_D]]</f>
        <v>1</v>
      </c>
      <c r="Z304" t="str" cm="1">
        <f t="array" ref="Z304">_xlfn.IFS(Table1[[#This Row],[NPS_A_Compliant]] = TRUE, "A", Table1[[#This Row],[NPS_B_Compliant]] = TRUE, "B", Table1[[#This Row],[NPS_C_Compliant]] = TRUE, "C", Table1[[#This Row],[NPS_D_Compliant]] = FALSE, "D")</f>
        <v>A</v>
      </c>
    </row>
    <row r="305" spans="1:26" hidden="1" x14ac:dyDescent="0.25">
      <c r="A305" t="s">
        <v>171</v>
      </c>
      <c r="B305" t="s">
        <v>394</v>
      </c>
      <c r="C305" t="s">
        <v>155</v>
      </c>
      <c r="D305" t="s">
        <v>40</v>
      </c>
      <c r="E305" t="s">
        <v>24</v>
      </c>
      <c r="F305" t="s">
        <v>25</v>
      </c>
      <c r="G305" t="s">
        <v>34</v>
      </c>
      <c r="H305" s="2">
        <v>0.03</v>
      </c>
      <c r="I305" t="s">
        <v>27</v>
      </c>
      <c r="J305" t="s">
        <v>47</v>
      </c>
      <c r="K305" t="s">
        <v>156</v>
      </c>
      <c r="L305" t="s">
        <v>49</v>
      </c>
      <c r="M305" s="1">
        <v>43497.5</v>
      </c>
      <c r="N305" t="s">
        <v>173</v>
      </c>
      <c r="O305" t="b">
        <v>1</v>
      </c>
      <c r="P305">
        <v>0.24</v>
      </c>
      <c r="Q305" t="b">
        <f>Table1[[#This Row],[Value]]&lt;Table1[[#This Row],[NPS_BL]]</f>
        <v>1</v>
      </c>
      <c r="R305">
        <v>0.03</v>
      </c>
      <c r="S305" t="b">
        <f>Table1[[#This Row],[Value]]&lt;=Table1[[#This Row],[NPS_A]]</f>
        <v>1</v>
      </c>
      <c r="T305">
        <v>0.24</v>
      </c>
      <c r="U305" t="b">
        <f>Table1[[#This Row],[Value]]&lt;=Table1[[#This Row],[NPS_B]]</f>
        <v>1</v>
      </c>
      <c r="V305">
        <v>1.3</v>
      </c>
      <c r="W305" t="b">
        <f>Table1[[#This Row],[Value]]&lt;=Table1[[#This Row],[NPS_C]]</f>
        <v>1</v>
      </c>
      <c r="X305">
        <v>1.3</v>
      </c>
      <c r="Y305" t="b">
        <f>Table1[[#This Row],[Value]]&lt;Table1[[#This Row],[NPS_D]]</f>
        <v>1</v>
      </c>
      <c r="Z305" t="str" cm="1">
        <f t="array" ref="Z305">_xlfn.IFS(Table1[[#This Row],[NPS_A_Compliant]] = TRUE, "A", Table1[[#This Row],[NPS_B_Compliant]] = TRUE, "B", Table1[[#This Row],[NPS_C_Compliant]] = TRUE, "C", Table1[[#This Row],[NPS_D_Compliant]] = FALSE, "D")</f>
        <v>A</v>
      </c>
    </row>
    <row r="306" spans="1:26" hidden="1" x14ac:dyDescent="0.25">
      <c r="A306" t="s">
        <v>171</v>
      </c>
      <c r="B306" t="s">
        <v>394</v>
      </c>
      <c r="C306" t="s">
        <v>155</v>
      </c>
      <c r="D306" t="s">
        <v>57</v>
      </c>
      <c r="E306" t="s">
        <v>24</v>
      </c>
      <c r="F306" t="s">
        <v>25</v>
      </c>
      <c r="G306" t="s">
        <v>34</v>
      </c>
      <c r="H306" s="2">
        <v>2</v>
      </c>
      <c r="I306" t="s">
        <v>158</v>
      </c>
      <c r="J306" t="s">
        <v>47</v>
      </c>
      <c r="K306" t="s">
        <v>156</v>
      </c>
      <c r="L306" t="s">
        <v>49</v>
      </c>
      <c r="M306" s="1">
        <v>43497.5</v>
      </c>
      <c r="N306" t="s">
        <v>172</v>
      </c>
      <c r="O306" t="b">
        <v>1</v>
      </c>
      <c r="P306">
        <v>12</v>
      </c>
      <c r="Q306" t="b">
        <f>Table1[[#This Row],[Value]]&lt;Table1[[#This Row],[NPS_BL]]</f>
        <v>1</v>
      </c>
      <c r="R306">
        <v>2</v>
      </c>
      <c r="S306" t="b">
        <f>Table1[[#This Row],[Value]]&lt;=Table1[[#This Row],[NPS_A]]</f>
        <v>1</v>
      </c>
      <c r="T306">
        <v>5</v>
      </c>
      <c r="U306" t="b">
        <f>Table1[[#This Row],[Value]]&lt;=Table1[[#This Row],[NPS_B]]</f>
        <v>1</v>
      </c>
      <c r="V306">
        <v>12</v>
      </c>
      <c r="W306" t="b">
        <f>Table1[[#This Row],[Value]]&lt;=Table1[[#This Row],[NPS_C]]</f>
        <v>1</v>
      </c>
      <c r="X306">
        <v>12</v>
      </c>
      <c r="Y306" t="b">
        <f>Table1[[#This Row],[Value]]&lt;Table1[[#This Row],[NPS_D]]</f>
        <v>1</v>
      </c>
      <c r="Z306" t="str" cm="1">
        <f t="array" ref="Z306">_xlfn.IFS(Table1[[#This Row],[NPS_A_Compliant]] = TRUE, "A", Table1[[#This Row],[NPS_B_Compliant]] = TRUE, "B", Table1[[#This Row],[NPS_C_Compliant]] = TRUE, "C", Table1[[#This Row],[NPS_D_Compliant]] = FALSE, "D")</f>
        <v>A</v>
      </c>
    </row>
    <row r="307" spans="1:26" hidden="1" x14ac:dyDescent="0.25">
      <c r="A307" t="s">
        <v>171</v>
      </c>
      <c r="B307" t="s">
        <v>394</v>
      </c>
      <c r="C307" t="s">
        <v>155</v>
      </c>
      <c r="D307" t="s">
        <v>57</v>
      </c>
      <c r="E307" t="s">
        <v>24</v>
      </c>
      <c r="F307" t="s">
        <v>25</v>
      </c>
      <c r="G307" t="s">
        <v>34</v>
      </c>
      <c r="H307" s="2">
        <v>2</v>
      </c>
      <c r="I307" t="s">
        <v>158</v>
      </c>
      <c r="J307" t="s">
        <v>47</v>
      </c>
      <c r="K307" t="s">
        <v>156</v>
      </c>
      <c r="L307" t="s">
        <v>49</v>
      </c>
      <c r="M307" s="1">
        <v>43497.5</v>
      </c>
      <c r="N307" t="s">
        <v>173</v>
      </c>
      <c r="O307" t="b">
        <v>1</v>
      </c>
      <c r="P307">
        <v>12</v>
      </c>
      <c r="Q307" t="b">
        <f>Table1[[#This Row],[Value]]&lt;Table1[[#This Row],[NPS_BL]]</f>
        <v>1</v>
      </c>
      <c r="R307">
        <v>2</v>
      </c>
      <c r="S307" t="b">
        <f>Table1[[#This Row],[Value]]&lt;=Table1[[#This Row],[NPS_A]]</f>
        <v>1</v>
      </c>
      <c r="T307">
        <v>5</v>
      </c>
      <c r="U307" t="b">
        <f>Table1[[#This Row],[Value]]&lt;=Table1[[#This Row],[NPS_B]]</f>
        <v>1</v>
      </c>
      <c r="V307">
        <v>12</v>
      </c>
      <c r="W307" t="b">
        <f>Table1[[#This Row],[Value]]&lt;=Table1[[#This Row],[NPS_C]]</f>
        <v>1</v>
      </c>
      <c r="X307">
        <v>12</v>
      </c>
      <c r="Y307" t="b">
        <f>Table1[[#This Row],[Value]]&lt;Table1[[#This Row],[NPS_D]]</f>
        <v>1</v>
      </c>
      <c r="Z307" t="str" cm="1">
        <f t="array" ref="Z307">_xlfn.IFS(Table1[[#This Row],[NPS_A_Compliant]] = TRUE, "A", Table1[[#This Row],[NPS_B_Compliant]] = TRUE, "B", Table1[[#This Row],[NPS_C_Compliant]] = TRUE, "C", Table1[[#This Row],[NPS_D_Compliant]] = FALSE, "D")</f>
        <v>A</v>
      </c>
    </row>
    <row r="308" spans="1:26" hidden="1" x14ac:dyDescent="0.25">
      <c r="A308" t="s">
        <v>171</v>
      </c>
      <c r="B308" t="s">
        <v>394</v>
      </c>
      <c r="C308" t="s">
        <v>155</v>
      </c>
      <c r="D308" t="s">
        <v>60</v>
      </c>
      <c r="E308" t="s">
        <v>24</v>
      </c>
      <c r="F308" t="s">
        <v>25</v>
      </c>
      <c r="G308" t="s">
        <v>34</v>
      </c>
      <c r="H308" s="2">
        <v>160</v>
      </c>
      <c r="I308" t="s">
        <v>158</v>
      </c>
      <c r="J308" t="s">
        <v>47</v>
      </c>
      <c r="K308" t="s">
        <v>156</v>
      </c>
      <c r="L308" t="s">
        <v>49</v>
      </c>
      <c r="M308" s="1">
        <v>43497.5</v>
      </c>
      <c r="N308" t="s">
        <v>172</v>
      </c>
      <c r="O308" t="b">
        <v>1</v>
      </c>
      <c r="P308">
        <v>750</v>
      </c>
      <c r="Q308" t="b">
        <f>Table1[[#This Row],[Value]]&lt;Table1[[#This Row],[NPS_BL]]</f>
        <v>1</v>
      </c>
      <c r="R308">
        <v>160</v>
      </c>
      <c r="S308" t="b">
        <f>Table1[[#This Row],[Value]]&lt;=Table1[[#This Row],[NPS_A]]</f>
        <v>1</v>
      </c>
      <c r="T308">
        <v>350</v>
      </c>
      <c r="U308" t="b">
        <f>Table1[[#This Row],[Value]]&lt;=Table1[[#This Row],[NPS_B]]</f>
        <v>1</v>
      </c>
      <c r="V308">
        <v>750</v>
      </c>
      <c r="W308" t="b">
        <f>Table1[[#This Row],[Value]]&lt;=Table1[[#This Row],[NPS_C]]</f>
        <v>1</v>
      </c>
      <c r="X308">
        <v>750</v>
      </c>
      <c r="Y308" t="b">
        <f>Table1[[#This Row],[Value]]&lt;Table1[[#This Row],[NPS_D]]</f>
        <v>1</v>
      </c>
      <c r="Z308" t="str" cm="1">
        <f t="array" ref="Z308">_xlfn.IFS(Table1[[#This Row],[NPS_A_Compliant]] = TRUE, "A", Table1[[#This Row],[NPS_B_Compliant]] = TRUE, "B", Table1[[#This Row],[NPS_C_Compliant]] = TRUE, "C", Table1[[#This Row],[NPS_D_Compliant]] = FALSE, "D")</f>
        <v>A</v>
      </c>
    </row>
    <row r="309" spans="1:26" hidden="1" x14ac:dyDescent="0.25">
      <c r="A309" t="s">
        <v>171</v>
      </c>
      <c r="B309" t="s">
        <v>394</v>
      </c>
      <c r="C309" t="s">
        <v>155</v>
      </c>
      <c r="D309" t="s">
        <v>60</v>
      </c>
      <c r="E309" t="s">
        <v>24</v>
      </c>
      <c r="F309" t="s">
        <v>25</v>
      </c>
      <c r="G309" t="s">
        <v>34</v>
      </c>
      <c r="H309" s="2">
        <v>160</v>
      </c>
      <c r="I309" t="s">
        <v>158</v>
      </c>
      <c r="J309" t="s">
        <v>47</v>
      </c>
      <c r="K309" t="s">
        <v>156</v>
      </c>
      <c r="L309" t="s">
        <v>49</v>
      </c>
      <c r="M309" s="1">
        <v>43497.5</v>
      </c>
      <c r="N309" t="s">
        <v>173</v>
      </c>
      <c r="O309" t="b">
        <v>1</v>
      </c>
      <c r="P309">
        <v>750</v>
      </c>
      <c r="Q309" t="b">
        <f>Table1[[#This Row],[Value]]&lt;Table1[[#This Row],[NPS_BL]]</f>
        <v>1</v>
      </c>
      <c r="R309">
        <v>160</v>
      </c>
      <c r="S309" t="b">
        <f>Table1[[#This Row],[Value]]&lt;=Table1[[#This Row],[NPS_A]]</f>
        <v>1</v>
      </c>
      <c r="T309">
        <v>350</v>
      </c>
      <c r="U309" t="b">
        <f>Table1[[#This Row],[Value]]&lt;=Table1[[#This Row],[NPS_B]]</f>
        <v>1</v>
      </c>
      <c r="V309">
        <v>750</v>
      </c>
      <c r="W309" t="b">
        <f>Table1[[#This Row],[Value]]&lt;=Table1[[#This Row],[NPS_C]]</f>
        <v>1</v>
      </c>
      <c r="X309">
        <v>750</v>
      </c>
      <c r="Y309" t="b">
        <f>Table1[[#This Row],[Value]]&lt;Table1[[#This Row],[NPS_D]]</f>
        <v>1</v>
      </c>
      <c r="Z309" t="str" cm="1">
        <f t="array" ref="Z309">_xlfn.IFS(Table1[[#This Row],[NPS_A_Compliant]] = TRUE, "A", Table1[[#This Row],[NPS_B_Compliant]] = TRUE, "B", Table1[[#This Row],[NPS_C_Compliant]] = TRUE, "C", Table1[[#This Row],[NPS_D_Compliant]] = FALSE, "D")</f>
        <v>A</v>
      </c>
    </row>
    <row r="310" spans="1:26" hidden="1" x14ac:dyDescent="0.25">
      <c r="A310" t="s">
        <v>171</v>
      </c>
      <c r="B310" t="s">
        <v>394</v>
      </c>
      <c r="C310" t="s">
        <v>155</v>
      </c>
      <c r="D310" t="s">
        <v>61</v>
      </c>
      <c r="E310" t="s">
        <v>24</v>
      </c>
      <c r="F310" t="s">
        <v>25</v>
      </c>
      <c r="G310" t="s">
        <v>34</v>
      </c>
      <c r="H310" s="2">
        <v>10</v>
      </c>
      <c r="I310" t="s">
        <v>158</v>
      </c>
      <c r="J310" t="s">
        <v>47</v>
      </c>
      <c r="K310" t="s">
        <v>156</v>
      </c>
      <c r="L310" t="s">
        <v>49</v>
      </c>
      <c r="M310" s="1">
        <v>43497.5</v>
      </c>
      <c r="N310" t="s">
        <v>172</v>
      </c>
      <c r="O310" t="b">
        <v>1</v>
      </c>
      <c r="P310">
        <v>50</v>
      </c>
      <c r="Q310" t="b">
        <f>Table1[[#This Row],[Value]]&lt;Table1[[#This Row],[NPS_BL]]</f>
        <v>1</v>
      </c>
      <c r="R310">
        <v>10</v>
      </c>
      <c r="S310" t="b">
        <f>Table1[[#This Row],[Value]]&lt;=Table1[[#This Row],[NPS_A]]</f>
        <v>1</v>
      </c>
      <c r="T310">
        <v>20</v>
      </c>
      <c r="U310" t="b">
        <f>Table1[[#This Row],[Value]]&lt;=Table1[[#This Row],[NPS_B]]</f>
        <v>1</v>
      </c>
      <c r="V310">
        <v>50</v>
      </c>
      <c r="W310" t="b">
        <f>Table1[[#This Row],[Value]]&lt;=Table1[[#This Row],[NPS_C]]</f>
        <v>1</v>
      </c>
      <c r="X310">
        <v>50</v>
      </c>
      <c r="Y310" t="b">
        <f>Table1[[#This Row],[Value]]&lt;Table1[[#This Row],[NPS_D]]</f>
        <v>1</v>
      </c>
      <c r="Z310" t="str" cm="1">
        <f t="array" ref="Z310">_xlfn.IFS(Table1[[#This Row],[NPS_A_Compliant]] = TRUE, "A", Table1[[#This Row],[NPS_B_Compliant]] = TRUE, "B", Table1[[#This Row],[NPS_C_Compliant]] = TRUE, "C", Table1[[#This Row],[NPS_D_Compliant]] = FALSE, "D")</f>
        <v>A</v>
      </c>
    </row>
    <row r="311" spans="1:26" hidden="1" x14ac:dyDescent="0.25">
      <c r="A311" t="s">
        <v>171</v>
      </c>
      <c r="B311" t="s">
        <v>394</v>
      </c>
      <c r="C311" t="s">
        <v>155</v>
      </c>
      <c r="D311" t="s">
        <v>61</v>
      </c>
      <c r="E311" t="s">
        <v>24</v>
      </c>
      <c r="F311" t="s">
        <v>25</v>
      </c>
      <c r="G311" t="s">
        <v>34</v>
      </c>
      <c r="H311" s="2">
        <v>10</v>
      </c>
      <c r="I311" t="s">
        <v>158</v>
      </c>
      <c r="J311" t="s">
        <v>47</v>
      </c>
      <c r="K311" t="s">
        <v>156</v>
      </c>
      <c r="L311" t="s">
        <v>49</v>
      </c>
      <c r="M311" s="1">
        <v>43497.5</v>
      </c>
      <c r="N311" t="s">
        <v>173</v>
      </c>
      <c r="O311" t="b">
        <v>1</v>
      </c>
      <c r="P311">
        <v>50</v>
      </c>
      <c r="Q311" t="b">
        <f>Table1[[#This Row],[Value]]&lt;Table1[[#This Row],[NPS_BL]]</f>
        <v>1</v>
      </c>
      <c r="R311">
        <v>10</v>
      </c>
      <c r="S311" t="b">
        <f>Table1[[#This Row],[Value]]&lt;=Table1[[#This Row],[NPS_A]]</f>
        <v>1</v>
      </c>
      <c r="T311">
        <v>20</v>
      </c>
      <c r="U311" t="b">
        <f>Table1[[#This Row],[Value]]&lt;=Table1[[#This Row],[NPS_B]]</f>
        <v>1</v>
      </c>
      <c r="V311">
        <v>50</v>
      </c>
      <c r="W311" t="b">
        <f>Table1[[#This Row],[Value]]&lt;=Table1[[#This Row],[NPS_C]]</f>
        <v>1</v>
      </c>
      <c r="X311">
        <v>50</v>
      </c>
      <c r="Y311" t="b">
        <f>Table1[[#This Row],[Value]]&lt;Table1[[#This Row],[NPS_D]]</f>
        <v>1</v>
      </c>
      <c r="Z311" t="str" cm="1">
        <f t="array" ref="Z311">_xlfn.IFS(Table1[[#This Row],[NPS_A_Compliant]] = TRUE, "A", Table1[[#This Row],[NPS_B_Compliant]] = TRUE, "B", Table1[[#This Row],[NPS_C_Compliant]] = TRUE, "C", Table1[[#This Row],[NPS_D_Compliant]] = FALSE, "D")</f>
        <v>A</v>
      </c>
    </row>
    <row r="312" spans="1:26" hidden="1" x14ac:dyDescent="0.25">
      <c r="A312" t="s">
        <v>174</v>
      </c>
      <c r="B312" t="s">
        <v>394</v>
      </c>
      <c r="C312" t="s">
        <v>84</v>
      </c>
      <c r="D312" t="s">
        <v>62</v>
      </c>
      <c r="E312" t="s">
        <v>24</v>
      </c>
      <c r="F312" t="s">
        <v>25</v>
      </c>
      <c r="G312" t="s">
        <v>31</v>
      </c>
      <c r="H312" s="2">
        <v>3.2</v>
      </c>
      <c r="I312" t="s">
        <v>30</v>
      </c>
      <c r="J312" t="s">
        <v>47</v>
      </c>
      <c r="K312" t="s">
        <v>156</v>
      </c>
      <c r="L312" t="s">
        <v>49</v>
      </c>
      <c r="M312" s="1">
        <v>43497.5</v>
      </c>
      <c r="N312" t="s">
        <v>175</v>
      </c>
      <c r="O312" t="b">
        <v>0</v>
      </c>
      <c r="Q312" t="s">
        <v>392</v>
      </c>
      <c r="S312" t="s">
        <v>392</v>
      </c>
      <c r="U312" t="s">
        <v>392</v>
      </c>
      <c r="W312" t="s">
        <v>392</v>
      </c>
      <c r="Y312" t="s">
        <v>392</v>
      </c>
      <c r="Z312" t="s">
        <v>392</v>
      </c>
    </row>
    <row r="313" spans="1:26" hidden="1" x14ac:dyDescent="0.25">
      <c r="A313" t="s">
        <v>174</v>
      </c>
      <c r="B313" t="s">
        <v>394</v>
      </c>
      <c r="C313" t="s">
        <v>84</v>
      </c>
      <c r="D313" t="s">
        <v>40</v>
      </c>
      <c r="E313" t="s">
        <v>24</v>
      </c>
      <c r="F313" t="s">
        <v>25</v>
      </c>
      <c r="G313" t="s">
        <v>31</v>
      </c>
      <c r="H313" s="2">
        <v>0.05</v>
      </c>
      <c r="I313" t="s">
        <v>27</v>
      </c>
      <c r="J313" t="s">
        <v>47</v>
      </c>
      <c r="K313" t="s">
        <v>156</v>
      </c>
      <c r="L313" t="s">
        <v>49</v>
      </c>
      <c r="M313" s="1">
        <v>43497.5</v>
      </c>
      <c r="N313" t="s">
        <v>175</v>
      </c>
      <c r="O313" t="b">
        <v>0</v>
      </c>
      <c r="Q313" t="s">
        <v>392</v>
      </c>
      <c r="S313" t="s">
        <v>392</v>
      </c>
      <c r="U313" t="s">
        <v>392</v>
      </c>
      <c r="W313" t="s">
        <v>392</v>
      </c>
      <c r="Y313" t="s">
        <v>392</v>
      </c>
      <c r="Z313" t="s">
        <v>392</v>
      </c>
    </row>
    <row r="314" spans="1:26" hidden="1" x14ac:dyDescent="0.25">
      <c r="A314" t="s">
        <v>174</v>
      </c>
      <c r="B314" t="s">
        <v>394</v>
      </c>
      <c r="C314" t="s">
        <v>84</v>
      </c>
      <c r="D314" t="s">
        <v>57</v>
      </c>
      <c r="E314" t="s">
        <v>24</v>
      </c>
      <c r="F314" t="s">
        <v>25</v>
      </c>
      <c r="G314" t="s">
        <v>31</v>
      </c>
      <c r="H314" s="2">
        <v>10</v>
      </c>
      <c r="I314" t="s">
        <v>158</v>
      </c>
      <c r="J314" t="s">
        <v>47</v>
      </c>
      <c r="K314" t="s">
        <v>156</v>
      </c>
      <c r="L314" t="s">
        <v>49</v>
      </c>
      <c r="M314" s="1">
        <v>43497.5</v>
      </c>
      <c r="N314" t="s">
        <v>175</v>
      </c>
      <c r="O314" t="b">
        <v>1</v>
      </c>
      <c r="P314">
        <v>60</v>
      </c>
      <c r="Q314" t="b">
        <f>Table1[[#This Row],[Value]]&lt;Table1[[#This Row],[NPS_BL]]</f>
        <v>1</v>
      </c>
      <c r="R314">
        <v>10</v>
      </c>
      <c r="S314" t="b">
        <f>Table1[[#This Row],[Value]]&lt;=Table1[[#This Row],[NPS_A]]</f>
        <v>1</v>
      </c>
      <c r="T314">
        <v>25</v>
      </c>
      <c r="U314" t="b">
        <f>Table1[[#This Row],[Value]]&lt;=Table1[[#This Row],[NPS_B]]</f>
        <v>1</v>
      </c>
      <c r="V314">
        <v>60</v>
      </c>
      <c r="W314" t="b">
        <f>Table1[[#This Row],[Value]]&lt;=Table1[[#This Row],[NPS_C]]</f>
        <v>1</v>
      </c>
      <c r="X314">
        <v>60</v>
      </c>
      <c r="Y314" t="b">
        <f>Table1[[#This Row],[Value]]&lt;Table1[[#This Row],[NPS_D]]</f>
        <v>1</v>
      </c>
      <c r="Z314" t="str" cm="1">
        <f t="array" ref="Z314">_xlfn.IFS(Table1[[#This Row],[NPS_A_Compliant]] = TRUE, "A", Table1[[#This Row],[NPS_B_Compliant]] = TRUE, "B", Table1[[#This Row],[NPS_C_Compliant]] = TRUE, "C", Table1[[#This Row],[NPS_D_Compliant]] = FALSE, "D")</f>
        <v>A</v>
      </c>
    </row>
    <row r="315" spans="1:26" hidden="1" x14ac:dyDescent="0.25">
      <c r="A315" t="s">
        <v>174</v>
      </c>
      <c r="B315" t="s">
        <v>394</v>
      </c>
      <c r="C315" t="s">
        <v>84</v>
      </c>
      <c r="D315" t="s">
        <v>40</v>
      </c>
      <c r="E315" t="s">
        <v>24</v>
      </c>
      <c r="F315" t="s">
        <v>25</v>
      </c>
      <c r="G315" t="s">
        <v>34</v>
      </c>
      <c r="H315" s="2">
        <v>0.03</v>
      </c>
      <c r="I315" t="s">
        <v>27</v>
      </c>
      <c r="J315" t="s">
        <v>47</v>
      </c>
      <c r="K315" t="s">
        <v>156</v>
      </c>
      <c r="L315" t="s">
        <v>49</v>
      </c>
      <c r="M315" s="1">
        <v>43497.5</v>
      </c>
      <c r="N315" t="s">
        <v>175</v>
      </c>
      <c r="O315" t="b">
        <v>1</v>
      </c>
      <c r="P315">
        <v>0.24</v>
      </c>
      <c r="Q315" t="b">
        <f>Table1[[#This Row],[Value]]&lt;Table1[[#This Row],[NPS_BL]]</f>
        <v>1</v>
      </c>
      <c r="R315">
        <v>0.03</v>
      </c>
      <c r="S315" t="b">
        <f>Table1[[#This Row],[Value]]&lt;=Table1[[#This Row],[NPS_A]]</f>
        <v>1</v>
      </c>
      <c r="T315">
        <v>0.24</v>
      </c>
      <c r="U315" t="b">
        <f>Table1[[#This Row],[Value]]&lt;=Table1[[#This Row],[NPS_B]]</f>
        <v>1</v>
      </c>
      <c r="V315">
        <v>1.3</v>
      </c>
      <c r="W315" t="b">
        <f>Table1[[#This Row],[Value]]&lt;=Table1[[#This Row],[NPS_C]]</f>
        <v>1</v>
      </c>
      <c r="X315">
        <v>1.3</v>
      </c>
      <c r="Y315" t="b">
        <f>Table1[[#This Row],[Value]]&lt;Table1[[#This Row],[NPS_D]]</f>
        <v>1</v>
      </c>
      <c r="Z315" t="str" cm="1">
        <f t="array" ref="Z315">_xlfn.IFS(Table1[[#This Row],[NPS_A_Compliant]] = TRUE, "A", Table1[[#This Row],[NPS_B_Compliant]] = TRUE, "B", Table1[[#This Row],[NPS_C_Compliant]] = TRUE, "C", Table1[[#This Row],[NPS_D_Compliant]] = FALSE, "D")</f>
        <v>A</v>
      </c>
    </row>
    <row r="316" spans="1:26" hidden="1" x14ac:dyDescent="0.25">
      <c r="A316" t="s">
        <v>174</v>
      </c>
      <c r="B316" t="s">
        <v>394</v>
      </c>
      <c r="C316" t="s">
        <v>84</v>
      </c>
      <c r="D316" t="s">
        <v>57</v>
      </c>
      <c r="E316" t="s">
        <v>24</v>
      </c>
      <c r="F316" t="s">
        <v>25</v>
      </c>
      <c r="G316" t="s">
        <v>34</v>
      </c>
      <c r="H316" s="2">
        <v>2</v>
      </c>
      <c r="I316" t="s">
        <v>158</v>
      </c>
      <c r="J316" t="s">
        <v>47</v>
      </c>
      <c r="K316" t="s">
        <v>156</v>
      </c>
      <c r="L316" t="s">
        <v>49</v>
      </c>
      <c r="M316" s="1">
        <v>43497.5</v>
      </c>
      <c r="N316" t="s">
        <v>175</v>
      </c>
      <c r="O316" t="b">
        <v>1</v>
      </c>
      <c r="P316">
        <v>12</v>
      </c>
      <c r="Q316" t="b">
        <f>Table1[[#This Row],[Value]]&lt;Table1[[#This Row],[NPS_BL]]</f>
        <v>1</v>
      </c>
      <c r="R316">
        <v>2</v>
      </c>
      <c r="S316" t="b">
        <f>Table1[[#This Row],[Value]]&lt;=Table1[[#This Row],[NPS_A]]</f>
        <v>1</v>
      </c>
      <c r="T316">
        <v>5</v>
      </c>
      <c r="U316" t="b">
        <f>Table1[[#This Row],[Value]]&lt;=Table1[[#This Row],[NPS_B]]</f>
        <v>1</v>
      </c>
      <c r="V316">
        <v>12</v>
      </c>
      <c r="W316" t="b">
        <f>Table1[[#This Row],[Value]]&lt;=Table1[[#This Row],[NPS_C]]</f>
        <v>1</v>
      </c>
      <c r="X316">
        <v>12</v>
      </c>
      <c r="Y316" t="b">
        <f>Table1[[#This Row],[Value]]&lt;Table1[[#This Row],[NPS_D]]</f>
        <v>1</v>
      </c>
      <c r="Z316" t="str" cm="1">
        <f t="array" ref="Z316">_xlfn.IFS(Table1[[#This Row],[NPS_A_Compliant]] = TRUE, "A", Table1[[#This Row],[NPS_B_Compliant]] = TRUE, "B", Table1[[#This Row],[NPS_C_Compliant]] = TRUE, "C", Table1[[#This Row],[NPS_D_Compliant]] = FALSE, "D")</f>
        <v>A</v>
      </c>
    </row>
    <row r="317" spans="1:26" hidden="1" x14ac:dyDescent="0.25">
      <c r="A317" t="s">
        <v>174</v>
      </c>
      <c r="B317" t="s">
        <v>394</v>
      </c>
      <c r="C317" t="s">
        <v>84</v>
      </c>
      <c r="D317" t="s">
        <v>60</v>
      </c>
      <c r="E317" t="s">
        <v>24</v>
      </c>
      <c r="F317" t="s">
        <v>25</v>
      </c>
      <c r="G317" t="s">
        <v>34</v>
      </c>
      <c r="H317" s="2">
        <v>350</v>
      </c>
      <c r="I317" t="s">
        <v>158</v>
      </c>
      <c r="J317" t="s">
        <v>47</v>
      </c>
      <c r="K317" t="s">
        <v>156</v>
      </c>
      <c r="L317" t="s">
        <v>49</v>
      </c>
      <c r="M317" s="1">
        <v>43497.5</v>
      </c>
      <c r="N317" t="s">
        <v>175</v>
      </c>
      <c r="O317" t="b">
        <v>1</v>
      </c>
      <c r="P317">
        <v>750</v>
      </c>
      <c r="Q317" t="b">
        <f>Table1[[#This Row],[Value]]&lt;Table1[[#This Row],[NPS_BL]]</f>
        <v>1</v>
      </c>
      <c r="R317">
        <v>160</v>
      </c>
      <c r="S317" t="b">
        <f>Table1[[#This Row],[Value]]&lt;=Table1[[#This Row],[NPS_A]]</f>
        <v>0</v>
      </c>
      <c r="T317">
        <v>350</v>
      </c>
      <c r="U317" t="b">
        <f>Table1[[#This Row],[Value]]&lt;=Table1[[#This Row],[NPS_B]]</f>
        <v>1</v>
      </c>
      <c r="V317">
        <v>750</v>
      </c>
      <c r="W317" t="b">
        <f>Table1[[#This Row],[Value]]&lt;=Table1[[#This Row],[NPS_C]]</f>
        <v>1</v>
      </c>
      <c r="X317">
        <v>750</v>
      </c>
      <c r="Y317" t="b">
        <f>Table1[[#This Row],[Value]]&lt;Table1[[#This Row],[NPS_D]]</f>
        <v>1</v>
      </c>
      <c r="Z317" t="str" cm="1">
        <f t="array" ref="Z317">_xlfn.IFS(Table1[[#This Row],[NPS_A_Compliant]] = TRUE, "A", Table1[[#This Row],[NPS_B_Compliant]] = TRUE, "B", Table1[[#This Row],[NPS_C_Compliant]] = TRUE, "C", Table1[[#This Row],[NPS_D_Compliant]] = FALSE, "D")</f>
        <v>B</v>
      </c>
    </row>
    <row r="318" spans="1:26" hidden="1" x14ac:dyDescent="0.25">
      <c r="A318" t="s">
        <v>174</v>
      </c>
      <c r="B318" t="s">
        <v>394</v>
      </c>
      <c r="C318" t="s">
        <v>84</v>
      </c>
      <c r="D318" t="s">
        <v>61</v>
      </c>
      <c r="E318" t="s">
        <v>24</v>
      </c>
      <c r="F318" t="s">
        <v>25</v>
      </c>
      <c r="G318" t="s">
        <v>34</v>
      </c>
      <c r="H318" s="2">
        <v>20</v>
      </c>
      <c r="I318" t="s">
        <v>158</v>
      </c>
      <c r="J318" t="s">
        <v>47</v>
      </c>
      <c r="K318" t="s">
        <v>156</v>
      </c>
      <c r="L318" t="s">
        <v>49</v>
      </c>
      <c r="M318" s="1">
        <v>43497.5</v>
      </c>
      <c r="N318" t="s">
        <v>175</v>
      </c>
      <c r="O318" t="b">
        <v>1</v>
      </c>
      <c r="P318">
        <v>50</v>
      </c>
      <c r="Q318" t="b">
        <f>Table1[[#This Row],[Value]]&lt;Table1[[#This Row],[NPS_BL]]</f>
        <v>1</v>
      </c>
      <c r="R318">
        <v>10</v>
      </c>
      <c r="S318" t="b">
        <f>Table1[[#This Row],[Value]]&lt;=Table1[[#This Row],[NPS_A]]</f>
        <v>0</v>
      </c>
      <c r="T318">
        <v>20</v>
      </c>
      <c r="U318" t="b">
        <f>Table1[[#This Row],[Value]]&lt;=Table1[[#This Row],[NPS_B]]</f>
        <v>1</v>
      </c>
      <c r="V318">
        <v>50</v>
      </c>
      <c r="W318" t="b">
        <f>Table1[[#This Row],[Value]]&lt;=Table1[[#This Row],[NPS_C]]</f>
        <v>1</v>
      </c>
      <c r="X318">
        <v>50</v>
      </c>
      <c r="Y318" t="b">
        <f>Table1[[#This Row],[Value]]&lt;Table1[[#This Row],[NPS_D]]</f>
        <v>1</v>
      </c>
      <c r="Z318" t="str" cm="1">
        <f t="array" ref="Z318">_xlfn.IFS(Table1[[#This Row],[NPS_A_Compliant]] = TRUE, "A", Table1[[#This Row],[NPS_B_Compliant]] = TRUE, "B", Table1[[#This Row],[NPS_C_Compliant]] = TRUE, "C", Table1[[#This Row],[NPS_D_Compliant]] = FALSE, "D")</f>
        <v>B</v>
      </c>
    </row>
    <row r="319" spans="1:26" hidden="1" x14ac:dyDescent="0.25">
      <c r="A319" t="s">
        <v>176</v>
      </c>
      <c r="B319" t="s">
        <v>394</v>
      </c>
      <c r="C319" t="s">
        <v>84</v>
      </c>
      <c r="D319" t="s">
        <v>62</v>
      </c>
      <c r="E319" t="s">
        <v>24</v>
      </c>
      <c r="F319" t="s">
        <v>25</v>
      </c>
      <c r="G319" t="s">
        <v>31</v>
      </c>
      <c r="H319" s="2">
        <v>3.6</v>
      </c>
      <c r="I319" t="s">
        <v>30</v>
      </c>
      <c r="J319" t="s">
        <v>47</v>
      </c>
      <c r="K319" t="s">
        <v>156</v>
      </c>
      <c r="L319" t="s">
        <v>49</v>
      </c>
      <c r="M319" s="1">
        <v>43497.5</v>
      </c>
      <c r="N319" t="s">
        <v>177</v>
      </c>
      <c r="O319" t="b">
        <v>0</v>
      </c>
      <c r="Q319" t="s">
        <v>392</v>
      </c>
      <c r="S319" t="s">
        <v>392</v>
      </c>
      <c r="U319" t="s">
        <v>392</v>
      </c>
      <c r="W319" t="s">
        <v>392</v>
      </c>
      <c r="Y319" t="s">
        <v>392</v>
      </c>
      <c r="Z319" t="s">
        <v>392</v>
      </c>
    </row>
    <row r="320" spans="1:26" hidden="1" x14ac:dyDescent="0.25">
      <c r="A320" t="s">
        <v>176</v>
      </c>
      <c r="B320" t="s">
        <v>394</v>
      </c>
      <c r="C320" t="s">
        <v>84</v>
      </c>
      <c r="D320" t="s">
        <v>40</v>
      </c>
      <c r="E320" t="s">
        <v>24</v>
      </c>
      <c r="F320" t="s">
        <v>25</v>
      </c>
      <c r="G320" t="s">
        <v>31</v>
      </c>
      <c r="H320" s="2">
        <v>0.05</v>
      </c>
      <c r="I320" t="s">
        <v>27</v>
      </c>
      <c r="J320" t="s">
        <v>47</v>
      </c>
      <c r="K320" t="s">
        <v>156</v>
      </c>
      <c r="L320" t="s">
        <v>49</v>
      </c>
      <c r="M320" s="1">
        <v>43497.5</v>
      </c>
      <c r="N320" t="s">
        <v>177</v>
      </c>
      <c r="O320" t="b">
        <v>0</v>
      </c>
      <c r="Q320" t="s">
        <v>392</v>
      </c>
      <c r="S320" t="s">
        <v>392</v>
      </c>
      <c r="U320" t="s">
        <v>392</v>
      </c>
      <c r="W320" t="s">
        <v>392</v>
      </c>
      <c r="Y320" t="s">
        <v>392</v>
      </c>
      <c r="Z320" t="s">
        <v>392</v>
      </c>
    </row>
    <row r="321" spans="1:26" hidden="1" x14ac:dyDescent="0.25">
      <c r="A321" t="s">
        <v>176</v>
      </c>
      <c r="B321" t="s">
        <v>394</v>
      </c>
      <c r="C321" t="s">
        <v>84</v>
      </c>
      <c r="D321" t="s">
        <v>57</v>
      </c>
      <c r="E321" t="s">
        <v>24</v>
      </c>
      <c r="F321" t="s">
        <v>25</v>
      </c>
      <c r="G321" t="s">
        <v>31</v>
      </c>
      <c r="H321" s="2">
        <v>10</v>
      </c>
      <c r="I321" t="s">
        <v>158</v>
      </c>
      <c r="J321" t="s">
        <v>47</v>
      </c>
      <c r="K321" t="s">
        <v>156</v>
      </c>
      <c r="L321" t="s">
        <v>49</v>
      </c>
      <c r="M321" s="1">
        <v>43497.5</v>
      </c>
      <c r="N321" t="s">
        <v>177</v>
      </c>
      <c r="O321" t="b">
        <v>1</v>
      </c>
      <c r="P321">
        <v>60</v>
      </c>
      <c r="Q321" t="b">
        <f>Table1[[#This Row],[Value]]&lt;Table1[[#This Row],[NPS_BL]]</f>
        <v>1</v>
      </c>
      <c r="R321">
        <v>10</v>
      </c>
      <c r="S321" t="b">
        <f>Table1[[#This Row],[Value]]&lt;=Table1[[#This Row],[NPS_A]]</f>
        <v>1</v>
      </c>
      <c r="T321">
        <v>25</v>
      </c>
      <c r="U321" t="b">
        <f>Table1[[#This Row],[Value]]&lt;=Table1[[#This Row],[NPS_B]]</f>
        <v>1</v>
      </c>
      <c r="V321">
        <v>60</v>
      </c>
      <c r="W321" t="b">
        <f>Table1[[#This Row],[Value]]&lt;=Table1[[#This Row],[NPS_C]]</f>
        <v>1</v>
      </c>
      <c r="X321">
        <v>60</v>
      </c>
      <c r="Y321" t="b">
        <f>Table1[[#This Row],[Value]]&lt;Table1[[#This Row],[NPS_D]]</f>
        <v>1</v>
      </c>
      <c r="Z321" t="str" cm="1">
        <f t="array" ref="Z321">_xlfn.IFS(Table1[[#This Row],[NPS_A_Compliant]] = TRUE, "A", Table1[[#This Row],[NPS_B_Compliant]] = TRUE, "B", Table1[[#This Row],[NPS_C_Compliant]] = TRUE, "C", Table1[[#This Row],[NPS_D_Compliant]] = FALSE, "D")</f>
        <v>A</v>
      </c>
    </row>
    <row r="322" spans="1:26" hidden="1" x14ac:dyDescent="0.25">
      <c r="A322" t="s">
        <v>176</v>
      </c>
      <c r="B322" t="s">
        <v>394</v>
      </c>
      <c r="C322" t="s">
        <v>84</v>
      </c>
      <c r="D322" t="s">
        <v>40</v>
      </c>
      <c r="E322" t="s">
        <v>24</v>
      </c>
      <c r="F322" t="s">
        <v>25</v>
      </c>
      <c r="G322" t="s">
        <v>34</v>
      </c>
      <c r="H322" s="2">
        <v>0.03</v>
      </c>
      <c r="I322" t="s">
        <v>27</v>
      </c>
      <c r="J322" t="s">
        <v>47</v>
      </c>
      <c r="K322" t="s">
        <v>156</v>
      </c>
      <c r="L322" t="s">
        <v>49</v>
      </c>
      <c r="M322" s="1">
        <v>43497.5</v>
      </c>
      <c r="N322" t="s">
        <v>177</v>
      </c>
      <c r="O322" t="b">
        <v>1</v>
      </c>
      <c r="P322">
        <v>0.24</v>
      </c>
      <c r="Q322" t="b">
        <f>Table1[[#This Row],[Value]]&lt;Table1[[#This Row],[NPS_BL]]</f>
        <v>1</v>
      </c>
      <c r="R322">
        <v>0.03</v>
      </c>
      <c r="S322" t="b">
        <f>Table1[[#This Row],[Value]]&lt;=Table1[[#This Row],[NPS_A]]</f>
        <v>1</v>
      </c>
      <c r="T322">
        <v>0.24</v>
      </c>
      <c r="U322" t="b">
        <f>Table1[[#This Row],[Value]]&lt;=Table1[[#This Row],[NPS_B]]</f>
        <v>1</v>
      </c>
      <c r="V322">
        <v>1.3</v>
      </c>
      <c r="W322" t="b">
        <f>Table1[[#This Row],[Value]]&lt;=Table1[[#This Row],[NPS_C]]</f>
        <v>1</v>
      </c>
      <c r="X322">
        <v>1.3</v>
      </c>
      <c r="Y322" t="b">
        <f>Table1[[#This Row],[Value]]&lt;Table1[[#This Row],[NPS_D]]</f>
        <v>1</v>
      </c>
      <c r="Z322" t="str" cm="1">
        <f t="array" ref="Z322">_xlfn.IFS(Table1[[#This Row],[NPS_A_Compliant]] = TRUE, "A", Table1[[#This Row],[NPS_B_Compliant]] = TRUE, "B", Table1[[#This Row],[NPS_C_Compliant]] = TRUE, "C", Table1[[#This Row],[NPS_D_Compliant]] = FALSE, "D")</f>
        <v>A</v>
      </c>
    </row>
    <row r="323" spans="1:26" hidden="1" x14ac:dyDescent="0.25">
      <c r="A323" t="s">
        <v>176</v>
      </c>
      <c r="B323" t="s">
        <v>394</v>
      </c>
      <c r="C323" t="s">
        <v>84</v>
      </c>
      <c r="D323" t="s">
        <v>57</v>
      </c>
      <c r="E323" t="s">
        <v>24</v>
      </c>
      <c r="F323" t="s">
        <v>25</v>
      </c>
      <c r="G323" t="s">
        <v>34</v>
      </c>
      <c r="H323" s="2">
        <v>2</v>
      </c>
      <c r="I323" t="s">
        <v>158</v>
      </c>
      <c r="J323" t="s">
        <v>47</v>
      </c>
      <c r="K323" t="s">
        <v>156</v>
      </c>
      <c r="L323" t="s">
        <v>49</v>
      </c>
      <c r="M323" s="1">
        <v>43497.5</v>
      </c>
      <c r="N323" t="s">
        <v>177</v>
      </c>
      <c r="O323" t="b">
        <v>1</v>
      </c>
      <c r="P323">
        <v>12</v>
      </c>
      <c r="Q323" t="b">
        <f>Table1[[#This Row],[Value]]&lt;Table1[[#This Row],[NPS_BL]]</f>
        <v>1</v>
      </c>
      <c r="R323">
        <v>2</v>
      </c>
      <c r="S323" t="b">
        <f>Table1[[#This Row],[Value]]&lt;=Table1[[#This Row],[NPS_A]]</f>
        <v>1</v>
      </c>
      <c r="T323">
        <v>5</v>
      </c>
      <c r="U323" t="b">
        <f>Table1[[#This Row],[Value]]&lt;=Table1[[#This Row],[NPS_B]]</f>
        <v>1</v>
      </c>
      <c r="V323">
        <v>12</v>
      </c>
      <c r="W323" t="b">
        <f>Table1[[#This Row],[Value]]&lt;=Table1[[#This Row],[NPS_C]]</f>
        <v>1</v>
      </c>
      <c r="X323">
        <v>12</v>
      </c>
      <c r="Y323" t="b">
        <f>Table1[[#This Row],[Value]]&lt;Table1[[#This Row],[NPS_D]]</f>
        <v>1</v>
      </c>
      <c r="Z323" t="str" cm="1">
        <f t="array" ref="Z323">_xlfn.IFS(Table1[[#This Row],[NPS_A_Compliant]] = TRUE, "A", Table1[[#This Row],[NPS_B_Compliant]] = TRUE, "B", Table1[[#This Row],[NPS_C_Compliant]] = TRUE, "C", Table1[[#This Row],[NPS_D_Compliant]] = FALSE, "D")</f>
        <v>A</v>
      </c>
    </row>
    <row r="324" spans="1:26" hidden="1" x14ac:dyDescent="0.25">
      <c r="A324" t="s">
        <v>176</v>
      </c>
      <c r="B324" t="s">
        <v>394</v>
      </c>
      <c r="C324" t="s">
        <v>84</v>
      </c>
      <c r="D324" t="s">
        <v>60</v>
      </c>
      <c r="E324" t="s">
        <v>24</v>
      </c>
      <c r="F324" t="s">
        <v>25</v>
      </c>
      <c r="G324" t="s">
        <v>34</v>
      </c>
      <c r="H324" s="2">
        <v>160</v>
      </c>
      <c r="I324" t="s">
        <v>158</v>
      </c>
      <c r="J324" t="s">
        <v>47</v>
      </c>
      <c r="K324" t="s">
        <v>156</v>
      </c>
      <c r="L324" t="s">
        <v>49</v>
      </c>
      <c r="M324" s="1">
        <v>43497.5</v>
      </c>
      <c r="N324" t="s">
        <v>177</v>
      </c>
      <c r="O324" t="b">
        <v>1</v>
      </c>
      <c r="P324">
        <v>750</v>
      </c>
      <c r="Q324" t="b">
        <f>Table1[[#This Row],[Value]]&lt;Table1[[#This Row],[NPS_BL]]</f>
        <v>1</v>
      </c>
      <c r="R324">
        <v>160</v>
      </c>
      <c r="S324" t="b">
        <f>Table1[[#This Row],[Value]]&lt;=Table1[[#This Row],[NPS_A]]</f>
        <v>1</v>
      </c>
      <c r="T324">
        <v>350</v>
      </c>
      <c r="U324" t="b">
        <f>Table1[[#This Row],[Value]]&lt;=Table1[[#This Row],[NPS_B]]</f>
        <v>1</v>
      </c>
      <c r="V324">
        <v>750</v>
      </c>
      <c r="W324" t="b">
        <f>Table1[[#This Row],[Value]]&lt;=Table1[[#This Row],[NPS_C]]</f>
        <v>1</v>
      </c>
      <c r="X324">
        <v>750</v>
      </c>
      <c r="Y324" t="b">
        <f>Table1[[#This Row],[Value]]&lt;Table1[[#This Row],[NPS_D]]</f>
        <v>1</v>
      </c>
      <c r="Z324" t="str" cm="1">
        <f t="array" ref="Z324">_xlfn.IFS(Table1[[#This Row],[NPS_A_Compliant]] = TRUE, "A", Table1[[#This Row],[NPS_B_Compliant]] = TRUE, "B", Table1[[#This Row],[NPS_C_Compliant]] = TRUE, "C", Table1[[#This Row],[NPS_D_Compliant]] = FALSE, "D")</f>
        <v>A</v>
      </c>
    </row>
    <row r="325" spans="1:26" hidden="1" x14ac:dyDescent="0.25">
      <c r="A325" t="s">
        <v>176</v>
      </c>
      <c r="B325" t="s">
        <v>394</v>
      </c>
      <c r="C325" t="s">
        <v>84</v>
      </c>
      <c r="D325" t="s">
        <v>61</v>
      </c>
      <c r="E325" t="s">
        <v>24</v>
      </c>
      <c r="F325" t="s">
        <v>25</v>
      </c>
      <c r="G325" t="s">
        <v>34</v>
      </c>
      <c r="H325" s="2">
        <v>10</v>
      </c>
      <c r="I325" t="s">
        <v>158</v>
      </c>
      <c r="J325" t="s">
        <v>47</v>
      </c>
      <c r="K325" t="s">
        <v>156</v>
      </c>
      <c r="L325" t="s">
        <v>49</v>
      </c>
      <c r="M325" s="1">
        <v>43497.5</v>
      </c>
      <c r="N325" t="s">
        <v>177</v>
      </c>
      <c r="O325" t="b">
        <v>1</v>
      </c>
      <c r="P325">
        <v>50</v>
      </c>
      <c r="Q325" t="b">
        <f>Table1[[#This Row],[Value]]&lt;Table1[[#This Row],[NPS_BL]]</f>
        <v>1</v>
      </c>
      <c r="R325">
        <v>10</v>
      </c>
      <c r="S325" t="b">
        <f>Table1[[#This Row],[Value]]&lt;=Table1[[#This Row],[NPS_A]]</f>
        <v>1</v>
      </c>
      <c r="T325">
        <v>20</v>
      </c>
      <c r="U325" t="b">
        <f>Table1[[#This Row],[Value]]&lt;=Table1[[#This Row],[NPS_B]]</f>
        <v>1</v>
      </c>
      <c r="V325">
        <v>50</v>
      </c>
      <c r="W325" t="b">
        <f>Table1[[#This Row],[Value]]&lt;=Table1[[#This Row],[NPS_C]]</f>
        <v>1</v>
      </c>
      <c r="X325">
        <v>50</v>
      </c>
      <c r="Y325" t="b">
        <f>Table1[[#This Row],[Value]]&lt;Table1[[#This Row],[NPS_D]]</f>
        <v>1</v>
      </c>
      <c r="Z325" t="str" cm="1">
        <f t="array" ref="Z325">_xlfn.IFS(Table1[[#This Row],[NPS_A_Compliant]] = TRUE, "A", Table1[[#This Row],[NPS_B_Compliant]] = TRUE, "B", Table1[[#This Row],[NPS_C_Compliant]] = TRUE, "C", Table1[[#This Row],[NPS_D_Compliant]] = FALSE, "D")</f>
        <v>A</v>
      </c>
    </row>
    <row r="326" spans="1:26" hidden="1" x14ac:dyDescent="0.25">
      <c r="A326" t="s">
        <v>178</v>
      </c>
      <c r="B326" t="s">
        <v>394</v>
      </c>
      <c r="C326" t="s">
        <v>78</v>
      </c>
      <c r="D326" t="s">
        <v>62</v>
      </c>
      <c r="E326" t="s">
        <v>24</v>
      </c>
      <c r="F326" t="s">
        <v>25</v>
      </c>
      <c r="G326" t="s">
        <v>31</v>
      </c>
      <c r="H326" s="2">
        <v>1.7</v>
      </c>
      <c r="I326" t="s">
        <v>30</v>
      </c>
      <c r="J326" t="s">
        <v>47</v>
      </c>
      <c r="K326" t="s">
        <v>156</v>
      </c>
      <c r="L326" t="s">
        <v>49</v>
      </c>
      <c r="M326" s="1">
        <v>43497.5</v>
      </c>
      <c r="N326" t="s">
        <v>179</v>
      </c>
      <c r="O326" t="b">
        <v>0</v>
      </c>
      <c r="Q326" t="s">
        <v>392</v>
      </c>
      <c r="S326" t="s">
        <v>392</v>
      </c>
      <c r="U326" t="s">
        <v>392</v>
      </c>
      <c r="W326" t="s">
        <v>392</v>
      </c>
      <c r="Y326" t="s">
        <v>392</v>
      </c>
      <c r="Z326" t="s">
        <v>392</v>
      </c>
    </row>
    <row r="327" spans="1:26" hidden="1" x14ac:dyDescent="0.25">
      <c r="A327" t="s">
        <v>178</v>
      </c>
      <c r="B327" t="s">
        <v>394</v>
      </c>
      <c r="C327" t="s">
        <v>78</v>
      </c>
      <c r="D327" t="s">
        <v>62</v>
      </c>
      <c r="E327" t="s">
        <v>24</v>
      </c>
      <c r="F327" t="s">
        <v>25</v>
      </c>
      <c r="G327" t="s">
        <v>31</v>
      </c>
      <c r="H327" s="2">
        <v>1.7</v>
      </c>
      <c r="I327" t="s">
        <v>30</v>
      </c>
      <c r="J327" t="s">
        <v>47</v>
      </c>
      <c r="K327" t="s">
        <v>156</v>
      </c>
      <c r="L327" t="s">
        <v>49</v>
      </c>
      <c r="M327" s="1">
        <v>43497.5</v>
      </c>
      <c r="N327" t="s">
        <v>180</v>
      </c>
      <c r="O327" t="b">
        <v>0</v>
      </c>
      <c r="Q327" t="s">
        <v>392</v>
      </c>
      <c r="S327" t="s">
        <v>392</v>
      </c>
      <c r="U327" t="s">
        <v>392</v>
      </c>
      <c r="W327" t="s">
        <v>392</v>
      </c>
      <c r="Y327" t="s">
        <v>392</v>
      </c>
      <c r="Z327" t="s">
        <v>392</v>
      </c>
    </row>
    <row r="328" spans="1:26" hidden="1" x14ac:dyDescent="0.25">
      <c r="A328" t="s">
        <v>178</v>
      </c>
      <c r="B328" t="s">
        <v>394</v>
      </c>
      <c r="C328" t="s">
        <v>78</v>
      </c>
      <c r="D328" t="s">
        <v>62</v>
      </c>
      <c r="E328" t="s">
        <v>24</v>
      </c>
      <c r="F328" t="s">
        <v>25</v>
      </c>
      <c r="G328" t="s">
        <v>31</v>
      </c>
      <c r="H328" s="2">
        <v>1.7</v>
      </c>
      <c r="I328" t="s">
        <v>30</v>
      </c>
      <c r="J328" t="s">
        <v>47</v>
      </c>
      <c r="K328" t="s">
        <v>156</v>
      </c>
      <c r="L328" t="s">
        <v>49</v>
      </c>
      <c r="M328" s="1">
        <v>43497.5</v>
      </c>
      <c r="N328" t="s">
        <v>181</v>
      </c>
      <c r="O328" t="b">
        <v>0</v>
      </c>
      <c r="Q328" t="s">
        <v>392</v>
      </c>
      <c r="S328" t="s">
        <v>392</v>
      </c>
      <c r="U328" t="s">
        <v>392</v>
      </c>
      <c r="W328" t="s">
        <v>392</v>
      </c>
      <c r="Y328" t="s">
        <v>392</v>
      </c>
      <c r="Z328" t="s">
        <v>392</v>
      </c>
    </row>
    <row r="329" spans="1:26" hidden="1" x14ac:dyDescent="0.25">
      <c r="A329" t="s">
        <v>178</v>
      </c>
      <c r="B329" t="s">
        <v>394</v>
      </c>
      <c r="C329" t="s">
        <v>78</v>
      </c>
      <c r="D329" t="s">
        <v>40</v>
      </c>
      <c r="E329" t="s">
        <v>24</v>
      </c>
      <c r="F329" t="s">
        <v>25</v>
      </c>
      <c r="G329" t="s">
        <v>31</v>
      </c>
      <c r="H329" s="2">
        <v>0.05</v>
      </c>
      <c r="I329" t="s">
        <v>27</v>
      </c>
      <c r="J329" t="s">
        <v>47</v>
      </c>
      <c r="K329" t="s">
        <v>156</v>
      </c>
      <c r="L329" t="s">
        <v>49</v>
      </c>
      <c r="M329" s="1">
        <v>43497.5</v>
      </c>
      <c r="N329" t="s">
        <v>179</v>
      </c>
      <c r="O329" t="b">
        <v>0</v>
      </c>
      <c r="Q329" t="s">
        <v>392</v>
      </c>
      <c r="S329" t="s">
        <v>392</v>
      </c>
      <c r="U329" t="s">
        <v>392</v>
      </c>
      <c r="W329" t="s">
        <v>392</v>
      </c>
      <c r="Y329" t="s">
        <v>392</v>
      </c>
      <c r="Z329" t="s">
        <v>392</v>
      </c>
    </row>
    <row r="330" spans="1:26" hidden="1" x14ac:dyDescent="0.25">
      <c r="A330" t="s">
        <v>178</v>
      </c>
      <c r="B330" t="s">
        <v>394</v>
      </c>
      <c r="C330" t="s">
        <v>78</v>
      </c>
      <c r="D330" t="s">
        <v>40</v>
      </c>
      <c r="E330" t="s">
        <v>24</v>
      </c>
      <c r="F330" t="s">
        <v>25</v>
      </c>
      <c r="G330" t="s">
        <v>31</v>
      </c>
      <c r="H330" s="2">
        <v>0.05</v>
      </c>
      <c r="I330" t="s">
        <v>27</v>
      </c>
      <c r="J330" t="s">
        <v>47</v>
      </c>
      <c r="K330" t="s">
        <v>156</v>
      </c>
      <c r="L330" t="s">
        <v>49</v>
      </c>
      <c r="M330" s="1">
        <v>43497.5</v>
      </c>
      <c r="N330" t="s">
        <v>180</v>
      </c>
      <c r="O330" t="b">
        <v>0</v>
      </c>
      <c r="Q330" t="s">
        <v>392</v>
      </c>
      <c r="S330" t="s">
        <v>392</v>
      </c>
      <c r="U330" t="s">
        <v>392</v>
      </c>
      <c r="W330" t="s">
        <v>392</v>
      </c>
      <c r="Y330" t="s">
        <v>392</v>
      </c>
      <c r="Z330" t="s">
        <v>392</v>
      </c>
    </row>
    <row r="331" spans="1:26" hidden="1" x14ac:dyDescent="0.25">
      <c r="A331" t="s">
        <v>178</v>
      </c>
      <c r="B331" t="s">
        <v>394</v>
      </c>
      <c r="C331" t="s">
        <v>78</v>
      </c>
      <c r="D331" t="s">
        <v>40</v>
      </c>
      <c r="E331" t="s">
        <v>24</v>
      </c>
      <c r="F331" t="s">
        <v>25</v>
      </c>
      <c r="G331" t="s">
        <v>31</v>
      </c>
      <c r="H331" s="2">
        <v>0.05</v>
      </c>
      <c r="I331" t="s">
        <v>27</v>
      </c>
      <c r="J331" t="s">
        <v>47</v>
      </c>
      <c r="K331" t="s">
        <v>156</v>
      </c>
      <c r="L331" t="s">
        <v>49</v>
      </c>
      <c r="M331" s="1">
        <v>43497.5</v>
      </c>
      <c r="N331" t="s">
        <v>181</v>
      </c>
      <c r="O331" t="b">
        <v>0</v>
      </c>
      <c r="Q331" t="s">
        <v>392</v>
      </c>
      <c r="S331" t="s">
        <v>392</v>
      </c>
      <c r="U331" t="s">
        <v>392</v>
      </c>
      <c r="W331" t="s">
        <v>392</v>
      </c>
      <c r="Y331" t="s">
        <v>392</v>
      </c>
      <c r="Z331" t="s">
        <v>392</v>
      </c>
    </row>
    <row r="332" spans="1:26" hidden="1" x14ac:dyDescent="0.25">
      <c r="A332" t="s">
        <v>178</v>
      </c>
      <c r="B332" t="s">
        <v>394</v>
      </c>
      <c r="C332" t="s">
        <v>78</v>
      </c>
      <c r="D332" t="s">
        <v>57</v>
      </c>
      <c r="E332" t="s">
        <v>24</v>
      </c>
      <c r="F332" t="s">
        <v>25</v>
      </c>
      <c r="G332" t="s">
        <v>31</v>
      </c>
      <c r="H332" s="2">
        <v>10</v>
      </c>
      <c r="I332" t="s">
        <v>158</v>
      </c>
      <c r="J332" t="s">
        <v>47</v>
      </c>
      <c r="K332" t="s">
        <v>156</v>
      </c>
      <c r="L332" t="s">
        <v>49</v>
      </c>
      <c r="M332" s="1">
        <v>43497.5</v>
      </c>
      <c r="N332" t="s">
        <v>179</v>
      </c>
      <c r="O332" t="b">
        <v>1</v>
      </c>
      <c r="P332">
        <v>60</v>
      </c>
      <c r="Q332" t="b">
        <f>Table1[[#This Row],[Value]]&lt;Table1[[#This Row],[NPS_BL]]</f>
        <v>1</v>
      </c>
      <c r="R332">
        <v>10</v>
      </c>
      <c r="S332" t="b">
        <f>Table1[[#This Row],[Value]]&lt;=Table1[[#This Row],[NPS_A]]</f>
        <v>1</v>
      </c>
      <c r="T332">
        <v>25</v>
      </c>
      <c r="U332" t="b">
        <f>Table1[[#This Row],[Value]]&lt;=Table1[[#This Row],[NPS_B]]</f>
        <v>1</v>
      </c>
      <c r="V332">
        <v>60</v>
      </c>
      <c r="W332" t="b">
        <f>Table1[[#This Row],[Value]]&lt;=Table1[[#This Row],[NPS_C]]</f>
        <v>1</v>
      </c>
      <c r="X332">
        <v>60</v>
      </c>
      <c r="Y332" t="b">
        <f>Table1[[#This Row],[Value]]&lt;Table1[[#This Row],[NPS_D]]</f>
        <v>1</v>
      </c>
      <c r="Z332" t="str" cm="1">
        <f t="array" ref="Z332">_xlfn.IFS(Table1[[#This Row],[NPS_A_Compliant]] = TRUE, "A", Table1[[#This Row],[NPS_B_Compliant]] = TRUE, "B", Table1[[#This Row],[NPS_C_Compliant]] = TRUE, "C", Table1[[#This Row],[NPS_D_Compliant]] = FALSE, "D")</f>
        <v>A</v>
      </c>
    </row>
    <row r="333" spans="1:26" hidden="1" x14ac:dyDescent="0.25">
      <c r="A333" t="s">
        <v>178</v>
      </c>
      <c r="B333" t="s">
        <v>394</v>
      </c>
      <c r="C333" t="s">
        <v>78</v>
      </c>
      <c r="D333" t="s">
        <v>57</v>
      </c>
      <c r="E333" t="s">
        <v>24</v>
      </c>
      <c r="F333" t="s">
        <v>25</v>
      </c>
      <c r="G333" t="s">
        <v>31</v>
      </c>
      <c r="H333" s="2">
        <v>10</v>
      </c>
      <c r="I333" t="s">
        <v>158</v>
      </c>
      <c r="J333" t="s">
        <v>47</v>
      </c>
      <c r="K333" t="s">
        <v>156</v>
      </c>
      <c r="L333" t="s">
        <v>49</v>
      </c>
      <c r="M333" s="1">
        <v>43497.5</v>
      </c>
      <c r="N333" t="s">
        <v>180</v>
      </c>
      <c r="O333" t="b">
        <v>1</v>
      </c>
      <c r="P333">
        <v>60</v>
      </c>
      <c r="Q333" t="b">
        <f>Table1[[#This Row],[Value]]&lt;Table1[[#This Row],[NPS_BL]]</f>
        <v>1</v>
      </c>
      <c r="R333">
        <v>10</v>
      </c>
      <c r="S333" t="b">
        <f>Table1[[#This Row],[Value]]&lt;=Table1[[#This Row],[NPS_A]]</f>
        <v>1</v>
      </c>
      <c r="T333">
        <v>25</v>
      </c>
      <c r="U333" t="b">
        <f>Table1[[#This Row],[Value]]&lt;=Table1[[#This Row],[NPS_B]]</f>
        <v>1</v>
      </c>
      <c r="V333">
        <v>60</v>
      </c>
      <c r="W333" t="b">
        <f>Table1[[#This Row],[Value]]&lt;=Table1[[#This Row],[NPS_C]]</f>
        <v>1</v>
      </c>
      <c r="X333">
        <v>60</v>
      </c>
      <c r="Y333" t="b">
        <f>Table1[[#This Row],[Value]]&lt;Table1[[#This Row],[NPS_D]]</f>
        <v>1</v>
      </c>
      <c r="Z333" t="str" cm="1">
        <f t="array" ref="Z333">_xlfn.IFS(Table1[[#This Row],[NPS_A_Compliant]] = TRUE, "A", Table1[[#This Row],[NPS_B_Compliant]] = TRUE, "B", Table1[[#This Row],[NPS_C_Compliant]] = TRUE, "C", Table1[[#This Row],[NPS_D_Compliant]] = FALSE, "D")</f>
        <v>A</v>
      </c>
    </row>
    <row r="334" spans="1:26" hidden="1" x14ac:dyDescent="0.25">
      <c r="A334" t="s">
        <v>178</v>
      </c>
      <c r="B334" t="s">
        <v>394</v>
      </c>
      <c r="C334" t="s">
        <v>78</v>
      </c>
      <c r="D334" t="s">
        <v>57</v>
      </c>
      <c r="E334" t="s">
        <v>24</v>
      </c>
      <c r="F334" t="s">
        <v>25</v>
      </c>
      <c r="G334" t="s">
        <v>31</v>
      </c>
      <c r="H334" s="2">
        <v>10</v>
      </c>
      <c r="I334" t="s">
        <v>158</v>
      </c>
      <c r="J334" t="s">
        <v>47</v>
      </c>
      <c r="K334" t="s">
        <v>156</v>
      </c>
      <c r="L334" t="s">
        <v>49</v>
      </c>
      <c r="M334" s="1">
        <v>43497.5</v>
      </c>
      <c r="N334" t="s">
        <v>181</v>
      </c>
      <c r="O334" t="b">
        <v>1</v>
      </c>
      <c r="P334">
        <v>60</v>
      </c>
      <c r="Q334" t="b">
        <f>Table1[[#This Row],[Value]]&lt;Table1[[#This Row],[NPS_BL]]</f>
        <v>1</v>
      </c>
      <c r="R334">
        <v>10</v>
      </c>
      <c r="S334" t="b">
        <f>Table1[[#This Row],[Value]]&lt;=Table1[[#This Row],[NPS_A]]</f>
        <v>1</v>
      </c>
      <c r="T334">
        <v>25</v>
      </c>
      <c r="U334" t="b">
        <f>Table1[[#This Row],[Value]]&lt;=Table1[[#This Row],[NPS_B]]</f>
        <v>1</v>
      </c>
      <c r="V334">
        <v>60</v>
      </c>
      <c r="W334" t="b">
        <f>Table1[[#This Row],[Value]]&lt;=Table1[[#This Row],[NPS_C]]</f>
        <v>1</v>
      </c>
      <c r="X334">
        <v>60</v>
      </c>
      <c r="Y334" t="b">
        <f>Table1[[#This Row],[Value]]&lt;Table1[[#This Row],[NPS_D]]</f>
        <v>1</v>
      </c>
      <c r="Z334" t="str" cm="1">
        <f t="array" ref="Z334">_xlfn.IFS(Table1[[#This Row],[NPS_A_Compliant]] = TRUE, "A", Table1[[#This Row],[NPS_B_Compliant]] = TRUE, "B", Table1[[#This Row],[NPS_C_Compliant]] = TRUE, "C", Table1[[#This Row],[NPS_D_Compliant]] = FALSE, "D")</f>
        <v>A</v>
      </c>
    </row>
    <row r="335" spans="1:26" hidden="1" x14ac:dyDescent="0.25">
      <c r="A335" t="s">
        <v>178</v>
      </c>
      <c r="B335" t="s">
        <v>394</v>
      </c>
      <c r="C335" t="s">
        <v>78</v>
      </c>
      <c r="D335" t="s">
        <v>40</v>
      </c>
      <c r="E335" t="s">
        <v>24</v>
      </c>
      <c r="F335" t="s">
        <v>25</v>
      </c>
      <c r="G335" t="s">
        <v>34</v>
      </c>
      <c r="H335" s="2">
        <v>0.03</v>
      </c>
      <c r="I335" t="s">
        <v>27</v>
      </c>
      <c r="J335" t="s">
        <v>47</v>
      </c>
      <c r="K335" t="s">
        <v>156</v>
      </c>
      <c r="L335" t="s">
        <v>49</v>
      </c>
      <c r="M335" s="1">
        <v>43497.5</v>
      </c>
      <c r="N335" t="s">
        <v>179</v>
      </c>
      <c r="O335" t="b">
        <v>1</v>
      </c>
      <c r="P335">
        <v>0.24</v>
      </c>
      <c r="Q335" t="b">
        <f>Table1[[#This Row],[Value]]&lt;Table1[[#This Row],[NPS_BL]]</f>
        <v>1</v>
      </c>
      <c r="R335">
        <v>0.03</v>
      </c>
      <c r="S335" t="b">
        <f>Table1[[#This Row],[Value]]&lt;=Table1[[#This Row],[NPS_A]]</f>
        <v>1</v>
      </c>
      <c r="T335">
        <v>0.24</v>
      </c>
      <c r="U335" t="b">
        <f>Table1[[#This Row],[Value]]&lt;=Table1[[#This Row],[NPS_B]]</f>
        <v>1</v>
      </c>
      <c r="V335">
        <v>1.3</v>
      </c>
      <c r="W335" t="b">
        <f>Table1[[#This Row],[Value]]&lt;=Table1[[#This Row],[NPS_C]]</f>
        <v>1</v>
      </c>
      <c r="X335">
        <v>1.3</v>
      </c>
      <c r="Y335" t="b">
        <f>Table1[[#This Row],[Value]]&lt;Table1[[#This Row],[NPS_D]]</f>
        <v>1</v>
      </c>
      <c r="Z335" t="str" cm="1">
        <f t="array" ref="Z335">_xlfn.IFS(Table1[[#This Row],[NPS_A_Compliant]] = TRUE, "A", Table1[[#This Row],[NPS_B_Compliant]] = TRUE, "B", Table1[[#This Row],[NPS_C_Compliant]] = TRUE, "C", Table1[[#This Row],[NPS_D_Compliant]] = FALSE, "D")</f>
        <v>A</v>
      </c>
    </row>
    <row r="336" spans="1:26" hidden="1" x14ac:dyDescent="0.25">
      <c r="A336" t="s">
        <v>178</v>
      </c>
      <c r="B336" t="s">
        <v>394</v>
      </c>
      <c r="C336" t="s">
        <v>78</v>
      </c>
      <c r="D336" t="s">
        <v>40</v>
      </c>
      <c r="E336" t="s">
        <v>24</v>
      </c>
      <c r="F336" t="s">
        <v>25</v>
      </c>
      <c r="G336" t="s">
        <v>34</v>
      </c>
      <c r="H336" s="2">
        <v>0.03</v>
      </c>
      <c r="I336" t="s">
        <v>27</v>
      </c>
      <c r="J336" t="s">
        <v>47</v>
      </c>
      <c r="K336" t="s">
        <v>156</v>
      </c>
      <c r="L336" t="s">
        <v>49</v>
      </c>
      <c r="M336" s="1">
        <v>43497.5</v>
      </c>
      <c r="N336" t="s">
        <v>180</v>
      </c>
      <c r="O336" t="b">
        <v>1</v>
      </c>
      <c r="P336">
        <v>0.24</v>
      </c>
      <c r="Q336" t="b">
        <f>Table1[[#This Row],[Value]]&lt;Table1[[#This Row],[NPS_BL]]</f>
        <v>1</v>
      </c>
      <c r="R336">
        <v>0.03</v>
      </c>
      <c r="S336" t="b">
        <f>Table1[[#This Row],[Value]]&lt;=Table1[[#This Row],[NPS_A]]</f>
        <v>1</v>
      </c>
      <c r="T336">
        <v>0.24</v>
      </c>
      <c r="U336" t="b">
        <f>Table1[[#This Row],[Value]]&lt;=Table1[[#This Row],[NPS_B]]</f>
        <v>1</v>
      </c>
      <c r="V336">
        <v>1.3</v>
      </c>
      <c r="W336" t="b">
        <f>Table1[[#This Row],[Value]]&lt;=Table1[[#This Row],[NPS_C]]</f>
        <v>1</v>
      </c>
      <c r="X336">
        <v>1.3</v>
      </c>
      <c r="Y336" t="b">
        <f>Table1[[#This Row],[Value]]&lt;Table1[[#This Row],[NPS_D]]</f>
        <v>1</v>
      </c>
      <c r="Z336" t="str" cm="1">
        <f t="array" ref="Z336">_xlfn.IFS(Table1[[#This Row],[NPS_A_Compliant]] = TRUE, "A", Table1[[#This Row],[NPS_B_Compliant]] = TRUE, "B", Table1[[#This Row],[NPS_C_Compliant]] = TRUE, "C", Table1[[#This Row],[NPS_D_Compliant]] = FALSE, "D")</f>
        <v>A</v>
      </c>
    </row>
    <row r="337" spans="1:26" hidden="1" x14ac:dyDescent="0.25">
      <c r="A337" t="s">
        <v>178</v>
      </c>
      <c r="B337" t="s">
        <v>394</v>
      </c>
      <c r="C337" t="s">
        <v>78</v>
      </c>
      <c r="D337" t="s">
        <v>40</v>
      </c>
      <c r="E337" t="s">
        <v>24</v>
      </c>
      <c r="F337" t="s">
        <v>25</v>
      </c>
      <c r="G337" t="s">
        <v>34</v>
      </c>
      <c r="H337" s="2">
        <v>0.03</v>
      </c>
      <c r="I337" t="s">
        <v>27</v>
      </c>
      <c r="J337" t="s">
        <v>47</v>
      </c>
      <c r="K337" t="s">
        <v>156</v>
      </c>
      <c r="L337" t="s">
        <v>49</v>
      </c>
      <c r="M337" s="1">
        <v>43497.5</v>
      </c>
      <c r="N337" t="s">
        <v>181</v>
      </c>
      <c r="O337" t="b">
        <v>1</v>
      </c>
      <c r="P337">
        <v>0.24</v>
      </c>
      <c r="Q337" t="b">
        <f>Table1[[#This Row],[Value]]&lt;Table1[[#This Row],[NPS_BL]]</f>
        <v>1</v>
      </c>
      <c r="R337">
        <v>0.03</v>
      </c>
      <c r="S337" t="b">
        <f>Table1[[#This Row],[Value]]&lt;=Table1[[#This Row],[NPS_A]]</f>
        <v>1</v>
      </c>
      <c r="T337">
        <v>0.24</v>
      </c>
      <c r="U337" t="b">
        <f>Table1[[#This Row],[Value]]&lt;=Table1[[#This Row],[NPS_B]]</f>
        <v>1</v>
      </c>
      <c r="V337">
        <v>1.3</v>
      </c>
      <c r="W337" t="b">
        <f>Table1[[#This Row],[Value]]&lt;=Table1[[#This Row],[NPS_C]]</f>
        <v>1</v>
      </c>
      <c r="X337">
        <v>1.3</v>
      </c>
      <c r="Y337" t="b">
        <f>Table1[[#This Row],[Value]]&lt;Table1[[#This Row],[NPS_D]]</f>
        <v>1</v>
      </c>
      <c r="Z337" t="str" cm="1">
        <f t="array" ref="Z337">_xlfn.IFS(Table1[[#This Row],[NPS_A_Compliant]] = TRUE, "A", Table1[[#This Row],[NPS_B_Compliant]] = TRUE, "B", Table1[[#This Row],[NPS_C_Compliant]] = TRUE, "C", Table1[[#This Row],[NPS_D_Compliant]] = FALSE, "D")</f>
        <v>A</v>
      </c>
    </row>
    <row r="338" spans="1:26" hidden="1" x14ac:dyDescent="0.25">
      <c r="A338" t="s">
        <v>178</v>
      </c>
      <c r="B338" t="s">
        <v>394</v>
      </c>
      <c r="C338" t="s">
        <v>78</v>
      </c>
      <c r="D338" t="s">
        <v>57</v>
      </c>
      <c r="E338" t="s">
        <v>24</v>
      </c>
      <c r="F338" t="s">
        <v>25</v>
      </c>
      <c r="G338" t="s">
        <v>34</v>
      </c>
      <c r="H338" s="2">
        <v>2</v>
      </c>
      <c r="I338" t="s">
        <v>158</v>
      </c>
      <c r="J338" t="s">
        <v>47</v>
      </c>
      <c r="K338" t="s">
        <v>156</v>
      </c>
      <c r="L338" t="s">
        <v>49</v>
      </c>
      <c r="M338" s="1">
        <v>43497.5</v>
      </c>
      <c r="N338" t="s">
        <v>179</v>
      </c>
      <c r="O338" t="b">
        <v>1</v>
      </c>
      <c r="P338">
        <v>12</v>
      </c>
      <c r="Q338" t="b">
        <f>Table1[[#This Row],[Value]]&lt;Table1[[#This Row],[NPS_BL]]</f>
        <v>1</v>
      </c>
      <c r="R338">
        <v>2</v>
      </c>
      <c r="S338" t="b">
        <f>Table1[[#This Row],[Value]]&lt;=Table1[[#This Row],[NPS_A]]</f>
        <v>1</v>
      </c>
      <c r="T338">
        <v>5</v>
      </c>
      <c r="U338" t="b">
        <f>Table1[[#This Row],[Value]]&lt;=Table1[[#This Row],[NPS_B]]</f>
        <v>1</v>
      </c>
      <c r="V338">
        <v>12</v>
      </c>
      <c r="W338" t="b">
        <f>Table1[[#This Row],[Value]]&lt;=Table1[[#This Row],[NPS_C]]</f>
        <v>1</v>
      </c>
      <c r="X338">
        <v>12</v>
      </c>
      <c r="Y338" t="b">
        <f>Table1[[#This Row],[Value]]&lt;Table1[[#This Row],[NPS_D]]</f>
        <v>1</v>
      </c>
      <c r="Z338" t="str" cm="1">
        <f t="array" ref="Z338">_xlfn.IFS(Table1[[#This Row],[NPS_A_Compliant]] = TRUE, "A", Table1[[#This Row],[NPS_B_Compliant]] = TRUE, "B", Table1[[#This Row],[NPS_C_Compliant]] = TRUE, "C", Table1[[#This Row],[NPS_D_Compliant]] = FALSE, "D")</f>
        <v>A</v>
      </c>
    </row>
    <row r="339" spans="1:26" hidden="1" x14ac:dyDescent="0.25">
      <c r="A339" t="s">
        <v>178</v>
      </c>
      <c r="B339" t="s">
        <v>394</v>
      </c>
      <c r="C339" t="s">
        <v>78</v>
      </c>
      <c r="D339" t="s">
        <v>57</v>
      </c>
      <c r="E339" t="s">
        <v>24</v>
      </c>
      <c r="F339" t="s">
        <v>25</v>
      </c>
      <c r="G339" t="s">
        <v>34</v>
      </c>
      <c r="H339" s="2">
        <v>2</v>
      </c>
      <c r="I339" t="s">
        <v>158</v>
      </c>
      <c r="J339" t="s">
        <v>47</v>
      </c>
      <c r="K339" t="s">
        <v>156</v>
      </c>
      <c r="L339" t="s">
        <v>49</v>
      </c>
      <c r="M339" s="1">
        <v>43497.5</v>
      </c>
      <c r="N339" t="s">
        <v>180</v>
      </c>
      <c r="O339" t="b">
        <v>1</v>
      </c>
      <c r="P339">
        <v>12</v>
      </c>
      <c r="Q339" t="b">
        <f>Table1[[#This Row],[Value]]&lt;Table1[[#This Row],[NPS_BL]]</f>
        <v>1</v>
      </c>
      <c r="R339">
        <v>2</v>
      </c>
      <c r="S339" t="b">
        <f>Table1[[#This Row],[Value]]&lt;=Table1[[#This Row],[NPS_A]]</f>
        <v>1</v>
      </c>
      <c r="T339">
        <v>5</v>
      </c>
      <c r="U339" t="b">
        <f>Table1[[#This Row],[Value]]&lt;=Table1[[#This Row],[NPS_B]]</f>
        <v>1</v>
      </c>
      <c r="V339">
        <v>12</v>
      </c>
      <c r="W339" t="b">
        <f>Table1[[#This Row],[Value]]&lt;=Table1[[#This Row],[NPS_C]]</f>
        <v>1</v>
      </c>
      <c r="X339">
        <v>12</v>
      </c>
      <c r="Y339" t="b">
        <f>Table1[[#This Row],[Value]]&lt;Table1[[#This Row],[NPS_D]]</f>
        <v>1</v>
      </c>
      <c r="Z339" t="str" cm="1">
        <f t="array" ref="Z339">_xlfn.IFS(Table1[[#This Row],[NPS_A_Compliant]] = TRUE, "A", Table1[[#This Row],[NPS_B_Compliant]] = TRUE, "B", Table1[[#This Row],[NPS_C_Compliant]] = TRUE, "C", Table1[[#This Row],[NPS_D_Compliant]] = FALSE, "D")</f>
        <v>A</v>
      </c>
    </row>
    <row r="340" spans="1:26" hidden="1" x14ac:dyDescent="0.25">
      <c r="A340" t="s">
        <v>178</v>
      </c>
      <c r="B340" t="s">
        <v>394</v>
      </c>
      <c r="C340" t="s">
        <v>78</v>
      </c>
      <c r="D340" t="s">
        <v>57</v>
      </c>
      <c r="E340" t="s">
        <v>24</v>
      </c>
      <c r="F340" t="s">
        <v>25</v>
      </c>
      <c r="G340" t="s">
        <v>34</v>
      </c>
      <c r="H340" s="2">
        <v>2</v>
      </c>
      <c r="I340" t="s">
        <v>158</v>
      </c>
      <c r="J340" t="s">
        <v>47</v>
      </c>
      <c r="K340" t="s">
        <v>156</v>
      </c>
      <c r="L340" t="s">
        <v>49</v>
      </c>
      <c r="M340" s="1">
        <v>43497.5</v>
      </c>
      <c r="N340" t="s">
        <v>181</v>
      </c>
      <c r="O340" t="b">
        <v>1</v>
      </c>
      <c r="P340">
        <v>12</v>
      </c>
      <c r="Q340" t="b">
        <f>Table1[[#This Row],[Value]]&lt;Table1[[#This Row],[NPS_BL]]</f>
        <v>1</v>
      </c>
      <c r="R340">
        <v>2</v>
      </c>
      <c r="S340" t="b">
        <f>Table1[[#This Row],[Value]]&lt;=Table1[[#This Row],[NPS_A]]</f>
        <v>1</v>
      </c>
      <c r="T340">
        <v>5</v>
      </c>
      <c r="U340" t="b">
        <f>Table1[[#This Row],[Value]]&lt;=Table1[[#This Row],[NPS_B]]</f>
        <v>1</v>
      </c>
      <c r="V340">
        <v>12</v>
      </c>
      <c r="W340" t="b">
        <f>Table1[[#This Row],[Value]]&lt;=Table1[[#This Row],[NPS_C]]</f>
        <v>1</v>
      </c>
      <c r="X340">
        <v>12</v>
      </c>
      <c r="Y340" t="b">
        <f>Table1[[#This Row],[Value]]&lt;Table1[[#This Row],[NPS_D]]</f>
        <v>1</v>
      </c>
      <c r="Z340" t="str" cm="1">
        <f t="array" ref="Z340">_xlfn.IFS(Table1[[#This Row],[NPS_A_Compliant]] = TRUE, "A", Table1[[#This Row],[NPS_B_Compliant]] = TRUE, "B", Table1[[#This Row],[NPS_C_Compliant]] = TRUE, "C", Table1[[#This Row],[NPS_D_Compliant]] = FALSE, "D")</f>
        <v>A</v>
      </c>
    </row>
    <row r="341" spans="1:26" hidden="1" x14ac:dyDescent="0.25">
      <c r="A341" t="s">
        <v>178</v>
      </c>
      <c r="B341" t="s">
        <v>394</v>
      </c>
      <c r="C341" t="s">
        <v>78</v>
      </c>
      <c r="D341" t="s">
        <v>60</v>
      </c>
      <c r="E341" t="s">
        <v>24</v>
      </c>
      <c r="F341" t="s">
        <v>25</v>
      </c>
      <c r="G341" t="s">
        <v>34</v>
      </c>
      <c r="H341" s="2">
        <v>160</v>
      </c>
      <c r="I341" t="s">
        <v>158</v>
      </c>
      <c r="J341" t="s">
        <v>47</v>
      </c>
      <c r="K341" t="s">
        <v>156</v>
      </c>
      <c r="L341" t="s">
        <v>49</v>
      </c>
      <c r="M341" s="1">
        <v>43497.5</v>
      </c>
      <c r="N341" t="s">
        <v>179</v>
      </c>
      <c r="O341" t="b">
        <v>1</v>
      </c>
      <c r="P341">
        <v>750</v>
      </c>
      <c r="Q341" t="b">
        <f>Table1[[#This Row],[Value]]&lt;Table1[[#This Row],[NPS_BL]]</f>
        <v>1</v>
      </c>
      <c r="R341">
        <v>160</v>
      </c>
      <c r="S341" t="b">
        <f>Table1[[#This Row],[Value]]&lt;=Table1[[#This Row],[NPS_A]]</f>
        <v>1</v>
      </c>
      <c r="T341">
        <v>350</v>
      </c>
      <c r="U341" t="b">
        <f>Table1[[#This Row],[Value]]&lt;=Table1[[#This Row],[NPS_B]]</f>
        <v>1</v>
      </c>
      <c r="V341">
        <v>750</v>
      </c>
      <c r="W341" t="b">
        <f>Table1[[#This Row],[Value]]&lt;=Table1[[#This Row],[NPS_C]]</f>
        <v>1</v>
      </c>
      <c r="X341">
        <v>750</v>
      </c>
      <c r="Y341" t="b">
        <f>Table1[[#This Row],[Value]]&lt;Table1[[#This Row],[NPS_D]]</f>
        <v>1</v>
      </c>
      <c r="Z341" t="str" cm="1">
        <f t="array" ref="Z341">_xlfn.IFS(Table1[[#This Row],[NPS_A_Compliant]] = TRUE, "A", Table1[[#This Row],[NPS_B_Compliant]] = TRUE, "B", Table1[[#This Row],[NPS_C_Compliant]] = TRUE, "C", Table1[[#This Row],[NPS_D_Compliant]] = FALSE, "D")</f>
        <v>A</v>
      </c>
    </row>
    <row r="342" spans="1:26" hidden="1" x14ac:dyDescent="0.25">
      <c r="A342" t="s">
        <v>178</v>
      </c>
      <c r="B342" t="s">
        <v>394</v>
      </c>
      <c r="C342" t="s">
        <v>78</v>
      </c>
      <c r="D342" t="s">
        <v>60</v>
      </c>
      <c r="E342" t="s">
        <v>24</v>
      </c>
      <c r="F342" t="s">
        <v>25</v>
      </c>
      <c r="G342" t="s">
        <v>34</v>
      </c>
      <c r="H342" s="2">
        <v>160</v>
      </c>
      <c r="I342" t="s">
        <v>158</v>
      </c>
      <c r="J342" t="s">
        <v>47</v>
      </c>
      <c r="K342" t="s">
        <v>156</v>
      </c>
      <c r="L342" t="s">
        <v>49</v>
      </c>
      <c r="M342" s="1">
        <v>43497.5</v>
      </c>
      <c r="N342" t="s">
        <v>180</v>
      </c>
      <c r="O342" t="b">
        <v>1</v>
      </c>
      <c r="P342">
        <v>750</v>
      </c>
      <c r="Q342" t="b">
        <f>Table1[[#This Row],[Value]]&lt;Table1[[#This Row],[NPS_BL]]</f>
        <v>1</v>
      </c>
      <c r="R342">
        <v>160</v>
      </c>
      <c r="S342" t="b">
        <f>Table1[[#This Row],[Value]]&lt;=Table1[[#This Row],[NPS_A]]</f>
        <v>1</v>
      </c>
      <c r="T342">
        <v>350</v>
      </c>
      <c r="U342" t="b">
        <f>Table1[[#This Row],[Value]]&lt;=Table1[[#This Row],[NPS_B]]</f>
        <v>1</v>
      </c>
      <c r="V342">
        <v>750</v>
      </c>
      <c r="W342" t="b">
        <f>Table1[[#This Row],[Value]]&lt;=Table1[[#This Row],[NPS_C]]</f>
        <v>1</v>
      </c>
      <c r="X342">
        <v>750</v>
      </c>
      <c r="Y342" t="b">
        <f>Table1[[#This Row],[Value]]&lt;Table1[[#This Row],[NPS_D]]</f>
        <v>1</v>
      </c>
      <c r="Z342" t="str" cm="1">
        <f t="array" ref="Z342">_xlfn.IFS(Table1[[#This Row],[NPS_A_Compliant]] = TRUE, "A", Table1[[#This Row],[NPS_B_Compliant]] = TRUE, "B", Table1[[#This Row],[NPS_C_Compliant]] = TRUE, "C", Table1[[#This Row],[NPS_D_Compliant]] = FALSE, "D")</f>
        <v>A</v>
      </c>
    </row>
    <row r="343" spans="1:26" hidden="1" x14ac:dyDescent="0.25">
      <c r="A343" t="s">
        <v>178</v>
      </c>
      <c r="B343" t="s">
        <v>394</v>
      </c>
      <c r="C343" t="s">
        <v>78</v>
      </c>
      <c r="D343" t="s">
        <v>60</v>
      </c>
      <c r="E343" t="s">
        <v>24</v>
      </c>
      <c r="F343" t="s">
        <v>25</v>
      </c>
      <c r="G343" t="s">
        <v>34</v>
      </c>
      <c r="H343" s="2">
        <v>160</v>
      </c>
      <c r="I343" t="s">
        <v>158</v>
      </c>
      <c r="J343" t="s">
        <v>47</v>
      </c>
      <c r="K343" t="s">
        <v>156</v>
      </c>
      <c r="L343" t="s">
        <v>49</v>
      </c>
      <c r="M343" s="1">
        <v>43497.5</v>
      </c>
      <c r="N343" t="s">
        <v>181</v>
      </c>
      <c r="O343" t="b">
        <v>1</v>
      </c>
      <c r="P343">
        <v>750</v>
      </c>
      <c r="Q343" t="b">
        <f>Table1[[#This Row],[Value]]&lt;Table1[[#This Row],[NPS_BL]]</f>
        <v>1</v>
      </c>
      <c r="R343">
        <v>160</v>
      </c>
      <c r="S343" t="b">
        <f>Table1[[#This Row],[Value]]&lt;=Table1[[#This Row],[NPS_A]]</f>
        <v>1</v>
      </c>
      <c r="T343">
        <v>350</v>
      </c>
      <c r="U343" t="b">
        <f>Table1[[#This Row],[Value]]&lt;=Table1[[#This Row],[NPS_B]]</f>
        <v>1</v>
      </c>
      <c r="V343">
        <v>750</v>
      </c>
      <c r="W343" t="b">
        <f>Table1[[#This Row],[Value]]&lt;=Table1[[#This Row],[NPS_C]]</f>
        <v>1</v>
      </c>
      <c r="X343">
        <v>750</v>
      </c>
      <c r="Y343" t="b">
        <f>Table1[[#This Row],[Value]]&lt;Table1[[#This Row],[NPS_D]]</f>
        <v>1</v>
      </c>
      <c r="Z343" t="str" cm="1">
        <f t="array" ref="Z343">_xlfn.IFS(Table1[[#This Row],[NPS_A_Compliant]] = TRUE, "A", Table1[[#This Row],[NPS_B_Compliant]] = TRUE, "B", Table1[[#This Row],[NPS_C_Compliant]] = TRUE, "C", Table1[[#This Row],[NPS_D_Compliant]] = FALSE, "D")</f>
        <v>A</v>
      </c>
    </row>
    <row r="344" spans="1:26" hidden="1" x14ac:dyDescent="0.25">
      <c r="A344" t="s">
        <v>178</v>
      </c>
      <c r="B344" t="s">
        <v>394</v>
      </c>
      <c r="C344" t="s">
        <v>78</v>
      </c>
      <c r="D344" t="s">
        <v>61</v>
      </c>
      <c r="E344" t="s">
        <v>24</v>
      </c>
      <c r="F344" t="s">
        <v>25</v>
      </c>
      <c r="G344" t="s">
        <v>34</v>
      </c>
      <c r="H344" s="2">
        <v>10</v>
      </c>
      <c r="I344" t="s">
        <v>158</v>
      </c>
      <c r="J344" t="s">
        <v>47</v>
      </c>
      <c r="K344" t="s">
        <v>156</v>
      </c>
      <c r="L344" t="s">
        <v>49</v>
      </c>
      <c r="M344" s="1">
        <v>43497.5</v>
      </c>
      <c r="N344" t="s">
        <v>179</v>
      </c>
      <c r="O344" t="b">
        <v>1</v>
      </c>
      <c r="P344">
        <v>50</v>
      </c>
      <c r="Q344" t="b">
        <f>Table1[[#This Row],[Value]]&lt;Table1[[#This Row],[NPS_BL]]</f>
        <v>1</v>
      </c>
      <c r="R344">
        <v>10</v>
      </c>
      <c r="S344" t="b">
        <f>Table1[[#This Row],[Value]]&lt;=Table1[[#This Row],[NPS_A]]</f>
        <v>1</v>
      </c>
      <c r="T344">
        <v>20</v>
      </c>
      <c r="U344" t="b">
        <f>Table1[[#This Row],[Value]]&lt;=Table1[[#This Row],[NPS_B]]</f>
        <v>1</v>
      </c>
      <c r="V344">
        <v>50</v>
      </c>
      <c r="W344" t="b">
        <f>Table1[[#This Row],[Value]]&lt;=Table1[[#This Row],[NPS_C]]</f>
        <v>1</v>
      </c>
      <c r="X344">
        <v>50</v>
      </c>
      <c r="Y344" t="b">
        <f>Table1[[#This Row],[Value]]&lt;Table1[[#This Row],[NPS_D]]</f>
        <v>1</v>
      </c>
      <c r="Z344" t="str" cm="1">
        <f t="array" ref="Z344">_xlfn.IFS(Table1[[#This Row],[NPS_A_Compliant]] = TRUE, "A", Table1[[#This Row],[NPS_B_Compliant]] = TRUE, "B", Table1[[#This Row],[NPS_C_Compliant]] = TRUE, "C", Table1[[#This Row],[NPS_D_Compliant]] = FALSE, "D")</f>
        <v>A</v>
      </c>
    </row>
    <row r="345" spans="1:26" hidden="1" x14ac:dyDescent="0.25">
      <c r="A345" t="s">
        <v>178</v>
      </c>
      <c r="B345" t="s">
        <v>394</v>
      </c>
      <c r="C345" t="s">
        <v>78</v>
      </c>
      <c r="D345" t="s">
        <v>61</v>
      </c>
      <c r="E345" t="s">
        <v>24</v>
      </c>
      <c r="F345" t="s">
        <v>25</v>
      </c>
      <c r="G345" t="s">
        <v>34</v>
      </c>
      <c r="H345" s="2">
        <v>10</v>
      </c>
      <c r="I345" t="s">
        <v>158</v>
      </c>
      <c r="J345" t="s">
        <v>47</v>
      </c>
      <c r="K345" t="s">
        <v>156</v>
      </c>
      <c r="L345" t="s">
        <v>49</v>
      </c>
      <c r="M345" s="1">
        <v>43497.5</v>
      </c>
      <c r="N345" t="s">
        <v>180</v>
      </c>
      <c r="O345" t="b">
        <v>1</v>
      </c>
      <c r="P345">
        <v>50</v>
      </c>
      <c r="Q345" t="b">
        <f>Table1[[#This Row],[Value]]&lt;Table1[[#This Row],[NPS_BL]]</f>
        <v>1</v>
      </c>
      <c r="R345">
        <v>10</v>
      </c>
      <c r="S345" t="b">
        <f>Table1[[#This Row],[Value]]&lt;=Table1[[#This Row],[NPS_A]]</f>
        <v>1</v>
      </c>
      <c r="T345">
        <v>20</v>
      </c>
      <c r="U345" t="b">
        <f>Table1[[#This Row],[Value]]&lt;=Table1[[#This Row],[NPS_B]]</f>
        <v>1</v>
      </c>
      <c r="V345">
        <v>50</v>
      </c>
      <c r="W345" t="b">
        <f>Table1[[#This Row],[Value]]&lt;=Table1[[#This Row],[NPS_C]]</f>
        <v>1</v>
      </c>
      <c r="X345">
        <v>50</v>
      </c>
      <c r="Y345" t="b">
        <f>Table1[[#This Row],[Value]]&lt;Table1[[#This Row],[NPS_D]]</f>
        <v>1</v>
      </c>
      <c r="Z345" t="str" cm="1">
        <f t="array" ref="Z345">_xlfn.IFS(Table1[[#This Row],[NPS_A_Compliant]] = TRUE, "A", Table1[[#This Row],[NPS_B_Compliant]] = TRUE, "B", Table1[[#This Row],[NPS_C_Compliant]] = TRUE, "C", Table1[[#This Row],[NPS_D_Compliant]] = FALSE, "D")</f>
        <v>A</v>
      </c>
    </row>
    <row r="346" spans="1:26" hidden="1" x14ac:dyDescent="0.25">
      <c r="A346" t="s">
        <v>178</v>
      </c>
      <c r="B346" t="s">
        <v>394</v>
      </c>
      <c r="C346" t="s">
        <v>78</v>
      </c>
      <c r="D346" t="s">
        <v>61</v>
      </c>
      <c r="E346" t="s">
        <v>24</v>
      </c>
      <c r="F346" t="s">
        <v>25</v>
      </c>
      <c r="G346" t="s">
        <v>34</v>
      </c>
      <c r="H346" s="2">
        <v>10</v>
      </c>
      <c r="I346" t="s">
        <v>158</v>
      </c>
      <c r="J346" t="s">
        <v>47</v>
      </c>
      <c r="K346" t="s">
        <v>156</v>
      </c>
      <c r="L346" t="s">
        <v>49</v>
      </c>
      <c r="M346" s="1">
        <v>43497.5</v>
      </c>
      <c r="N346" t="s">
        <v>181</v>
      </c>
      <c r="O346" t="b">
        <v>1</v>
      </c>
      <c r="P346">
        <v>50</v>
      </c>
      <c r="Q346" t="b">
        <f>Table1[[#This Row],[Value]]&lt;Table1[[#This Row],[NPS_BL]]</f>
        <v>1</v>
      </c>
      <c r="R346">
        <v>10</v>
      </c>
      <c r="S346" t="b">
        <f>Table1[[#This Row],[Value]]&lt;=Table1[[#This Row],[NPS_A]]</f>
        <v>1</v>
      </c>
      <c r="T346">
        <v>20</v>
      </c>
      <c r="U346" t="b">
        <f>Table1[[#This Row],[Value]]&lt;=Table1[[#This Row],[NPS_B]]</f>
        <v>1</v>
      </c>
      <c r="V346">
        <v>50</v>
      </c>
      <c r="W346" t="b">
        <f>Table1[[#This Row],[Value]]&lt;=Table1[[#This Row],[NPS_C]]</f>
        <v>1</v>
      </c>
      <c r="X346">
        <v>50</v>
      </c>
      <c r="Y346" t="b">
        <f>Table1[[#This Row],[Value]]&lt;Table1[[#This Row],[NPS_D]]</f>
        <v>1</v>
      </c>
      <c r="Z346" t="str" cm="1">
        <f t="array" ref="Z346">_xlfn.IFS(Table1[[#This Row],[NPS_A_Compliant]] = TRUE, "A", Table1[[#This Row],[NPS_B_Compliant]] = TRUE, "B", Table1[[#This Row],[NPS_C_Compliant]] = TRUE, "C", Table1[[#This Row],[NPS_D_Compliant]] = FALSE, "D")</f>
        <v>A</v>
      </c>
    </row>
    <row r="347" spans="1:26" hidden="1" x14ac:dyDescent="0.25">
      <c r="A347" t="s">
        <v>182</v>
      </c>
      <c r="B347" t="s">
        <v>394</v>
      </c>
      <c r="C347" t="s">
        <v>155</v>
      </c>
      <c r="D347" t="s">
        <v>61</v>
      </c>
      <c r="E347" t="s">
        <v>24</v>
      </c>
      <c r="F347" t="s">
        <v>25</v>
      </c>
      <c r="G347" t="s">
        <v>26</v>
      </c>
      <c r="H347" s="2">
        <v>0.11</v>
      </c>
      <c r="I347" t="s">
        <v>27</v>
      </c>
      <c r="J347" t="s">
        <v>19</v>
      </c>
      <c r="K347" t="s">
        <v>94</v>
      </c>
      <c r="L347" t="s">
        <v>21</v>
      </c>
      <c r="M347" s="1">
        <v>43666</v>
      </c>
      <c r="N347" t="s">
        <v>183</v>
      </c>
      <c r="O347" t="b">
        <v>1</v>
      </c>
      <c r="P347">
        <v>50</v>
      </c>
      <c r="Q347" t="b">
        <f>Table1[[#This Row],[Value]]&lt;Table1[[#This Row],[NPS_BL]]</f>
        <v>1</v>
      </c>
      <c r="R347">
        <v>10</v>
      </c>
      <c r="S347" t="b">
        <f>Table1[[#This Row],[Value]]&lt;=Table1[[#This Row],[NPS_A]]</f>
        <v>1</v>
      </c>
      <c r="T347">
        <v>20</v>
      </c>
      <c r="U347" t="b">
        <f>Table1[[#This Row],[Value]]&lt;=Table1[[#This Row],[NPS_B]]</f>
        <v>1</v>
      </c>
      <c r="V347">
        <v>50</v>
      </c>
      <c r="W347" t="b">
        <f>Table1[[#This Row],[Value]]&lt;=Table1[[#This Row],[NPS_C]]</f>
        <v>1</v>
      </c>
      <c r="X347">
        <v>50</v>
      </c>
      <c r="Y347" t="b">
        <f>Table1[[#This Row],[Value]]&lt;Table1[[#This Row],[NPS_D]]</f>
        <v>1</v>
      </c>
      <c r="Z347" t="str" cm="1">
        <f t="array" ref="Z347">_xlfn.IFS(Table1[[#This Row],[NPS_A_Compliant]] = TRUE, "A", Table1[[#This Row],[NPS_B_Compliant]] = TRUE, "B", Table1[[#This Row],[NPS_C_Compliant]] = TRUE, "C", Table1[[#This Row],[NPS_D_Compliant]] = FALSE, "D")</f>
        <v>A</v>
      </c>
    </row>
    <row r="348" spans="1:26" hidden="1" x14ac:dyDescent="0.25">
      <c r="A348" t="s">
        <v>182</v>
      </c>
      <c r="B348" t="s">
        <v>394</v>
      </c>
      <c r="C348" t="s">
        <v>155</v>
      </c>
      <c r="D348" t="s">
        <v>40</v>
      </c>
      <c r="E348" t="s">
        <v>24</v>
      </c>
      <c r="F348" t="s">
        <v>25</v>
      </c>
      <c r="G348" t="s">
        <v>31</v>
      </c>
      <c r="H348" s="2">
        <v>0.05</v>
      </c>
      <c r="I348" t="s">
        <v>27</v>
      </c>
      <c r="J348" t="s">
        <v>19</v>
      </c>
      <c r="K348" t="s">
        <v>94</v>
      </c>
      <c r="L348" t="s">
        <v>21</v>
      </c>
      <c r="M348" s="1">
        <v>43666</v>
      </c>
      <c r="N348" t="s">
        <v>183</v>
      </c>
      <c r="O348" t="b">
        <v>0</v>
      </c>
      <c r="Q348" t="s">
        <v>392</v>
      </c>
      <c r="S348" t="s">
        <v>392</v>
      </c>
      <c r="U348" t="s">
        <v>392</v>
      </c>
      <c r="W348" t="s">
        <v>392</v>
      </c>
      <c r="Y348" t="s">
        <v>392</v>
      </c>
      <c r="Z348" t="s">
        <v>392</v>
      </c>
    </row>
    <row r="349" spans="1:26" hidden="1" x14ac:dyDescent="0.25">
      <c r="A349" t="s">
        <v>182</v>
      </c>
      <c r="B349" t="s">
        <v>394</v>
      </c>
      <c r="C349" t="s">
        <v>155</v>
      </c>
      <c r="D349" t="s">
        <v>40</v>
      </c>
      <c r="E349" t="s">
        <v>24</v>
      </c>
      <c r="F349" t="s">
        <v>25</v>
      </c>
      <c r="G349" t="s">
        <v>34</v>
      </c>
      <c r="H349" s="2">
        <v>0.03</v>
      </c>
      <c r="I349" t="s">
        <v>27</v>
      </c>
      <c r="J349" t="s">
        <v>19</v>
      </c>
      <c r="K349" t="s">
        <v>94</v>
      </c>
      <c r="L349" t="s">
        <v>21</v>
      </c>
      <c r="M349" s="1">
        <v>43666</v>
      </c>
      <c r="N349" t="s">
        <v>183</v>
      </c>
      <c r="O349" t="b">
        <v>1</v>
      </c>
      <c r="P349">
        <v>0.24</v>
      </c>
      <c r="Q349" t="b">
        <f>Table1[[#This Row],[Value]]&lt;Table1[[#This Row],[NPS_BL]]</f>
        <v>1</v>
      </c>
      <c r="R349">
        <v>0.03</v>
      </c>
      <c r="S349" t="b">
        <f>Table1[[#This Row],[Value]]&lt;=Table1[[#This Row],[NPS_A]]</f>
        <v>1</v>
      </c>
      <c r="T349">
        <v>0.24</v>
      </c>
      <c r="U349" t="b">
        <f>Table1[[#This Row],[Value]]&lt;=Table1[[#This Row],[NPS_B]]</f>
        <v>1</v>
      </c>
      <c r="V349">
        <v>1.3</v>
      </c>
      <c r="W349" t="b">
        <f>Table1[[#This Row],[Value]]&lt;=Table1[[#This Row],[NPS_C]]</f>
        <v>1</v>
      </c>
      <c r="X349">
        <v>1.3</v>
      </c>
      <c r="Y349" t="b">
        <f>Table1[[#This Row],[Value]]&lt;Table1[[#This Row],[NPS_D]]</f>
        <v>1</v>
      </c>
      <c r="Z349" t="str" cm="1">
        <f t="array" ref="Z349">_xlfn.IFS(Table1[[#This Row],[NPS_A_Compliant]] = TRUE, "A", Table1[[#This Row],[NPS_B_Compliant]] = TRUE, "B", Table1[[#This Row],[NPS_C_Compliant]] = TRUE, "C", Table1[[#This Row],[NPS_D_Compliant]] = FALSE, "D")</f>
        <v>A</v>
      </c>
    </row>
    <row r="350" spans="1:26" hidden="1" x14ac:dyDescent="0.25">
      <c r="A350" t="s">
        <v>184</v>
      </c>
      <c r="B350" t="s">
        <v>394</v>
      </c>
      <c r="C350" t="s">
        <v>185</v>
      </c>
      <c r="D350" t="s">
        <v>40</v>
      </c>
      <c r="E350" t="s">
        <v>24</v>
      </c>
      <c r="F350" t="s">
        <v>25</v>
      </c>
      <c r="G350" t="s">
        <v>31</v>
      </c>
      <c r="H350" s="2">
        <v>0.05</v>
      </c>
      <c r="I350" t="s">
        <v>27</v>
      </c>
      <c r="J350" t="s">
        <v>19</v>
      </c>
      <c r="K350" t="s">
        <v>20</v>
      </c>
      <c r="L350" t="s">
        <v>21</v>
      </c>
      <c r="M350" s="1">
        <v>43666</v>
      </c>
      <c r="O350" t="b">
        <v>0</v>
      </c>
      <c r="Q350" t="s">
        <v>392</v>
      </c>
      <c r="S350" t="s">
        <v>392</v>
      </c>
      <c r="U350" t="s">
        <v>392</v>
      </c>
      <c r="W350" t="s">
        <v>392</v>
      </c>
      <c r="Y350" t="s">
        <v>392</v>
      </c>
      <c r="Z350" t="s">
        <v>392</v>
      </c>
    </row>
    <row r="351" spans="1:26" hidden="1" x14ac:dyDescent="0.25">
      <c r="A351" t="s">
        <v>184</v>
      </c>
      <c r="B351" t="s">
        <v>394</v>
      </c>
      <c r="C351" t="s">
        <v>185</v>
      </c>
      <c r="D351" t="s">
        <v>40</v>
      </c>
      <c r="E351" t="s">
        <v>24</v>
      </c>
      <c r="F351" t="s">
        <v>25</v>
      </c>
      <c r="G351" t="s">
        <v>34</v>
      </c>
      <c r="H351" s="2">
        <v>0.03</v>
      </c>
      <c r="I351" t="s">
        <v>27</v>
      </c>
      <c r="J351" t="s">
        <v>19</v>
      </c>
      <c r="K351" t="s">
        <v>20</v>
      </c>
      <c r="L351" t="s">
        <v>21</v>
      </c>
      <c r="M351" s="1">
        <v>43666</v>
      </c>
      <c r="O351" t="b">
        <v>1</v>
      </c>
      <c r="P351">
        <v>0.24</v>
      </c>
      <c r="Q351" t="b">
        <f>Table1[[#This Row],[Value]]&lt;Table1[[#This Row],[NPS_BL]]</f>
        <v>1</v>
      </c>
      <c r="R351">
        <v>0.03</v>
      </c>
      <c r="S351" t="b">
        <f>Table1[[#This Row],[Value]]&lt;=Table1[[#This Row],[NPS_A]]</f>
        <v>1</v>
      </c>
      <c r="T351">
        <v>0.24</v>
      </c>
      <c r="U351" t="b">
        <f>Table1[[#This Row],[Value]]&lt;=Table1[[#This Row],[NPS_B]]</f>
        <v>1</v>
      </c>
      <c r="V351">
        <v>1.3</v>
      </c>
      <c r="W351" t="b">
        <f>Table1[[#This Row],[Value]]&lt;=Table1[[#This Row],[NPS_C]]</f>
        <v>1</v>
      </c>
      <c r="X351">
        <v>1.3</v>
      </c>
      <c r="Y351" t="b">
        <f>Table1[[#This Row],[Value]]&lt;Table1[[#This Row],[NPS_D]]</f>
        <v>1</v>
      </c>
      <c r="Z351" t="str" cm="1">
        <f t="array" ref="Z351">_xlfn.IFS(Table1[[#This Row],[NPS_A_Compliant]] = TRUE, "A", Table1[[#This Row],[NPS_B_Compliant]] = TRUE, "B", Table1[[#This Row],[NPS_C_Compliant]] = TRUE, "C", Table1[[#This Row],[NPS_D_Compliant]] = FALSE, "D")</f>
        <v>A</v>
      </c>
    </row>
    <row r="352" spans="1:26" hidden="1" x14ac:dyDescent="0.25">
      <c r="A352" t="s">
        <v>186</v>
      </c>
      <c r="B352" t="s">
        <v>394</v>
      </c>
      <c r="C352" t="s">
        <v>78</v>
      </c>
      <c r="D352" t="s">
        <v>62</v>
      </c>
      <c r="E352" t="s">
        <v>24</v>
      </c>
      <c r="F352" t="s">
        <v>25</v>
      </c>
      <c r="G352" t="s">
        <v>31</v>
      </c>
      <c r="H352" s="2">
        <v>1.7</v>
      </c>
      <c r="I352" t="s">
        <v>30</v>
      </c>
      <c r="J352" t="s">
        <v>47</v>
      </c>
      <c r="K352" t="s">
        <v>156</v>
      </c>
      <c r="L352" t="s">
        <v>49</v>
      </c>
      <c r="M352" s="1">
        <v>43497.5</v>
      </c>
      <c r="N352" t="s">
        <v>179</v>
      </c>
      <c r="O352" t="b">
        <v>0</v>
      </c>
      <c r="Q352" t="s">
        <v>392</v>
      </c>
      <c r="S352" t="s">
        <v>392</v>
      </c>
      <c r="U352" t="s">
        <v>392</v>
      </c>
      <c r="W352" t="s">
        <v>392</v>
      </c>
      <c r="Y352" t="s">
        <v>392</v>
      </c>
      <c r="Z352" t="s">
        <v>392</v>
      </c>
    </row>
    <row r="353" spans="1:26" hidden="1" x14ac:dyDescent="0.25">
      <c r="A353" t="s">
        <v>186</v>
      </c>
      <c r="B353" t="s">
        <v>394</v>
      </c>
      <c r="C353" t="s">
        <v>78</v>
      </c>
      <c r="D353" t="s">
        <v>62</v>
      </c>
      <c r="E353" t="s">
        <v>24</v>
      </c>
      <c r="F353" t="s">
        <v>25</v>
      </c>
      <c r="G353" t="s">
        <v>31</v>
      </c>
      <c r="H353" s="2">
        <v>1.7</v>
      </c>
      <c r="I353" t="s">
        <v>30</v>
      </c>
      <c r="J353" t="s">
        <v>47</v>
      </c>
      <c r="K353" t="s">
        <v>156</v>
      </c>
      <c r="L353" t="s">
        <v>49</v>
      </c>
      <c r="M353" s="1">
        <v>43497.5</v>
      </c>
      <c r="N353" t="s">
        <v>180</v>
      </c>
      <c r="O353" t="b">
        <v>0</v>
      </c>
      <c r="Q353" t="s">
        <v>392</v>
      </c>
      <c r="S353" t="s">
        <v>392</v>
      </c>
      <c r="U353" t="s">
        <v>392</v>
      </c>
      <c r="W353" t="s">
        <v>392</v>
      </c>
      <c r="Y353" t="s">
        <v>392</v>
      </c>
      <c r="Z353" t="s">
        <v>392</v>
      </c>
    </row>
    <row r="354" spans="1:26" hidden="1" x14ac:dyDescent="0.25">
      <c r="A354" t="s">
        <v>186</v>
      </c>
      <c r="B354" t="s">
        <v>394</v>
      </c>
      <c r="C354" t="s">
        <v>78</v>
      </c>
      <c r="D354" t="s">
        <v>62</v>
      </c>
      <c r="E354" t="s">
        <v>24</v>
      </c>
      <c r="F354" t="s">
        <v>25</v>
      </c>
      <c r="G354" t="s">
        <v>31</v>
      </c>
      <c r="H354" s="2">
        <v>1.7</v>
      </c>
      <c r="I354" t="s">
        <v>30</v>
      </c>
      <c r="J354" t="s">
        <v>47</v>
      </c>
      <c r="K354" t="s">
        <v>156</v>
      </c>
      <c r="L354" t="s">
        <v>49</v>
      </c>
      <c r="M354" s="1">
        <v>43497.5</v>
      </c>
      <c r="N354" t="s">
        <v>181</v>
      </c>
      <c r="O354" t="b">
        <v>0</v>
      </c>
      <c r="Q354" t="s">
        <v>392</v>
      </c>
      <c r="S354" t="s">
        <v>392</v>
      </c>
      <c r="U354" t="s">
        <v>392</v>
      </c>
      <c r="W354" t="s">
        <v>392</v>
      </c>
      <c r="Y354" t="s">
        <v>392</v>
      </c>
      <c r="Z354" t="s">
        <v>392</v>
      </c>
    </row>
    <row r="355" spans="1:26" hidden="1" x14ac:dyDescent="0.25">
      <c r="A355" t="s">
        <v>186</v>
      </c>
      <c r="B355" t="s">
        <v>394</v>
      </c>
      <c r="C355" t="s">
        <v>78</v>
      </c>
      <c r="D355" t="s">
        <v>40</v>
      </c>
      <c r="E355" t="s">
        <v>24</v>
      </c>
      <c r="F355" t="s">
        <v>25</v>
      </c>
      <c r="G355" t="s">
        <v>31</v>
      </c>
      <c r="H355" s="2">
        <v>0.05</v>
      </c>
      <c r="I355" t="s">
        <v>27</v>
      </c>
      <c r="J355" t="s">
        <v>47</v>
      </c>
      <c r="K355" t="s">
        <v>156</v>
      </c>
      <c r="L355" t="s">
        <v>49</v>
      </c>
      <c r="M355" s="1">
        <v>43497.5</v>
      </c>
      <c r="N355" t="s">
        <v>179</v>
      </c>
      <c r="O355" t="b">
        <v>0</v>
      </c>
      <c r="Q355" t="s">
        <v>392</v>
      </c>
      <c r="S355" t="s">
        <v>392</v>
      </c>
      <c r="U355" t="s">
        <v>392</v>
      </c>
      <c r="W355" t="s">
        <v>392</v>
      </c>
      <c r="Y355" t="s">
        <v>392</v>
      </c>
      <c r="Z355" t="s">
        <v>392</v>
      </c>
    </row>
    <row r="356" spans="1:26" hidden="1" x14ac:dyDescent="0.25">
      <c r="A356" t="s">
        <v>186</v>
      </c>
      <c r="B356" t="s">
        <v>394</v>
      </c>
      <c r="C356" t="s">
        <v>78</v>
      </c>
      <c r="D356" t="s">
        <v>40</v>
      </c>
      <c r="E356" t="s">
        <v>24</v>
      </c>
      <c r="F356" t="s">
        <v>25</v>
      </c>
      <c r="G356" t="s">
        <v>31</v>
      </c>
      <c r="H356" s="2">
        <v>0.05</v>
      </c>
      <c r="I356" t="s">
        <v>27</v>
      </c>
      <c r="J356" t="s">
        <v>47</v>
      </c>
      <c r="K356" t="s">
        <v>156</v>
      </c>
      <c r="L356" t="s">
        <v>49</v>
      </c>
      <c r="M356" s="1">
        <v>43497.5</v>
      </c>
      <c r="N356" t="s">
        <v>180</v>
      </c>
      <c r="O356" t="b">
        <v>0</v>
      </c>
      <c r="Q356" t="s">
        <v>392</v>
      </c>
      <c r="S356" t="s">
        <v>392</v>
      </c>
      <c r="U356" t="s">
        <v>392</v>
      </c>
      <c r="W356" t="s">
        <v>392</v>
      </c>
      <c r="Y356" t="s">
        <v>392</v>
      </c>
      <c r="Z356" t="s">
        <v>392</v>
      </c>
    </row>
    <row r="357" spans="1:26" hidden="1" x14ac:dyDescent="0.25">
      <c r="A357" t="s">
        <v>186</v>
      </c>
      <c r="B357" t="s">
        <v>394</v>
      </c>
      <c r="C357" t="s">
        <v>78</v>
      </c>
      <c r="D357" t="s">
        <v>40</v>
      </c>
      <c r="E357" t="s">
        <v>24</v>
      </c>
      <c r="F357" t="s">
        <v>25</v>
      </c>
      <c r="G357" t="s">
        <v>31</v>
      </c>
      <c r="H357" s="2">
        <v>0.05</v>
      </c>
      <c r="I357" t="s">
        <v>27</v>
      </c>
      <c r="J357" t="s">
        <v>47</v>
      </c>
      <c r="K357" t="s">
        <v>156</v>
      </c>
      <c r="L357" t="s">
        <v>49</v>
      </c>
      <c r="M357" s="1">
        <v>43497.5</v>
      </c>
      <c r="N357" t="s">
        <v>181</v>
      </c>
      <c r="O357" t="b">
        <v>0</v>
      </c>
      <c r="Q357" t="s">
        <v>392</v>
      </c>
      <c r="S357" t="s">
        <v>392</v>
      </c>
      <c r="U357" t="s">
        <v>392</v>
      </c>
      <c r="W357" t="s">
        <v>392</v>
      </c>
      <c r="Y357" t="s">
        <v>392</v>
      </c>
      <c r="Z357" t="s">
        <v>392</v>
      </c>
    </row>
    <row r="358" spans="1:26" hidden="1" x14ac:dyDescent="0.25">
      <c r="A358" t="s">
        <v>186</v>
      </c>
      <c r="B358" t="s">
        <v>394</v>
      </c>
      <c r="C358" t="s">
        <v>78</v>
      </c>
      <c r="D358" t="s">
        <v>57</v>
      </c>
      <c r="E358" t="s">
        <v>24</v>
      </c>
      <c r="F358" t="s">
        <v>25</v>
      </c>
      <c r="G358" t="s">
        <v>31</v>
      </c>
      <c r="H358" s="2">
        <v>10</v>
      </c>
      <c r="I358" t="s">
        <v>158</v>
      </c>
      <c r="J358" t="s">
        <v>47</v>
      </c>
      <c r="K358" t="s">
        <v>156</v>
      </c>
      <c r="L358" t="s">
        <v>49</v>
      </c>
      <c r="M358" s="1">
        <v>43497.5</v>
      </c>
      <c r="N358" t="s">
        <v>179</v>
      </c>
      <c r="O358" t="b">
        <v>1</v>
      </c>
      <c r="P358">
        <v>60</v>
      </c>
      <c r="Q358" t="b">
        <f>Table1[[#This Row],[Value]]&lt;Table1[[#This Row],[NPS_BL]]</f>
        <v>1</v>
      </c>
      <c r="R358">
        <v>10</v>
      </c>
      <c r="S358" t="b">
        <f>Table1[[#This Row],[Value]]&lt;=Table1[[#This Row],[NPS_A]]</f>
        <v>1</v>
      </c>
      <c r="T358">
        <v>25</v>
      </c>
      <c r="U358" t="b">
        <f>Table1[[#This Row],[Value]]&lt;=Table1[[#This Row],[NPS_B]]</f>
        <v>1</v>
      </c>
      <c r="V358">
        <v>60</v>
      </c>
      <c r="W358" t="b">
        <f>Table1[[#This Row],[Value]]&lt;=Table1[[#This Row],[NPS_C]]</f>
        <v>1</v>
      </c>
      <c r="X358">
        <v>60</v>
      </c>
      <c r="Y358" t="b">
        <f>Table1[[#This Row],[Value]]&lt;Table1[[#This Row],[NPS_D]]</f>
        <v>1</v>
      </c>
      <c r="Z358" t="str" cm="1">
        <f t="array" ref="Z358">_xlfn.IFS(Table1[[#This Row],[NPS_A_Compliant]] = TRUE, "A", Table1[[#This Row],[NPS_B_Compliant]] = TRUE, "B", Table1[[#This Row],[NPS_C_Compliant]] = TRUE, "C", Table1[[#This Row],[NPS_D_Compliant]] = FALSE, "D")</f>
        <v>A</v>
      </c>
    </row>
    <row r="359" spans="1:26" hidden="1" x14ac:dyDescent="0.25">
      <c r="A359" t="s">
        <v>186</v>
      </c>
      <c r="B359" t="s">
        <v>394</v>
      </c>
      <c r="C359" t="s">
        <v>78</v>
      </c>
      <c r="D359" t="s">
        <v>57</v>
      </c>
      <c r="E359" t="s">
        <v>24</v>
      </c>
      <c r="F359" t="s">
        <v>25</v>
      </c>
      <c r="G359" t="s">
        <v>31</v>
      </c>
      <c r="H359" s="2">
        <v>10</v>
      </c>
      <c r="I359" t="s">
        <v>158</v>
      </c>
      <c r="J359" t="s">
        <v>47</v>
      </c>
      <c r="K359" t="s">
        <v>156</v>
      </c>
      <c r="L359" t="s">
        <v>49</v>
      </c>
      <c r="M359" s="1">
        <v>43497.5</v>
      </c>
      <c r="N359" t="s">
        <v>180</v>
      </c>
      <c r="O359" t="b">
        <v>1</v>
      </c>
      <c r="P359">
        <v>60</v>
      </c>
      <c r="Q359" t="b">
        <f>Table1[[#This Row],[Value]]&lt;Table1[[#This Row],[NPS_BL]]</f>
        <v>1</v>
      </c>
      <c r="R359">
        <v>10</v>
      </c>
      <c r="S359" t="b">
        <f>Table1[[#This Row],[Value]]&lt;=Table1[[#This Row],[NPS_A]]</f>
        <v>1</v>
      </c>
      <c r="T359">
        <v>25</v>
      </c>
      <c r="U359" t="b">
        <f>Table1[[#This Row],[Value]]&lt;=Table1[[#This Row],[NPS_B]]</f>
        <v>1</v>
      </c>
      <c r="V359">
        <v>60</v>
      </c>
      <c r="W359" t="b">
        <f>Table1[[#This Row],[Value]]&lt;=Table1[[#This Row],[NPS_C]]</f>
        <v>1</v>
      </c>
      <c r="X359">
        <v>60</v>
      </c>
      <c r="Y359" t="b">
        <f>Table1[[#This Row],[Value]]&lt;Table1[[#This Row],[NPS_D]]</f>
        <v>1</v>
      </c>
      <c r="Z359" t="str" cm="1">
        <f t="array" ref="Z359">_xlfn.IFS(Table1[[#This Row],[NPS_A_Compliant]] = TRUE, "A", Table1[[#This Row],[NPS_B_Compliant]] = TRUE, "B", Table1[[#This Row],[NPS_C_Compliant]] = TRUE, "C", Table1[[#This Row],[NPS_D_Compliant]] = FALSE, "D")</f>
        <v>A</v>
      </c>
    </row>
    <row r="360" spans="1:26" hidden="1" x14ac:dyDescent="0.25">
      <c r="A360" t="s">
        <v>186</v>
      </c>
      <c r="B360" t="s">
        <v>394</v>
      </c>
      <c r="C360" t="s">
        <v>78</v>
      </c>
      <c r="D360" t="s">
        <v>57</v>
      </c>
      <c r="E360" t="s">
        <v>24</v>
      </c>
      <c r="F360" t="s">
        <v>25</v>
      </c>
      <c r="G360" t="s">
        <v>31</v>
      </c>
      <c r="H360" s="2">
        <v>10</v>
      </c>
      <c r="I360" t="s">
        <v>158</v>
      </c>
      <c r="J360" t="s">
        <v>47</v>
      </c>
      <c r="K360" t="s">
        <v>156</v>
      </c>
      <c r="L360" t="s">
        <v>49</v>
      </c>
      <c r="M360" s="1">
        <v>43497.5</v>
      </c>
      <c r="N360" t="s">
        <v>181</v>
      </c>
      <c r="O360" t="b">
        <v>1</v>
      </c>
      <c r="P360">
        <v>60</v>
      </c>
      <c r="Q360" t="b">
        <f>Table1[[#This Row],[Value]]&lt;Table1[[#This Row],[NPS_BL]]</f>
        <v>1</v>
      </c>
      <c r="R360">
        <v>10</v>
      </c>
      <c r="S360" t="b">
        <f>Table1[[#This Row],[Value]]&lt;=Table1[[#This Row],[NPS_A]]</f>
        <v>1</v>
      </c>
      <c r="T360">
        <v>25</v>
      </c>
      <c r="U360" t="b">
        <f>Table1[[#This Row],[Value]]&lt;=Table1[[#This Row],[NPS_B]]</f>
        <v>1</v>
      </c>
      <c r="V360">
        <v>60</v>
      </c>
      <c r="W360" t="b">
        <f>Table1[[#This Row],[Value]]&lt;=Table1[[#This Row],[NPS_C]]</f>
        <v>1</v>
      </c>
      <c r="X360">
        <v>60</v>
      </c>
      <c r="Y360" t="b">
        <f>Table1[[#This Row],[Value]]&lt;Table1[[#This Row],[NPS_D]]</f>
        <v>1</v>
      </c>
      <c r="Z360" t="str" cm="1">
        <f t="array" ref="Z360">_xlfn.IFS(Table1[[#This Row],[NPS_A_Compliant]] = TRUE, "A", Table1[[#This Row],[NPS_B_Compliant]] = TRUE, "B", Table1[[#This Row],[NPS_C_Compliant]] = TRUE, "C", Table1[[#This Row],[NPS_D_Compliant]] = FALSE, "D")</f>
        <v>A</v>
      </c>
    </row>
    <row r="361" spans="1:26" hidden="1" x14ac:dyDescent="0.25">
      <c r="A361" t="s">
        <v>186</v>
      </c>
      <c r="B361" t="s">
        <v>394</v>
      </c>
      <c r="C361" t="s">
        <v>78</v>
      </c>
      <c r="D361" t="s">
        <v>40</v>
      </c>
      <c r="E361" t="s">
        <v>24</v>
      </c>
      <c r="F361" t="s">
        <v>25</v>
      </c>
      <c r="G361" t="s">
        <v>34</v>
      </c>
      <c r="H361" s="2">
        <v>0.03</v>
      </c>
      <c r="I361" t="s">
        <v>27</v>
      </c>
      <c r="J361" t="s">
        <v>47</v>
      </c>
      <c r="K361" t="s">
        <v>156</v>
      </c>
      <c r="L361" t="s">
        <v>49</v>
      </c>
      <c r="M361" s="1">
        <v>43497.5</v>
      </c>
      <c r="N361" t="s">
        <v>179</v>
      </c>
      <c r="O361" t="b">
        <v>1</v>
      </c>
      <c r="P361">
        <v>0.24</v>
      </c>
      <c r="Q361" t="b">
        <f>Table1[[#This Row],[Value]]&lt;Table1[[#This Row],[NPS_BL]]</f>
        <v>1</v>
      </c>
      <c r="R361">
        <v>0.03</v>
      </c>
      <c r="S361" t="b">
        <f>Table1[[#This Row],[Value]]&lt;=Table1[[#This Row],[NPS_A]]</f>
        <v>1</v>
      </c>
      <c r="T361">
        <v>0.24</v>
      </c>
      <c r="U361" t="b">
        <f>Table1[[#This Row],[Value]]&lt;=Table1[[#This Row],[NPS_B]]</f>
        <v>1</v>
      </c>
      <c r="V361">
        <v>1.3</v>
      </c>
      <c r="W361" t="b">
        <f>Table1[[#This Row],[Value]]&lt;=Table1[[#This Row],[NPS_C]]</f>
        <v>1</v>
      </c>
      <c r="X361">
        <v>1.3</v>
      </c>
      <c r="Y361" t="b">
        <f>Table1[[#This Row],[Value]]&lt;Table1[[#This Row],[NPS_D]]</f>
        <v>1</v>
      </c>
      <c r="Z361" t="str" cm="1">
        <f t="array" ref="Z361">_xlfn.IFS(Table1[[#This Row],[NPS_A_Compliant]] = TRUE, "A", Table1[[#This Row],[NPS_B_Compliant]] = TRUE, "B", Table1[[#This Row],[NPS_C_Compliant]] = TRUE, "C", Table1[[#This Row],[NPS_D_Compliant]] = FALSE, "D")</f>
        <v>A</v>
      </c>
    </row>
    <row r="362" spans="1:26" hidden="1" x14ac:dyDescent="0.25">
      <c r="A362" t="s">
        <v>186</v>
      </c>
      <c r="B362" t="s">
        <v>394</v>
      </c>
      <c r="C362" t="s">
        <v>78</v>
      </c>
      <c r="D362" t="s">
        <v>40</v>
      </c>
      <c r="E362" t="s">
        <v>24</v>
      </c>
      <c r="F362" t="s">
        <v>25</v>
      </c>
      <c r="G362" t="s">
        <v>34</v>
      </c>
      <c r="H362" s="2">
        <v>0.03</v>
      </c>
      <c r="I362" t="s">
        <v>27</v>
      </c>
      <c r="J362" t="s">
        <v>47</v>
      </c>
      <c r="K362" t="s">
        <v>156</v>
      </c>
      <c r="L362" t="s">
        <v>49</v>
      </c>
      <c r="M362" s="1">
        <v>43497.5</v>
      </c>
      <c r="N362" t="s">
        <v>180</v>
      </c>
      <c r="O362" t="b">
        <v>1</v>
      </c>
      <c r="P362">
        <v>0.24</v>
      </c>
      <c r="Q362" t="b">
        <f>Table1[[#This Row],[Value]]&lt;Table1[[#This Row],[NPS_BL]]</f>
        <v>1</v>
      </c>
      <c r="R362">
        <v>0.03</v>
      </c>
      <c r="S362" t="b">
        <f>Table1[[#This Row],[Value]]&lt;=Table1[[#This Row],[NPS_A]]</f>
        <v>1</v>
      </c>
      <c r="T362">
        <v>0.24</v>
      </c>
      <c r="U362" t="b">
        <f>Table1[[#This Row],[Value]]&lt;=Table1[[#This Row],[NPS_B]]</f>
        <v>1</v>
      </c>
      <c r="V362">
        <v>1.3</v>
      </c>
      <c r="W362" t="b">
        <f>Table1[[#This Row],[Value]]&lt;=Table1[[#This Row],[NPS_C]]</f>
        <v>1</v>
      </c>
      <c r="X362">
        <v>1.3</v>
      </c>
      <c r="Y362" t="b">
        <f>Table1[[#This Row],[Value]]&lt;Table1[[#This Row],[NPS_D]]</f>
        <v>1</v>
      </c>
      <c r="Z362" t="str" cm="1">
        <f t="array" ref="Z362">_xlfn.IFS(Table1[[#This Row],[NPS_A_Compliant]] = TRUE, "A", Table1[[#This Row],[NPS_B_Compliant]] = TRUE, "B", Table1[[#This Row],[NPS_C_Compliant]] = TRUE, "C", Table1[[#This Row],[NPS_D_Compliant]] = FALSE, "D")</f>
        <v>A</v>
      </c>
    </row>
    <row r="363" spans="1:26" hidden="1" x14ac:dyDescent="0.25">
      <c r="A363" t="s">
        <v>186</v>
      </c>
      <c r="B363" t="s">
        <v>394</v>
      </c>
      <c r="C363" t="s">
        <v>78</v>
      </c>
      <c r="D363" t="s">
        <v>40</v>
      </c>
      <c r="E363" t="s">
        <v>24</v>
      </c>
      <c r="F363" t="s">
        <v>25</v>
      </c>
      <c r="G363" t="s">
        <v>34</v>
      </c>
      <c r="H363" s="2">
        <v>0.03</v>
      </c>
      <c r="I363" t="s">
        <v>27</v>
      </c>
      <c r="J363" t="s">
        <v>47</v>
      </c>
      <c r="K363" t="s">
        <v>156</v>
      </c>
      <c r="L363" t="s">
        <v>49</v>
      </c>
      <c r="M363" s="1">
        <v>43497.5</v>
      </c>
      <c r="N363" t="s">
        <v>181</v>
      </c>
      <c r="O363" t="b">
        <v>1</v>
      </c>
      <c r="P363">
        <v>0.24</v>
      </c>
      <c r="Q363" t="b">
        <f>Table1[[#This Row],[Value]]&lt;Table1[[#This Row],[NPS_BL]]</f>
        <v>1</v>
      </c>
      <c r="R363">
        <v>0.03</v>
      </c>
      <c r="S363" t="b">
        <f>Table1[[#This Row],[Value]]&lt;=Table1[[#This Row],[NPS_A]]</f>
        <v>1</v>
      </c>
      <c r="T363">
        <v>0.24</v>
      </c>
      <c r="U363" t="b">
        <f>Table1[[#This Row],[Value]]&lt;=Table1[[#This Row],[NPS_B]]</f>
        <v>1</v>
      </c>
      <c r="V363">
        <v>1.3</v>
      </c>
      <c r="W363" t="b">
        <f>Table1[[#This Row],[Value]]&lt;=Table1[[#This Row],[NPS_C]]</f>
        <v>1</v>
      </c>
      <c r="X363">
        <v>1.3</v>
      </c>
      <c r="Y363" t="b">
        <f>Table1[[#This Row],[Value]]&lt;Table1[[#This Row],[NPS_D]]</f>
        <v>1</v>
      </c>
      <c r="Z363" t="str" cm="1">
        <f t="array" ref="Z363">_xlfn.IFS(Table1[[#This Row],[NPS_A_Compliant]] = TRUE, "A", Table1[[#This Row],[NPS_B_Compliant]] = TRUE, "B", Table1[[#This Row],[NPS_C_Compliant]] = TRUE, "C", Table1[[#This Row],[NPS_D_Compliant]] = FALSE, "D")</f>
        <v>A</v>
      </c>
    </row>
    <row r="364" spans="1:26" hidden="1" x14ac:dyDescent="0.25">
      <c r="A364" t="s">
        <v>186</v>
      </c>
      <c r="B364" t="s">
        <v>394</v>
      </c>
      <c r="C364" t="s">
        <v>78</v>
      </c>
      <c r="D364" t="s">
        <v>57</v>
      </c>
      <c r="E364" t="s">
        <v>24</v>
      </c>
      <c r="F364" t="s">
        <v>25</v>
      </c>
      <c r="G364" t="s">
        <v>34</v>
      </c>
      <c r="H364" s="2">
        <v>2</v>
      </c>
      <c r="I364" t="s">
        <v>158</v>
      </c>
      <c r="J364" t="s">
        <v>47</v>
      </c>
      <c r="K364" t="s">
        <v>156</v>
      </c>
      <c r="L364" t="s">
        <v>49</v>
      </c>
      <c r="M364" s="1">
        <v>43497.5</v>
      </c>
      <c r="N364" t="s">
        <v>179</v>
      </c>
      <c r="O364" t="b">
        <v>1</v>
      </c>
      <c r="P364">
        <v>12</v>
      </c>
      <c r="Q364" t="b">
        <f>Table1[[#This Row],[Value]]&lt;Table1[[#This Row],[NPS_BL]]</f>
        <v>1</v>
      </c>
      <c r="R364">
        <v>2</v>
      </c>
      <c r="S364" t="b">
        <f>Table1[[#This Row],[Value]]&lt;=Table1[[#This Row],[NPS_A]]</f>
        <v>1</v>
      </c>
      <c r="T364">
        <v>5</v>
      </c>
      <c r="U364" t="b">
        <f>Table1[[#This Row],[Value]]&lt;=Table1[[#This Row],[NPS_B]]</f>
        <v>1</v>
      </c>
      <c r="V364">
        <v>12</v>
      </c>
      <c r="W364" t="b">
        <f>Table1[[#This Row],[Value]]&lt;=Table1[[#This Row],[NPS_C]]</f>
        <v>1</v>
      </c>
      <c r="X364">
        <v>12</v>
      </c>
      <c r="Y364" t="b">
        <f>Table1[[#This Row],[Value]]&lt;Table1[[#This Row],[NPS_D]]</f>
        <v>1</v>
      </c>
      <c r="Z364" t="str" cm="1">
        <f t="array" ref="Z364">_xlfn.IFS(Table1[[#This Row],[NPS_A_Compliant]] = TRUE, "A", Table1[[#This Row],[NPS_B_Compliant]] = TRUE, "B", Table1[[#This Row],[NPS_C_Compliant]] = TRUE, "C", Table1[[#This Row],[NPS_D_Compliant]] = FALSE, "D")</f>
        <v>A</v>
      </c>
    </row>
    <row r="365" spans="1:26" hidden="1" x14ac:dyDescent="0.25">
      <c r="A365" t="s">
        <v>186</v>
      </c>
      <c r="B365" t="s">
        <v>394</v>
      </c>
      <c r="C365" t="s">
        <v>78</v>
      </c>
      <c r="D365" t="s">
        <v>57</v>
      </c>
      <c r="E365" t="s">
        <v>24</v>
      </c>
      <c r="F365" t="s">
        <v>25</v>
      </c>
      <c r="G365" t="s">
        <v>34</v>
      </c>
      <c r="H365" s="2">
        <v>2</v>
      </c>
      <c r="I365" t="s">
        <v>158</v>
      </c>
      <c r="J365" t="s">
        <v>47</v>
      </c>
      <c r="K365" t="s">
        <v>156</v>
      </c>
      <c r="L365" t="s">
        <v>49</v>
      </c>
      <c r="M365" s="1">
        <v>43497.5</v>
      </c>
      <c r="N365" t="s">
        <v>180</v>
      </c>
      <c r="O365" t="b">
        <v>1</v>
      </c>
      <c r="P365">
        <v>12</v>
      </c>
      <c r="Q365" t="b">
        <f>Table1[[#This Row],[Value]]&lt;Table1[[#This Row],[NPS_BL]]</f>
        <v>1</v>
      </c>
      <c r="R365">
        <v>2</v>
      </c>
      <c r="S365" t="b">
        <f>Table1[[#This Row],[Value]]&lt;=Table1[[#This Row],[NPS_A]]</f>
        <v>1</v>
      </c>
      <c r="T365">
        <v>5</v>
      </c>
      <c r="U365" t="b">
        <f>Table1[[#This Row],[Value]]&lt;=Table1[[#This Row],[NPS_B]]</f>
        <v>1</v>
      </c>
      <c r="V365">
        <v>12</v>
      </c>
      <c r="W365" t="b">
        <f>Table1[[#This Row],[Value]]&lt;=Table1[[#This Row],[NPS_C]]</f>
        <v>1</v>
      </c>
      <c r="X365">
        <v>12</v>
      </c>
      <c r="Y365" t="b">
        <f>Table1[[#This Row],[Value]]&lt;Table1[[#This Row],[NPS_D]]</f>
        <v>1</v>
      </c>
      <c r="Z365" t="str" cm="1">
        <f t="array" ref="Z365">_xlfn.IFS(Table1[[#This Row],[NPS_A_Compliant]] = TRUE, "A", Table1[[#This Row],[NPS_B_Compliant]] = TRUE, "B", Table1[[#This Row],[NPS_C_Compliant]] = TRUE, "C", Table1[[#This Row],[NPS_D_Compliant]] = FALSE, "D")</f>
        <v>A</v>
      </c>
    </row>
    <row r="366" spans="1:26" hidden="1" x14ac:dyDescent="0.25">
      <c r="A366" t="s">
        <v>186</v>
      </c>
      <c r="B366" t="s">
        <v>394</v>
      </c>
      <c r="C366" t="s">
        <v>78</v>
      </c>
      <c r="D366" t="s">
        <v>57</v>
      </c>
      <c r="E366" t="s">
        <v>24</v>
      </c>
      <c r="F366" t="s">
        <v>25</v>
      </c>
      <c r="G366" t="s">
        <v>34</v>
      </c>
      <c r="H366" s="2">
        <v>2</v>
      </c>
      <c r="I366" t="s">
        <v>158</v>
      </c>
      <c r="J366" t="s">
        <v>47</v>
      </c>
      <c r="K366" t="s">
        <v>156</v>
      </c>
      <c r="L366" t="s">
        <v>49</v>
      </c>
      <c r="M366" s="1">
        <v>43497.5</v>
      </c>
      <c r="N366" t="s">
        <v>181</v>
      </c>
      <c r="O366" t="b">
        <v>1</v>
      </c>
      <c r="P366">
        <v>12</v>
      </c>
      <c r="Q366" t="b">
        <f>Table1[[#This Row],[Value]]&lt;Table1[[#This Row],[NPS_BL]]</f>
        <v>1</v>
      </c>
      <c r="R366">
        <v>2</v>
      </c>
      <c r="S366" t="b">
        <f>Table1[[#This Row],[Value]]&lt;=Table1[[#This Row],[NPS_A]]</f>
        <v>1</v>
      </c>
      <c r="T366">
        <v>5</v>
      </c>
      <c r="U366" t="b">
        <f>Table1[[#This Row],[Value]]&lt;=Table1[[#This Row],[NPS_B]]</f>
        <v>1</v>
      </c>
      <c r="V366">
        <v>12</v>
      </c>
      <c r="W366" t="b">
        <f>Table1[[#This Row],[Value]]&lt;=Table1[[#This Row],[NPS_C]]</f>
        <v>1</v>
      </c>
      <c r="X366">
        <v>12</v>
      </c>
      <c r="Y366" t="b">
        <f>Table1[[#This Row],[Value]]&lt;Table1[[#This Row],[NPS_D]]</f>
        <v>1</v>
      </c>
      <c r="Z366" t="str" cm="1">
        <f t="array" ref="Z366">_xlfn.IFS(Table1[[#This Row],[NPS_A_Compliant]] = TRUE, "A", Table1[[#This Row],[NPS_B_Compliant]] = TRUE, "B", Table1[[#This Row],[NPS_C_Compliant]] = TRUE, "C", Table1[[#This Row],[NPS_D_Compliant]] = FALSE, "D")</f>
        <v>A</v>
      </c>
    </row>
    <row r="367" spans="1:26" hidden="1" x14ac:dyDescent="0.25">
      <c r="A367" t="s">
        <v>186</v>
      </c>
      <c r="B367" t="s">
        <v>394</v>
      </c>
      <c r="C367" t="s">
        <v>78</v>
      </c>
      <c r="D367" t="s">
        <v>60</v>
      </c>
      <c r="E367" t="s">
        <v>24</v>
      </c>
      <c r="F367" t="s">
        <v>25</v>
      </c>
      <c r="G367" t="s">
        <v>34</v>
      </c>
      <c r="H367" s="2">
        <v>160</v>
      </c>
      <c r="I367" t="s">
        <v>158</v>
      </c>
      <c r="J367" t="s">
        <v>47</v>
      </c>
      <c r="K367" t="s">
        <v>156</v>
      </c>
      <c r="L367" t="s">
        <v>49</v>
      </c>
      <c r="M367" s="1">
        <v>43497.5</v>
      </c>
      <c r="N367" t="s">
        <v>179</v>
      </c>
      <c r="O367" t="b">
        <v>1</v>
      </c>
      <c r="P367">
        <v>750</v>
      </c>
      <c r="Q367" t="b">
        <f>Table1[[#This Row],[Value]]&lt;Table1[[#This Row],[NPS_BL]]</f>
        <v>1</v>
      </c>
      <c r="R367">
        <v>160</v>
      </c>
      <c r="S367" t="b">
        <f>Table1[[#This Row],[Value]]&lt;=Table1[[#This Row],[NPS_A]]</f>
        <v>1</v>
      </c>
      <c r="T367">
        <v>350</v>
      </c>
      <c r="U367" t="b">
        <f>Table1[[#This Row],[Value]]&lt;=Table1[[#This Row],[NPS_B]]</f>
        <v>1</v>
      </c>
      <c r="V367">
        <v>750</v>
      </c>
      <c r="W367" t="b">
        <f>Table1[[#This Row],[Value]]&lt;=Table1[[#This Row],[NPS_C]]</f>
        <v>1</v>
      </c>
      <c r="X367">
        <v>750</v>
      </c>
      <c r="Y367" t="b">
        <f>Table1[[#This Row],[Value]]&lt;Table1[[#This Row],[NPS_D]]</f>
        <v>1</v>
      </c>
      <c r="Z367" t="str" cm="1">
        <f t="array" ref="Z367">_xlfn.IFS(Table1[[#This Row],[NPS_A_Compliant]] = TRUE, "A", Table1[[#This Row],[NPS_B_Compliant]] = TRUE, "B", Table1[[#This Row],[NPS_C_Compliant]] = TRUE, "C", Table1[[#This Row],[NPS_D_Compliant]] = FALSE, "D")</f>
        <v>A</v>
      </c>
    </row>
    <row r="368" spans="1:26" hidden="1" x14ac:dyDescent="0.25">
      <c r="A368" t="s">
        <v>186</v>
      </c>
      <c r="B368" t="s">
        <v>394</v>
      </c>
      <c r="C368" t="s">
        <v>78</v>
      </c>
      <c r="D368" t="s">
        <v>60</v>
      </c>
      <c r="E368" t="s">
        <v>24</v>
      </c>
      <c r="F368" t="s">
        <v>25</v>
      </c>
      <c r="G368" t="s">
        <v>34</v>
      </c>
      <c r="H368" s="2">
        <v>160</v>
      </c>
      <c r="I368" t="s">
        <v>158</v>
      </c>
      <c r="J368" t="s">
        <v>47</v>
      </c>
      <c r="K368" t="s">
        <v>156</v>
      </c>
      <c r="L368" t="s">
        <v>49</v>
      </c>
      <c r="M368" s="1">
        <v>43497.5</v>
      </c>
      <c r="N368" t="s">
        <v>180</v>
      </c>
      <c r="O368" t="b">
        <v>1</v>
      </c>
      <c r="P368">
        <v>750</v>
      </c>
      <c r="Q368" t="b">
        <f>Table1[[#This Row],[Value]]&lt;Table1[[#This Row],[NPS_BL]]</f>
        <v>1</v>
      </c>
      <c r="R368">
        <v>160</v>
      </c>
      <c r="S368" t="b">
        <f>Table1[[#This Row],[Value]]&lt;=Table1[[#This Row],[NPS_A]]</f>
        <v>1</v>
      </c>
      <c r="T368">
        <v>350</v>
      </c>
      <c r="U368" t="b">
        <f>Table1[[#This Row],[Value]]&lt;=Table1[[#This Row],[NPS_B]]</f>
        <v>1</v>
      </c>
      <c r="V368">
        <v>750</v>
      </c>
      <c r="W368" t="b">
        <f>Table1[[#This Row],[Value]]&lt;=Table1[[#This Row],[NPS_C]]</f>
        <v>1</v>
      </c>
      <c r="X368">
        <v>750</v>
      </c>
      <c r="Y368" t="b">
        <f>Table1[[#This Row],[Value]]&lt;Table1[[#This Row],[NPS_D]]</f>
        <v>1</v>
      </c>
      <c r="Z368" t="str" cm="1">
        <f t="array" ref="Z368">_xlfn.IFS(Table1[[#This Row],[NPS_A_Compliant]] = TRUE, "A", Table1[[#This Row],[NPS_B_Compliant]] = TRUE, "B", Table1[[#This Row],[NPS_C_Compliant]] = TRUE, "C", Table1[[#This Row],[NPS_D_Compliant]] = FALSE, "D")</f>
        <v>A</v>
      </c>
    </row>
    <row r="369" spans="1:26" hidden="1" x14ac:dyDescent="0.25">
      <c r="A369" t="s">
        <v>186</v>
      </c>
      <c r="B369" t="s">
        <v>394</v>
      </c>
      <c r="C369" t="s">
        <v>78</v>
      </c>
      <c r="D369" t="s">
        <v>60</v>
      </c>
      <c r="E369" t="s">
        <v>24</v>
      </c>
      <c r="F369" t="s">
        <v>25</v>
      </c>
      <c r="G369" t="s">
        <v>34</v>
      </c>
      <c r="H369" s="2">
        <v>160</v>
      </c>
      <c r="I369" t="s">
        <v>158</v>
      </c>
      <c r="J369" t="s">
        <v>47</v>
      </c>
      <c r="K369" t="s">
        <v>156</v>
      </c>
      <c r="L369" t="s">
        <v>49</v>
      </c>
      <c r="M369" s="1">
        <v>43497.5</v>
      </c>
      <c r="N369" t="s">
        <v>181</v>
      </c>
      <c r="O369" t="b">
        <v>1</v>
      </c>
      <c r="P369">
        <v>750</v>
      </c>
      <c r="Q369" t="b">
        <f>Table1[[#This Row],[Value]]&lt;Table1[[#This Row],[NPS_BL]]</f>
        <v>1</v>
      </c>
      <c r="R369">
        <v>160</v>
      </c>
      <c r="S369" t="b">
        <f>Table1[[#This Row],[Value]]&lt;=Table1[[#This Row],[NPS_A]]</f>
        <v>1</v>
      </c>
      <c r="T369">
        <v>350</v>
      </c>
      <c r="U369" t="b">
        <f>Table1[[#This Row],[Value]]&lt;=Table1[[#This Row],[NPS_B]]</f>
        <v>1</v>
      </c>
      <c r="V369">
        <v>750</v>
      </c>
      <c r="W369" t="b">
        <f>Table1[[#This Row],[Value]]&lt;=Table1[[#This Row],[NPS_C]]</f>
        <v>1</v>
      </c>
      <c r="X369">
        <v>750</v>
      </c>
      <c r="Y369" t="b">
        <f>Table1[[#This Row],[Value]]&lt;Table1[[#This Row],[NPS_D]]</f>
        <v>1</v>
      </c>
      <c r="Z369" t="str" cm="1">
        <f t="array" ref="Z369">_xlfn.IFS(Table1[[#This Row],[NPS_A_Compliant]] = TRUE, "A", Table1[[#This Row],[NPS_B_Compliant]] = TRUE, "B", Table1[[#This Row],[NPS_C_Compliant]] = TRUE, "C", Table1[[#This Row],[NPS_D_Compliant]] = FALSE, "D")</f>
        <v>A</v>
      </c>
    </row>
    <row r="370" spans="1:26" hidden="1" x14ac:dyDescent="0.25">
      <c r="A370" t="s">
        <v>186</v>
      </c>
      <c r="B370" t="s">
        <v>394</v>
      </c>
      <c r="C370" t="s">
        <v>78</v>
      </c>
      <c r="D370" t="s">
        <v>61</v>
      </c>
      <c r="E370" t="s">
        <v>24</v>
      </c>
      <c r="F370" t="s">
        <v>25</v>
      </c>
      <c r="G370" t="s">
        <v>34</v>
      </c>
      <c r="H370" s="2">
        <v>10</v>
      </c>
      <c r="I370" t="s">
        <v>158</v>
      </c>
      <c r="J370" t="s">
        <v>47</v>
      </c>
      <c r="K370" t="s">
        <v>156</v>
      </c>
      <c r="L370" t="s">
        <v>49</v>
      </c>
      <c r="M370" s="1">
        <v>43497.5</v>
      </c>
      <c r="N370" t="s">
        <v>179</v>
      </c>
      <c r="O370" t="b">
        <v>1</v>
      </c>
      <c r="P370">
        <v>50</v>
      </c>
      <c r="Q370" t="b">
        <f>Table1[[#This Row],[Value]]&lt;Table1[[#This Row],[NPS_BL]]</f>
        <v>1</v>
      </c>
      <c r="R370">
        <v>10</v>
      </c>
      <c r="S370" t="b">
        <f>Table1[[#This Row],[Value]]&lt;=Table1[[#This Row],[NPS_A]]</f>
        <v>1</v>
      </c>
      <c r="T370">
        <v>20</v>
      </c>
      <c r="U370" t="b">
        <f>Table1[[#This Row],[Value]]&lt;=Table1[[#This Row],[NPS_B]]</f>
        <v>1</v>
      </c>
      <c r="V370">
        <v>50</v>
      </c>
      <c r="W370" t="b">
        <f>Table1[[#This Row],[Value]]&lt;=Table1[[#This Row],[NPS_C]]</f>
        <v>1</v>
      </c>
      <c r="X370">
        <v>50</v>
      </c>
      <c r="Y370" t="b">
        <f>Table1[[#This Row],[Value]]&lt;Table1[[#This Row],[NPS_D]]</f>
        <v>1</v>
      </c>
      <c r="Z370" t="str" cm="1">
        <f t="array" ref="Z370">_xlfn.IFS(Table1[[#This Row],[NPS_A_Compliant]] = TRUE, "A", Table1[[#This Row],[NPS_B_Compliant]] = TRUE, "B", Table1[[#This Row],[NPS_C_Compliant]] = TRUE, "C", Table1[[#This Row],[NPS_D_Compliant]] = FALSE, "D")</f>
        <v>A</v>
      </c>
    </row>
    <row r="371" spans="1:26" hidden="1" x14ac:dyDescent="0.25">
      <c r="A371" t="s">
        <v>186</v>
      </c>
      <c r="B371" t="s">
        <v>394</v>
      </c>
      <c r="C371" t="s">
        <v>78</v>
      </c>
      <c r="D371" t="s">
        <v>61</v>
      </c>
      <c r="E371" t="s">
        <v>24</v>
      </c>
      <c r="F371" t="s">
        <v>25</v>
      </c>
      <c r="G371" t="s">
        <v>34</v>
      </c>
      <c r="H371" s="2">
        <v>10</v>
      </c>
      <c r="I371" t="s">
        <v>158</v>
      </c>
      <c r="J371" t="s">
        <v>47</v>
      </c>
      <c r="K371" t="s">
        <v>156</v>
      </c>
      <c r="L371" t="s">
        <v>49</v>
      </c>
      <c r="M371" s="1">
        <v>43497.5</v>
      </c>
      <c r="N371" t="s">
        <v>180</v>
      </c>
      <c r="O371" t="b">
        <v>1</v>
      </c>
      <c r="P371">
        <v>50</v>
      </c>
      <c r="Q371" t="b">
        <f>Table1[[#This Row],[Value]]&lt;Table1[[#This Row],[NPS_BL]]</f>
        <v>1</v>
      </c>
      <c r="R371">
        <v>10</v>
      </c>
      <c r="S371" t="b">
        <f>Table1[[#This Row],[Value]]&lt;=Table1[[#This Row],[NPS_A]]</f>
        <v>1</v>
      </c>
      <c r="T371">
        <v>20</v>
      </c>
      <c r="U371" t="b">
        <f>Table1[[#This Row],[Value]]&lt;=Table1[[#This Row],[NPS_B]]</f>
        <v>1</v>
      </c>
      <c r="V371">
        <v>50</v>
      </c>
      <c r="W371" t="b">
        <f>Table1[[#This Row],[Value]]&lt;=Table1[[#This Row],[NPS_C]]</f>
        <v>1</v>
      </c>
      <c r="X371">
        <v>50</v>
      </c>
      <c r="Y371" t="b">
        <f>Table1[[#This Row],[Value]]&lt;Table1[[#This Row],[NPS_D]]</f>
        <v>1</v>
      </c>
      <c r="Z371" t="str" cm="1">
        <f t="array" ref="Z371">_xlfn.IFS(Table1[[#This Row],[NPS_A_Compliant]] = TRUE, "A", Table1[[#This Row],[NPS_B_Compliant]] = TRUE, "B", Table1[[#This Row],[NPS_C_Compliant]] = TRUE, "C", Table1[[#This Row],[NPS_D_Compliant]] = FALSE, "D")</f>
        <v>A</v>
      </c>
    </row>
    <row r="372" spans="1:26" hidden="1" x14ac:dyDescent="0.25">
      <c r="A372" t="s">
        <v>186</v>
      </c>
      <c r="B372" t="s">
        <v>394</v>
      </c>
      <c r="C372" t="s">
        <v>78</v>
      </c>
      <c r="D372" t="s">
        <v>61</v>
      </c>
      <c r="E372" t="s">
        <v>24</v>
      </c>
      <c r="F372" t="s">
        <v>25</v>
      </c>
      <c r="G372" t="s">
        <v>34</v>
      </c>
      <c r="H372" s="2">
        <v>10</v>
      </c>
      <c r="I372" t="s">
        <v>158</v>
      </c>
      <c r="J372" t="s">
        <v>47</v>
      </c>
      <c r="K372" t="s">
        <v>156</v>
      </c>
      <c r="L372" t="s">
        <v>49</v>
      </c>
      <c r="M372" s="1">
        <v>43497.5</v>
      </c>
      <c r="N372" t="s">
        <v>181</v>
      </c>
      <c r="O372" t="b">
        <v>1</v>
      </c>
      <c r="P372">
        <v>50</v>
      </c>
      <c r="Q372" t="b">
        <f>Table1[[#This Row],[Value]]&lt;Table1[[#This Row],[NPS_BL]]</f>
        <v>1</v>
      </c>
      <c r="R372">
        <v>10</v>
      </c>
      <c r="S372" t="b">
        <f>Table1[[#This Row],[Value]]&lt;=Table1[[#This Row],[NPS_A]]</f>
        <v>1</v>
      </c>
      <c r="T372">
        <v>20</v>
      </c>
      <c r="U372" t="b">
        <f>Table1[[#This Row],[Value]]&lt;=Table1[[#This Row],[NPS_B]]</f>
        <v>1</v>
      </c>
      <c r="V372">
        <v>50</v>
      </c>
      <c r="W372" t="b">
        <f>Table1[[#This Row],[Value]]&lt;=Table1[[#This Row],[NPS_C]]</f>
        <v>1</v>
      </c>
      <c r="X372">
        <v>50</v>
      </c>
      <c r="Y372" t="b">
        <f>Table1[[#This Row],[Value]]&lt;Table1[[#This Row],[NPS_D]]</f>
        <v>1</v>
      </c>
      <c r="Z372" t="str" cm="1">
        <f t="array" ref="Z372">_xlfn.IFS(Table1[[#This Row],[NPS_A_Compliant]] = TRUE, "A", Table1[[#This Row],[NPS_B_Compliant]] = TRUE, "B", Table1[[#This Row],[NPS_C_Compliant]] = TRUE, "C", Table1[[#This Row],[NPS_D_Compliant]] = FALSE, "D")</f>
        <v>A</v>
      </c>
    </row>
    <row r="373" spans="1:26" hidden="1" x14ac:dyDescent="0.25">
      <c r="A373" t="s">
        <v>187</v>
      </c>
      <c r="B373" t="s">
        <v>394</v>
      </c>
      <c r="C373" t="s">
        <v>155</v>
      </c>
      <c r="D373" t="s">
        <v>62</v>
      </c>
      <c r="E373" t="s">
        <v>24</v>
      </c>
      <c r="F373" t="s">
        <v>25</v>
      </c>
      <c r="G373" t="s">
        <v>31</v>
      </c>
      <c r="H373" s="2">
        <v>1.7</v>
      </c>
      <c r="I373" t="s">
        <v>30</v>
      </c>
      <c r="J373" t="s">
        <v>47</v>
      </c>
      <c r="K373" t="s">
        <v>156</v>
      </c>
      <c r="L373" t="s">
        <v>49</v>
      </c>
      <c r="M373" s="1">
        <v>43497.5</v>
      </c>
      <c r="O373" t="b">
        <v>0</v>
      </c>
      <c r="Q373" t="s">
        <v>392</v>
      </c>
      <c r="S373" t="s">
        <v>392</v>
      </c>
      <c r="U373" t="s">
        <v>392</v>
      </c>
      <c r="W373" t="s">
        <v>392</v>
      </c>
      <c r="Y373" t="s">
        <v>392</v>
      </c>
      <c r="Z373" t="s">
        <v>392</v>
      </c>
    </row>
    <row r="374" spans="1:26" hidden="1" x14ac:dyDescent="0.25">
      <c r="A374" t="s">
        <v>187</v>
      </c>
      <c r="B374" t="s">
        <v>394</v>
      </c>
      <c r="C374" t="s">
        <v>155</v>
      </c>
      <c r="D374" t="s">
        <v>40</v>
      </c>
      <c r="E374" t="s">
        <v>24</v>
      </c>
      <c r="F374" t="s">
        <v>25</v>
      </c>
      <c r="G374" t="s">
        <v>31</v>
      </c>
      <c r="H374" s="2">
        <v>0.05</v>
      </c>
      <c r="I374" t="s">
        <v>27</v>
      </c>
      <c r="J374" t="s">
        <v>47</v>
      </c>
      <c r="K374" t="s">
        <v>156</v>
      </c>
      <c r="L374" t="s">
        <v>49</v>
      </c>
      <c r="M374" s="1">
        <v>43497.5</v>
      </c>
      <c r="O374" t="b">
        <v>0</v>
      </c>
      <c r="Q374" t="s">
        <v>392</v>
      </c>
      <c r="S374" t="s">
        <v>392</v>
      </c>
      <c r="U374" t="s">
        <v>392</v>
      </c>
      <c r="W374" t="s">
        <v>392</v>
      </c>
      <c r="Y374" t="s">
        <v>392</v>
      </c>
      <c r="Z374" t="s">
        <v>392</v>
      </c>
    </row>
    <row r="375" spans="1:26" hidden="1" x14ac:dyDescent="0.25">
      <c r="A375" t="s">
        <v>187</v>
      </c>
      <c r="B375" t="s">
        <v>394</v>
      </c>
      <c r="C375" t="s">
        <v>155</v>
      </c>
      <c r="D375" t="s">
        <v>57</v>
      </c>
      <c r="E375" t="s">
        <v>24</v>
      </c>
      <c r="F375" t="s">
        <v>25</v>
      </c>
      <c r="G375" t="s">
        <v>31</v>
      </c>
      <c r="H375" s="2">
        <v>10</v>
      </c>
      <c r="I375" t="s">
        <v>158</v>
      </c>
      <c r="J375" t="s">
        <v>47</v>
      </c>
      <c r="K375" t="s">
        <v>156</v>
      </c>
      <c r="L375" t="s">
        <v>49</v>
      </c>
      <c r="M375" s="1">
        <v>43497.5</v>
      </c>
      <c r="O375" t="b">
        <v>1</v>
      </c>
      <c r="P375">
        <v>60</v>
      </c>
      <c r="Q375" t="b">
        <f>Table1[[#This Row],[Value]]&lt;Table1[[#This Row],[NPS_BL]]</f>
        <v>1</v>
      </c>
      <c r="R375">
        <v>10</v>
      </c>
      <c r="S375" t="b">
        <f>Table1[[#This Row],[Value]]&lt;=Table1[[#This Row],[NPS_A]]</f>
        <v>1</v>
      </c>
      <c r="T375">
        <v>25</v>
      </c>
      <c r="U375" t="b">
        <f>Table1[[#This Row],[Value]]&lt;=Table1[[#This Row],[NPS_B]]</f>
        <v>1</v>
      </c>
      <c r="V375">
        <v>60</v>
      </c>
      <c r="W375" t="b">
        <f>Table1[[#This Row],[Value]]&lt;=Table1[[#This Row],[NPS_C]]</f>
        <v>1</v>
      </c>
      <c r="X375">
        <v>60</v>
      </c>
      <c r="Y375" t="b">
        <f>Table1[[#This Row],[Value]]&lt;Table1[[#This Row],[NPS_D]]</f>
        <v>1</v>
      </c>
      <c r="Z375" t="str" cm="1">
        <f t="array" ref="Z375">_xlfn.IFS(Table1[[#This Row],[NPS_A_Compliant]] = TRUE, "A", Table1[[#This Row],[NPS_B_Compliant]] = TRUE, "B", Table1[[#This Row],[NPS_C_Compliant]] = TRUE, "C", Table1[[#This Row],[NPS_D_Compliant]] = FALSE, "D")</f>
        <v>A</v>
      </c>
    </row>
    <row r="376" spans="1:26" hidden="1" x14ac:dyDescent="0.25">
      <c r="A376" t="s">
        <v>187</v>
      </c>
      <c r="B376" t="s">
        <v>394</v>
      </c>
      <c r="C376" t="s">
        <v>155</v>
      </c>
      <c r="D376" t="s">
        <v>40</v>
      </c>
      <c r="E376" t="s">
        <v>24</v>
      </c>
      <c r="F376" t="s">
        <v>25</v>
      </c>
      <c r="G376" t="s">
        <v>34</v>
      </c>
      <c r="H376" s="2">
        <v>0.03</v>
      </c>
      <c r="I376" t="s">
        <v>27</v>
      </c>
      <c r="J376" t="s">
        <v>47</v>
      </c>
      <c r="K376" t="s">
        <v>156</v>
      </c>
      <c r="L376" t="s">
        <v>49</v>
      </c>
      <c r="M376" s="1">
        <v>43497.5</v>
      </c>
      <c r="O376" t="b">
        <v>1</v>
      </c>
      <c r="P376">
        <v>0.24</v>
      </c>
      <c r="Q376" t="b">
        <f>Table1[[#This Row],[Value]]&lt;Table1[[#This Row],[NPS_BL]]</f>
        <v>1</v>
      </c>
      <c r="R376">
        <v>0.03</v>
      </c>
      <c r="S376" t="b">
        <f>Table1[[#This Row],[Value]]&lt;=Table1[[#This Row],[NPS_A]]</f>
        <v>1</v>
      </c>
      <c r="T376">
        <v>0.24</v>
      </c>
      <c r="U376" t="b">
        <f>Table1[[#This Row],[Value]]&lt;=Table1[[#This Row],[NPS_B]]</f>
        <v>1</v>
      </c>
      <c r="V376">
        <v>1.3</v>
      </c>
      <c r="W376" t="b">
        <f>Table1[[#This Row],[Value]]&lt;=Table1[[#This Row],[NPS_C]]</f>
        <v>1</v>
      </c>
      <c r="X376">
        <v>1.3</v>
      </c>
      <c r="Y376" t="b">
        <f>Table1[[#This Row],[Value]]&lt;Table1[[#This Row],[NPS_D]]</f>
        <v>1</v>
      </c>
      <c r="Z376" t="str" cm="1">
        <f t="array" ref="Z376">_xlfn.IFS(Table1[[#This Row],[NPS_A_Compliant]] = TRUE, "A", Table1[[#This Row],[NPS_B_Compliant]] = TRUE, "B", Table1[[#This Row],[NPS_C_Compliant]] = TRUE, "C", Table1[[#This Row],[NPS_D_Compliant]] = FALSE, "D")</f>
        <v>A</v>
      </c>
    </row>
    <row r="377" spans="1:26" hidden="1" x14ac:dyDescent="0.25">
      <c r="A377" t="s">
        <v>187</v>
      </c>
      <c r="B377" t="s">
        <v>394</v>
      </c>
      <c r="C377" t="s">
        <v>155</v>
      </c>
      <c r="D377" t="s">
        <v>57</v>
      </c>
      <c r="E377" t="s">
        <v>24</v>
      </c>
      <c r="F377" t="s">
        <v>25</v>
      </c>
      <c r="G377" t="s">
        <v>34</v>
      </c>
      <c r="H377" s="2">
        <v>2</v>
      </c>
      <c r="I377" t="s">
        <v>158</v>
      </c>
      <c r="J377" t="s">
        <v>47</v>
      </c>
      <c r="K377" t="s">
        <v>156</v>
      </c>
      <c r="L377" t="s">
        <v>49</v>
      </c>
      <c r="M377" s="1">
        <v>43497.5</v>
      </c>
      <c r="O377" t="b">
        <v>1</v>
      </c>
      <c r="P377">
        <v>12</v>
      </c>
      <c r="Q377" t="b">
        <f>Table1[[#This Row],[Value]]&lt;Table1[[#This Row],[NPS_BL]]</f>
        <v>1</v>
      </c>
      <c r="R377">
        <v>2</v>
      </c>
      <c r="S377" t="b">
        <f>Table1[[#This Row],[Value]]&lt;=Table1[[#This Row],[NPS_A]]</f>
        <v>1</v>
      </c>
      <c r="T377">
        <v>5</v>
      </c>
      <c r="U377" t="b">
        <f>Table1[[#This Row],[Value]]&lt;=Table1[[#This Row],[NPS_B]]</f>
        <v>1</v>
      </c>
      <c r="V377">
        <v>12</v>
      </c>
      <c r="W377" t="b">
        <f>Table1[[#This Row],[Value]]&lt;=Table1[[#This Row],[NPS_C]]</f>
        <v>1</v>
      </c>
      <c r="X377">
        <v>12</v>
      </c>
      <c r="Y377" t="b">
        <f>Table1[[#This Row],[Value]]&lt;Table1[[#This Row],[NPS_D]]</f>
        <v>1</v>
      </c>
      <c r="Z377" t="str" cm="1">
        <f t="array" ref="Z377">_xlfn.IFS(Table1[[#This Row],[NPS_A_Compliant]] = TRUE, "A", Table1[[#This Row],[NPS_B_Compliant]] = TRUE, "B", Table1[[#This Row],[NPS_C_Compliant]] = TRUE, "C", Table1[[#This Row],[NPS_D_Compliant]] = FALSE, "D")</f>
        <v>A</v>
      </c>
    </row>
    <row r="378" spans="1:26" hidden="1" x14ac:dyDescent="0.25">
      <c r="A378" t="s">
        <v>187</v>
      </c>
      <c r="B378" t="s">
        <v>394</v>
      </c>
      <c r="C378" t="s">
        <v>155</v>
      </c>
      <c r="D378" t="s">
        <v>60</v>
      </c>
      <c r="E378" t="s">
        <v>24</v>
      </c>
      <c r="F378" t="s">
        <v>25</v>
      </c>
      <c r="G378" t="s">
        <v>34</v>
      </c>
      <c r="H378" s="2">
        <v>500</v>
      </c>
      <c r="I378" t="s">
        <v>158</v>
      </c>
      <c r="J378" t="s">
        <v>47</v>
      </c>
      <c r="K378" t="s">
        <v>156</v>
      </c>
      <c r="L378" t="s">
        <v>49</v>
      </c>
      <c r="M378" s="1">
        <v>43497.5</v>
      </c>
      <c r="O378" t="b">
        <v>1</v>
      </c>
      <c r="P378">
        <v>750</v>
      </c>
      <c r="Q378" t="b">
        <f>Table1[[#This Row],[Value]]&lt;Table1[[#This Row],[NPS_BL]]</f>
        <v>1</v>
      </c>
      <c r="R378">
        <v>160</v>
      </c>
      <c r="S378" t="b">
        <f>Table1[[#This Row],[Value]]&lt;=Table1[[#This Row],[NPS_A]]</f>
        <v>0</v>
      </c>
      <c r="T378">
        <v>350</v>
      </c>
      <c r="U378" t="b">
        <f>Table1[[#This Row],[Value]]&lt;=Table1[[#This Row],[NPS_B]]</f>
        <v>0</v>
      </c>
      <c r="V378">
        <v>750</v>
      </c>
      <c r="W378" t="b">
        <f>Table1[[#This Row],[Value]]&lt;=Table1[[#This Row],[NPS_C]]</f>
        <v>1</v>
      </c>
      <c r="X378">
        <v>750</v>
      </c>
      <c r="Y378" t="b">
        <f>Table1[[#This Row],[Value]]&lt;Table1[[#This Row],[NPS_D]]</f>
        <v>1</v>
      </c>
      <c r="Z378" t="str" cm="1">
        <f t="array" ref="Z378">_xlfn.IFS(Table1[[#This Row],[NPS_A_Compliant]] = TRUE, "A", Table1[[#This Row],[NPS_B_Compliant]] = TRUE, "B", Table1[[#This Row],[NPS_C_Compliant]] = TRUE, "C", Table1[[#This Row],[NPS_D_Compliant]] = FALSE, "D")</f>
        <v>C</v>
      </c>
    </row>
    <row r="379" spans="1:26" hidden="1" x14ac:dyDescent="0.25">
      <c r="A379" t="s">
        <v>187</v>
      </c>
      <c r="B379" t="s">
        <v>394</v>
      </c>
      <c r="C379" t="s">
        <v>155</v>
      </c>
      <c r="D379" t="s">
        <v>61</v>
      </c>
      <c r="E379" t="s">
        <v>24</v>
      </c>
      <c r="F379" t="s">
        <v>25</v>
      </c>
      <c r="G379" t="s">
        <v>34</v>
      </c>
      <c r="H379" s="2">
        <v>10</v>
      </c>
      <c r="I379" t="s">
        <v>158</v>
      </c>
      <c r="J379" t="s">
        <v>47</v>
      </c>
      <c r="K379" t="s">
        <v>156</v>
      </c>
      <c r="L379" t="s">
        <v>49</v>
      </c>
      <c r="M379" s="1">
        <v>43497.5</v>
      </c>
      <c r="O379" t="b">
        <v>1</v>
      </c>
      <c r="P379">
        <v>50</v>
      </c>
      <c r="Q379" t="b">
        <f>Table1[[#This Row],[Value]]&lt;Table1[[#This Row],[NPS_BL]]</f>
        <v>1</v>
      </c>
      <c r="R379">
        <v>10</v>
      </c>
      <c r="S379" t="b">
        <f>Table1[[#This Row],[Value]]&lt;=Table1[[#This Row],[NPS_A]]</f>
        <v>1</v>
      </c>
      <c r="T379">
        <v>20</v>
      </c>
      <c r="U379" t="b">
        <f>Table1[[#This Row],[Value]]&lt;=Table1[[#This Row],[NPS_B]]</f>
        <v>1</v>
      </c>
      <c r="V379">
        <v>50</v>
      </c>
      <c r="W379" t="b">
        <f>Table1[[#This Row],[Value]]&lt;=Table1[[#This Row],[NPS_C]]</f>
        <v>1</v>
      </c>
      <c r="X379">
        <v>50</v>
      </c>
      <c r="Y379" t="b">
        <f>Table1[[#This Row],[Value]]&lt;Table1[[#This Row],[NPS_D]]</f>
        <v>1</v>
      </c>
      <c r="Z379" t="str" cm="1">
        <f t="array" ref="Z379">_xlfn.IFS(Table1[[#This Row],[NPS_A_Compliant]] = TRUE, "A", Table1[[#This Row],[NPS_B_Compliant]] = TRUE, "B", Table1[[#This Row],[NPS_C_Compliant]] = TRUE, "C", Table1[[#This Row],[NPS_D_Compliant]] = FALSE, "D")</f>
        <v>A</v>
      </c>
    </row>
    <row r="380" spans="1:26" hidden="1" x14ac:dyDescent="0.25">
      <c r="A380" t="s">
        <v>188</v>
      </c>
      <c r="B380" t="s">
        <v>394</v>
      </c>
      <c r="C380" t="s">
        <v>78</v>
      </c>
      <c r="D380" t="s">
        <v>62</v>
      </c>
      <c r="E380" t="s">
        <v>24</v>
      </c>
      <c r="F380" t="s">
        <v>25</v>
      </c>
      <c r="G380" t="s">
        <v>31</v>
      </c>
      <c r="H380" s="2">
        <v>1.7</v>
      </c>
      <c r="I380" t="s">
        <v>30</v>
      </c>
      <c r="J380" t="s">
        <v>47</v>
      </c>
      <c r="K380" t="s">
        <v>156</v>
      </c>
      <c r="L380" t="s">
        <v>49</v>
      </c>
      <c r="M380" s="1">
        <v>43497.5</v>
      </c>
      <c r="N380" t="s">
        <v>179</v>
      </c>
      <c r="O380" t="b">
        <v>0</v>
      </c>
      <c r="Q380" t="s">
        <v>392</v>
      </c>
      <c r="S380" t="s">
        <v>392</v>
      </c>
      <c r="U380" t="s">
        <v>392</v>
      </c>
      <c r="W380" t="s">
        <v>392</v>
      </c>
      <c r="Y380" t="s">
        <v>392</v>
      </c>
      <c r="Z380" t="s">
        <v>392</v>
      </c>
    </row>
    <row r="381" spans="1:26" hidden="1" x14ac:dyDescent="0.25">
      <c r="A381" t="s">
        <v>188</v>
      </c>
      <c r="B381" t="s">
        <v>394</v>
      </c>
      <c r="C381" t="s">
        <v>78</v>
      </c>
      <c r="D381" t="s">
        <v>62</v>
      </c>
      <c r="E381" t="s">
        <v>24</v>
      </c>
      <c r="F381" t="s">
        <v>25</v>
      </c>
      <c r="G381" t="s">
        <v>31</v>
      </c>
      <c r="H381" s="2">
        <v>1.7</v>
      </c>
      <c r="I381" t="s">
        <v>30</v>
      </c>
      <c r="J381" t="s">
        <v>47</v>
      </c>
      <c r="K381" t="s">
        <v>156</v>
      </c>
      <c r="L381" t="s">
        <v>49</v>
      </c>
      <c r="M381" s="1">
        <v>43497.5</v>
      </c>
      <c r="N381" t="s">
        <v>180</v>
      </c>
      <c r="O381" t="b">
        <v>0</v>
      </c>
      <c r="Q381" t="s">
        <v>392</v>
      </c>
      <c r="S381" t="s">
        <v>392</v>
      </c>
      <c r="U381" t="s">
        <v>392</v>
      </c>
      <c r="W381" t="s">
        <v>392</v>
      </c>
      <c r="Y381" t="s">
        <v>392</v>
      </c>
      <c r="Z381" t="s">
        <v>392</v>
      </c>
    </row>
    <row r="382" spans="1:26" hidden="1" x14ac:dyDescent="0.25">
      <c r="A382" t="s">
        <v>188</v>
      </c>
      <c r="B382" t="s">
        <v>394</v>
      </c>
      <c r="C382" t="s">
        <v>78</v>
      </c>
      <c r="D382" t="s">
        <v>62</v>
      </c>
      <c r="E382" t="s">
        <v>24</v>
      </c>
      <c r="F382" t="s">
        <v>25</v>
      </c>
      <c r="G382" t="s">
        <v>31</v>
      </c>
      <c r="H382" s="2">
        <v>1.7</v>
      </c>
      <c r="I382" t="s">
        <v>30</v>
      </c>
      <c r="J382" t="s">
        <v>47</v>
      </c>
      <c r="K382" t="s">
        <v>156</v>
      </c>
      <c r="L382" t="s">
        <v>49</v>
      </c>
      <c r="M382" s="1">
        <v>43497.5</v>
      </c>
      <c r="N382" t="s">
        <v>181</v>
      </c>
      <c r="O382" t="b">
        <v>0</v>
      </c>
      <c r="Q382" t="s">
        <v>392</v>
      </c>
      <c r="S382" t="s">
        <v>392</v>
      </c>
      <c r="U382" t="s">
        <v>392</v>
      </c>
      <c r="W382" t="s">
        <v>392</v>
      </c>
      <c r="Y382" t="s">
        <v>392</v>
      </c>
      <c r="Z382" t="s">
        <v>392</v>
      </c>
    </row>
    <row r="383" spans="1:26" hidden="1" x14ac:dyDescent="0.25">
      <c r="A383" t="s">
        <v>188</v>
      </c>
      <c r="B383" t="s">
        <v>394</v>
      </c>
      <c r="C383" t="s">
        <v>78</v>
      </c>
      <c r="D383" t="s">
        <v>40</v>
      </c>
      <c r="E383" t="s">
        <v>24</v>
      </c>
      <c r="F383" t="s">
        <v>25</v>
      </c>
      <c r="G383" t="s">
        <v>31</v>
      </c>
      <c r="H383" s="2">
        <v>0.05</v>
      </c>
      <c r="I383" t="s">
        <v>27</v>
      </c>
      <c r="J383" t="s">
        <v>47</v>
      </c>
      <c r="K383" t="s">
        <v>156</v>
      </c>
      <c r="L383" t="s">
        <v>49</v>
      </c>
      <c r="M383" s="1">
        <v>43497.5</v>
      </c>
      <c r="N383" t="s">
        <v>179</v>
      </c>
      <c r="O383" t="b">
        <v>0</v>
      </c>
      <c r="Q383" t="s">
        <v>392</v>
      </c>
      <c r="S383" t="s">
        <v>392</v>
      </c>
      <c r="U383" t="s">
        <v>392</v>
      </c>
      <c r="W383" t="s">
        <v>392</v>
      </c>
      <c r="Y383" t="s">
        <v>392</v>
      </c>
      <c r="Z383" t="s">
        <v>392</v>
      </c>
    </row>
    <row r="384" spans="1:26" hidden="1" x14ac:dyDescent="0.25">
      <c r="A384" t="s">
        <v>188</v>
      </c>
      <c r="B384" t="s">
        <v>394</v>
      </c>
      <c r="C384" t="s">
        <v>78</v>
      </c>
      <c r="D384" t="s">
        <v>40</v>
      </c>
      <c r="E384" t="s">
        <v>24</v>
      </c>
      <c r="F384" t="s">
        <v>25</v>
      </c>
      <c r="G384" t="s">
        <v>31</v>
      </c>
      <c r="H384" s="2">
        <v>0.05</v>
      </c>
      <c r="I384" t="s">
        <v>27</v>
      </c>
      <c r="J384" t="s">
        <v>47</v>
      </c>
      <c r="K384" t="s">
        <v>156</v>
      </c>
      <c r="L384" t="s">
        <v>49</v>
      </c>
      <c r="M384" s="1">
        <v>43497.5</v>
      </c>
      <c r="N384" t="s">
        <v>180</v>
      </c>
      <c r="O384" t="b">
        <v>0</v>
      </c>
      <c r="Q384" t="s">
        <v>392</v>
      </c>
      <c r="S384" t="s">
        <v>392</v>
      </c>
      <c r="U384" t="s">
        <v>392</v>
      </c>
      <c r="W384" t="s">
        <v>392</v>
      </c>
      <c r="Y384" t="s">
        <v>392</v>
      </c>
      <c r="Z384" t="s">
        <v>392</v>
      </c>
    </row>
    <row r="385" spans="1:26" hidden="1" x14ac:dyDescent="0.25">
      <c r="A385" t="s">
        <v>188</v>
      </c>
      <c r="B385" t="s">
        <v>394</v>
      </c>
      <c r="C385" t="s">
        <v>78</v>
      </c>
      <c r="D385" t="s">
        <v>40</v>
      </c>
      <c r="E385" t="s">
        <v>24</v>
      </c>
      <c r="F385" t="s">
        <v>25</v>
      </c>
      <c r="G385" t="s">
        <v>31</v>
      </c>
      <c r="H385" s="2">
        <v>0.05</v>
      </c>
      <c r="I385" t="s">
        <v>27</v>
      </c>
      <c r="J385" t="s">
        <v>47</v>
      </c>
      <c r="K385" t="s">
        <v>156</v>
      </c>
      <c r="L385" t="s">
        <v>49</v>
      </c>
      <c r="M385" s="1">
        <v>43497.5</v>
      </c>
      <c r="N385" t="s">
        <v>181</v>
      </c>
      <c r="O385" t="b">
        <v>0</v>
      </c>
      <c r="Q385" t="s">
        <v>392</v>
      </c>
      <c r="S385" t="s">
        <v>392</v>
      </c>
      <c r="U385" t="s">
        <v>392</v>
      </c>
      <c r="W385" t="s">
        <v>392</v>
      </c>
      <c r="Y385" t="s">
        <v>392</v>
      </c>
      <c r="Z385" t="s">
        <v>392</v>
      </c>
    </row>
    <row r="386" spans="1:26" hidden="1" x14ac:dyDescent="0.25">
      <c r="A386" t="s">
        <v>188</v>
      </c>
      <c r="B386" t="s">
        <v>394</v>
      </c>
      <c r="C386" t="s">
        <v>78</v>
      </c>
      <c r="D386" t="s">
        <v>57</v>
      </c>
      <c r="E386" t="s">
        <v>24</v>
      </c>
      <c r="F386" t="s">
        <v>25</v>
      </c>
      <c r="G386" t="s">
        <v>31</v>
      </c>
      <c r="H386" s="2">
        <v>10</v>
      </c>
      <c r="I386" t="s">
        <v>158</v>
      </c>
      <c r="J386" t="s">
        <v>47</v>
      </c>
      <c r="K386" t="s">
        <v>156</v>
      </c>
      <c r="L386" t="s">
        <v>49</v>
      </c>
      <c r="M386" s="1">
        <v>43497.5</v>
      </c>
      <c r="N386" t="s">
        <v>179</v>
      </c>
      <c r="O386" t="b">
        <v>1</v>
      </c>
      <c r="P386">
        <v>60</v>
      </c>
      <c r="Q386" t="b">
        <f>Table1[[#This Row],[Value]]&lt;Table1[[#This Row],[NPS_BL]]</f>
        <v>1</v>
      </c>
      <c r="R386">
        <v>10</v>
      </c>
      <c r="S386" t="b">
        <f>Table1[[#This Row],[Value]]&lt;=Table1[[#This Row],[NPS_A]]</f>
        <v>1</v>
      </c>
      <c r="T386">
        <v>25</v>
      </c>
      <c r="U386" t="b">
        <f>Table1[[#This Row],[Value]]&lt;=Table1[[#This Row],[NPS_B]]</f>
        <v>1</v>
      </c>
      <c r="V386">
        <v>60</v>
      </c>
      <c r="W386" t="b">
        <f>Table1[[#This Row],[Value]]&lt;=Table1[[#This Row],[NPS_C]]</f>
        <v>1</v>
      </c>
      <c r="X386">
        <v>60</v>
      </c>
      <c r="Y386" t="b">
        <f>Table1[[#This Row],[Value]]&lt;Table1[[#This Row],[NPS_D]]</f>
        <v>1</v>
      </c>
      <c r="Z386" t="str" cm="1">
        <f t="array" ref="Z386">_xlfn.IFS(Table1[[#This Row],[NPS_A_Compliant]] = TRUE, "A", Table1[[#This Row],[NPS_B_Compliant]] = TRUE, "B", Table1[[#This Row],[NPS_C_Compliant]] = TRUE, "C", Table1[[#This Row],[NPS_D_Compliant]] = FALSE, "D")</f>
        <v>A</v>
      </c>
    </row>
    <row r="387" spans="1:26" hidden="1" x14ac:dyDescent="0.25">
      <c r="A387" t="s">
        <v>188</v>
      </c>
      <c r="B387" t="s">
        <v>394</v>
      </c>
      <c r="C387" t="s">
        <v>78</v>
      </c>
      <c r="D387" t="s">
        <v>57</v>
      </c>
      <c r="E387" t="s">
        <v>24</v>
      </c>
      <c r="F387" t="s">
        <v>25</v>
      </c>
      <c r="G387" t="s">
        <v>31</v>
      </c>
      <c r="H387" s="2">
        <v>10</v>
      </c>
      <c r="I387" t="s">
        <v>158</v>
      </c>
      <c r="J387" t="s">
        <v>47</v>
      </c>
      <c r="K387" t="s">
        <v>156</v>
      </c>
      <c r="L387" t="s">
        <v>49</v>
      </c>
      <c r="M387" s="1">
        <v>43497.5</v>
      </c>
      <c r="N387" t="s">
        <v>180</v>
      </c>
      <c r="O387" t="b">
        <v>1</v>
      </c>
      <c r="P387">
        <v>60</v>
      </c>
      <c r="Q387" t="b">
        <f>Table1[[#This Row],[Value]]&lt;Table1[[#This Row],[NPS_BL]]</f>
        <v>1</v>
      </c>
      <c r="R387">
        <v>10</v>
      </c>
      <c r="S387" t="b">
        <f>Table1[[#This Row],[Value]]&lt;=Table1[[#This Row],[NPS_A]]</f>
        <v>1</v>
      </c>
      <c r="T387">
        <v>25</v>
      </c>
      <c r="U387" t="b">
        <f>Table1[[#This Row],[Value]]&lt;=Table1[[#This Row],[NPS_B]]</f>
        <v>1</v>
      </c>
      <c r="V387">
        <v>60</v>
      </c>
      <c r="W387" t="b">
        <f>Table1[[#This Row],[Value]]&lt;=Table1[[#This Row],[NPS_C]]</f>
        <v>1</v>
      </c>
      <c r="X387">
        <v>60</v>
      </c>
      <c r="Y387" t="b">
        <f>Table1[[#This Row],[Value]]&lt;Table1[[#This Row],[NPS_D]]</f>
        <v>1</v>
      </c>
      <c r="Z387" t="str" cm="1">
        <f t="array" ref="Z387">_xlfn.IFS(Table1[[#This Row],[NPS_A_Compliant]] = TRUE, "A", Table1[[#This Row],[NPS_B_Compliant]] = TRUE, "B", Table1[[#This Row],[NPS_C_Compliant]] = TRUE, "C", Table1[[#This Row],[NPS_D_Compliant]] = FALSE, "D")</f>
        <v>A</v>
      </c>
    </row>
    <row r="388" spans="1:26" hidden="1" x14ac:dyDescent="0.25">
      <c r="A388" t="s">
        <v>188</v>
      </c>
      <c r="B388" t="s">
        <v>394</v>
      </c>
      <c r="C388" t="s">
        <v>78</v>
      </c>
      <c r="D388" t="s">
        <v>57</v>
      </c>
      <c r="E388" t="s">
        <v>24</v>
      </c>
      <c r="F388" t="s">
        <v>25</v>
      </c>
      <c r="G388" t="s">
        <v>31</v>
      </c>
      <c r="H388" s="2">
        <v>10</v>
      </c>
      <c r="I388" t="s">
        <v>158</v>
      </c>
      <c r="J388" t="s">
        <v>47</v>
      </c>
      <c r="K388" t="s">
        <v>156</v>
      </c>
      <c r="L388" t="s">
        <v>49</v>
      </c>
      <c r="M388" s="1">
        <v>43497.5</v>
      </c>
      <c r="N388" t="s">
        <v>181</v>
      </c>
      <c r="O388" t="b">
        <v>1</v>
      </c>
      <c r="P388">
        <v>60</v>
      </c>
      <c r="Q388" t="b">
        <f>Table1[[#This Row],[Value]]&lt;Table1[[#This Row],[NPS_BL]]</f>
        <v>1</v>
      </c>
      <c r="R388">
        <v>10</v>
      </c>
      <c r="S388" t="b">
        <f>Table1[[#This Row],[Value]]&lt;=Table1[[#This Row],[NPS_A]]</f>
        <v>1</v>
      </c>
      <c r="T388">
        <v>25</v>
      </c>
      <c r="U388" t="b">
        <f>Table1[[#This Row],[Value]]&lt;=Table1[[#This Row],[NPS_B]]</f>
        <v>1</v>
      </c>
      <c r="V388">
        <v>60</v>
      </c>
      <c r="W388" t="b">
        <f>Table1[[#This Row],[Value]]&lt;=Table1[[#This Row],[NPS_C]]</f>
        <v>1</v>
      </c>
      <c r="X388">
        <v>60</v>
      </c>
      <c r="Y388" t="b">
        <f>Table1[[#This Row],[Value]]&lt;Table1[[#This Row],[NPS_D]]</f>
        <v>1</v>
      </c>
      <c r="Z388" t="str" cm="1">
        <f t="array" ref="Z388">_xlfn.IFS(Table1[[#This Row],[NPS_A_Compliant]] = TRUE, "A", Table1[[#This Row],[NPS_B_Compliant]] = TRUE, "B", Table1[[#This Row],[NPS_C_Compliant]] = TRUE, "C", Table1[[#This Row],[NPS_D_Compliant]] = FALSE, "D")</f>
        <v>A</v>
      </c>
    </row>
    <row r="389" spans="1:26" hidden="1" x14ac:dyDescent="0.25">
      <c r="A389" t="s">
        <v>188</v>
      </c>
      <c r="B389" t="s">
        <v>394</v>
      </c>
      <c r="C389" t="s">
        <v>78</v>
      </c>
      <c r="D389" t="s">
        <v>40</v>
      </c>
      <c r="E389" t="s">
        <v>24</v>
      </c>
      <c r="F389" t="s">
        <v>25</v>
      </c>
      <c r="G389" t="s">
        <v>34</v>
      </c>
      <c r="H389" s="2">
        <v>0.03</v>
      </c>
      <c r="I389" t="s">
        <v>27</v>
      </c>
      <c r="J389" t="s">
        <v>47</v>
      </c>
      <c r="K389" t="s">
        <v>156</v>
      </c>
      <c r="L389" t="s">
        <v>49</v>
      </c>
      <c r="M389" s="1">
        <v>43497.5</v>
      </c>
      <c r="N389" t="s">
        <v>179</v>
      </c>
      <c r="O389" t="b">
        <v>1</v>
      </c>
      <c r="P389">
        <v>0.24</v>
      </c>
      <c r="Q389" t="b">
        <f>Table1[[#This Row],[Value]]&lt;Table1[[#This Row],[NPS_BL]]</f>
        <v>1</v>
      </c>
      <c r="R389">
        <v>0.03</v>
      </c>
      <c r="S389" t="b">
        <f>Table1[[#This Row],[Value]]&lt;=Table1[[#This Row],[NPS_A]]</f>
        <v>1</v>
      </c>
      <c r="T389">
        <v>0.24</v>
      </c>
      <c r="U389" t="b">
        <f>Table1[[#This Row],[Value]]&lt;=Table1[[#This Row],[NPS_B]]</f>
        <v>1</v>
      </c>
      <c r="V389">
        <v>1.3</v>
      </c>
      <c r="W389" t="b">
        <f>Table1[[#This Row],[Value]]&lt;=Table1[[#This Row],[NPS_C]]</f>
        <v>1</v>
      </c>
      <c r="X389">
        <v>1.3</v>
      </c>
      <c r="Y389" t="b">
        <f>Table1[[#This Row],[Value]]&lt;Table1[[#This Row],[NPS_D]]</f>
        <v>1</v>
      </c>
      <c r="Z389" t="str" cm="1">
        <f t="array" ref="Z389">_xlfn.IFS(Table1[[#This Row],[NPS_A_Compliant]] = TRUE, "A", Table1[[#This Row],[NPS_B_Compliant]] = TRUE, "B", Table1[[#This Row],[NPS_C_Compliant]] = TRUE, "C", Table1[[#This Row],[NPS_D_Compliant]] = FALSE, "D")</f>
        <v>A</v>
      </c>
    </row>
    <row r="390" spans="1:26" hidden="1" x14ac:dyDescent="0.25">
      <c r="A390" t="s">
        <v>188</v>
      </c>
      <c r="B390" t="s">
        <v>394</v>
      </c>
      <c r="C390" t="s">
        <v>78</v>
      </c>
      <c r="D390" t="s">
        <v>40</v>
      </c>
      <c r="E390" t="s">
        <v>24</v>
      </c>
      <c r="F390" t="s">
        <v>25</v>
      </c>
      <c r="G390" t="s">
        <v>34</v>
      </c>
      <c r="H390" s="2">
        <v>0.03</v>
      </c>
      <c r="I390" t="s">
        <v>27</v>
      </c>
      <c r="J390" t="s">
        <v>47</v>
      </c>
      <c r="K390" t="s">
        <v>156</v>
      </c>
      <c r="L390" t="s">
        <v>49</v>
      </c>
      <c r="M390" s="1">
        <v>43497.5</v>
      </c>
      <c r="N390" t="s">
        <v>180</v>
      </c>
      <c r="O390" t="b">
        <v>1</v>
      </c>
      <c r="P390">
        <v>0.24</v>
      </c>
      <c r="Q390" t="b">
        <f>Table1[[#This Row],[Value]]&lt;Table1[[#This Row],[NPS_BL]]</f>
        <v>1</v>
      </c>
      <c r="R390">
        <v>0.03</v>
      </c>
      <c r="S390" t="b">
        <f>Table1[[#This Row],[Value]]&lt;=Table1[[#This Row],[NPS_A]]</f>
        <v>1</v>
      </c>
      <c r="T390">
        <v>0.24</v>
      </c>
      <c r="U390" t="b">
        <f>Table1[[#This Row],[Value]]&lt;=Table1[[#This Row],[NPS_B]]</f>
        <v>1</v>
      </c>
      <c r="V390">
        <v>1.3</v>
      </c>
      <c r="W390" t="b">
        <f>Table1[[#This Row],[Value]]&lt;=Table1[[#This Row],[NPS_C]]</f>
        <v>1</v>
      </c>
      <c r="X390">
        <v>1.3</v>
      </c>
      <c r="Y390" t="b">
        <f>Table1[[#This Row],[Value]]&lt;Table1[[#This Row],[NPS_D]]</f>
        <v>1</v>
      </c>
      <c r="Z390" t="str" cm="1">
        <f t="array" ref="Z390">_xlfn.IFS(Table1[[#This Row],[NPS_A_Compliant]] = TRUE, "A", Table1[[#This Row],[NPS_B_Compliant]] = TRUE, "B", Table1[[#This Row],[NPS_C_Compliant]] = TRUE, "C", Table1[[#This Row],[NPS_D_Compliant]] = FALSE, "D")</f>
        <v>A</v>
      </c>
    </row>
    <row r="391" spans="1:26" hidden="1" x14ac:dyDescent="0.25">
      <c r="A391" t="s">
        <v>188</v>
      </c>
      <c r="B391" t="s">
        <v>394</v>
      </c>
      <c r="C391" t="s">
        <v>78</v>
      </c>
      <c r="D391" t="s">
        <v>40</v>
      </c>
      <c r="E391" t="s">
        <v>24</v>
      </c>
      <c r="F391" t="s">
        <v>25</v>
      </c>
      <c r="G391" t="s">
        <v>34</v>
      </c>
      <c r="H391" s="2">
        <v>0.03</v>
      </c>
      <c r="I391" t="s">
        <v>27</v>
      </c>
      <c r="J391" t="s">
        <v>47</v>
      </c>
      <c r="K391" t="s">
        <v>156</v>
      </c>
      <c r="L391" t="s">
        <v>49</v>
      </c>
      <c r="M391" s="1">
        <v>43497.5</v>
      </c>
      <c r="N391" t="s">
        <v>181</v>
      </c>
      <c r="O391" t="b">
        <v>1</v>
      </c>
      <c r="P391">
        <v>0.24</v>
      </c>
      <c r="Q391" t="b">
        <f>Table1[[#This Row],[Value]]&lt;Table1[[#This Row],[NPS_BL]]</f>
        <v>1</v>
      </c>
      <c r="R391">
        <v>0.03</v>
      </c>
      <c r="S391" t="b">
        <f>Table1[[#This Row],[Value]]&lt;=Table1[[#This Row],[NPS_A]]</f>
        <v>1</v>
      </c>
      <c r="T391">
        <v>0.24</v>
      </c>
      <c r="U391" t="b">
        <f>Table1[[#This Row],[Value]]&lt;=Table1[[#This Row],[NPS_B]]</f>
        <v>1</v>
      </c>
      <c r="V391">
        <v>1.3</v>
      </c>
      <c r="W391" t="b">
        <f>Table1[[#This Row],[Value]]&lt;=Table1[[#This Row],[NPS_C]]</f>
        <v>1</v>
      </c>
      <c r="X391">
        <v>1.3</v>
      </c>
      <c r="Y391" t="b">
        <f>Table1[[#This Row],[Value]]&lt;Table1[[#This Row],[NPS_D]]</f>
        <v>1</v>
      </c>
      <c r="Z391" t="str" cm="1">
        <f t="array" ref="Z391">_xlfn.IFS(Table1[[#This Row],[NPS_A_Compliant]] = TRUE, "A", Table1[[#This Row],[NPS_B_Compliant]] = TRUE, "B", Table1[[#This Row],[NPS_C_Compliant]] = TRUE, "C", Table1[[#This Row],[NPS_D_Compliant]] = FALSE, "D")</f>
        <v>A</v>
      </c>
    </row>
    <row r="392" spans="1:26" hidden="1" x14ac:dyDescent="0.25">
      <c r="A392" t="s">
        <v>188</v>
      </c>
      <c r="B392" t="s">
        <v>394</v>
      </c>
      <c r="C392" t="s">
        <v>78</v>
      </c>
      <c r="D392" t="s">
        <v>57</v>
      </c>
      <c r="E392" t="s">
        <v>24</v>
      </c>
      <c r="F392" t="s">
        <v>25</v>
      </c>
      <c r="G392" t="s">
        <v>34</v>
      </c>
      <c r="H392" s="2">
        <v>2</v>
      </c>
      <c r="I392" t="s">
        <v>158</v>
      </c>
      <c r="J392" t="s">
        <v>47</v>
      </c>
      <c r="K392" t="s">
        <v>156</v>
      </c>
      <c r="L392" t="s">
        <v>49</v>
      </c>
      <c r="M392" s="1">
        <v>43497.5</v>
      </c>
      <c r="N392" t="s">
        <v>179</v>
      </c>
      <c r="O392" t="b">
        <v>1</v>
      </c>
      <c r="P392">
        <v>12</v>
      </c>
      <c r="Q392" t="b">
        <f>Table1[[#This Row],[Value]]&lt;Table1[[#This Row],[NPS_BL]]</f>
        <v>1</v>
      </c>
      <c r="R392">
        <v>2</v>
      </c>
      <c r="S392" t="b">
        <f>Table1[[#This Row],[Value]]&lt;=Table1[[#This Row],[NPS_A]]</f>
        <v>1</v>
      </c>
      <c r="T392">
        <v>5</v>
      </c>
      <c r="U392" t="b">
        <f>Table1[[#This Row],[Value]]&lt;=Table1[[#This Row],[NPS_B]]</f>
        <v>1</v>
      </c>
      <c r="V392">
        <v>12</v>
      </c>
      <c r="W392" t="b">
        <f>Table1[[#This Row],[Value]]&lt;=Table1[[#This Row],[NPS_C]]</f>
        <v>1</v>
      </c>
      <c r="X392">
        <v>12</v>
      </c>
      <c r="Y392" t="b">
        <f>Table1[[#This Row],[Value]]&lt;Table1[[#This Row],[NPS_D]]</f>
        <v>1</v>
      </c>
      <c r="Z392" t="str" cm="1">
        <f t="array" ref="Z392">_xlfn.IFS(Table1[[#This Row],[NPS_A_Compliant]] = TRUE, "A", Table1[[#This Row],[NPS_B_Compliant]] = TRUE, "B", Table1[[#This Row],[NPS_C_Compliant]] = TRUE, "C", Table1[[#This Row],[NPS_D_Compliant]] = FALSE, "D")</f>
        <v>A</v>
      </c>
    </row>
    <row r="393" spans="1:26" hidden="1" x14ac:dyDescent="0.25">
      <c r="A393" t="s">
        <v>188</v>
      </c>
      <c r="B393" t="s">
        <v>394</v>
      </c>
      <c r="C393" t="s">
        <v>78</v>
      </c>
      <c r="D393" t="s">
        <v>57</v>
      </c>
      <c r="E393" t="s">
        <v>24</v>
      </c>
      <c r="F393" t="s">
        <v>25</v>
      </c>
      <c r="G393" t="s">
        <v>34</v>
      </c>
      <c r="H393" s="2">
        <v>2</v>
      </c>
      <c r="I393" t="s">
        <v>158</v>
      </c>
      <c r="J393" t="s">
        <v>47</v>
      </c>
      <c r="K393" t="s">
        <v>156</v>
      </c>
      <c r="L393" t="s">
        <v>49</v>
      </c>
      <c r="M393" s="1">
        <v>43497.5</v>
      </c>
      <c r="N393" t="s">
        <v>180</v>
      </c>
      <c r="O393" t="b">
        <v>1</v>
      </c>
      <c r="P393">
        <v>12</v>
      </c>
      <c r="Q393" t="b">
        <f>Table1[[#This Row],[Value]]&lt;Table1[[#This Row],[NPS_BL]]</f>
        <v>1</v>
      </c>
      <c r="R393">
        <v>2</v>
      </c>
      <c r="S393" t="b">
        <f>Table1[[#This Row],[Value]]&lt;=Table1[[#This Row],[NPS_A]]</f>
        <v>1</v>
      </c>
      <c r="T393">
        <v>5</v>
      </c>
      <c r="U393" t="b">
        <f>Table1[[#This Row],[Value]]&lt;=Table1[[#This Row],[NPS_B]]</f>
        <v>1</v>
      </c>
      <c r="V393">
        <v>12</v>
      </c>
      <c r="W393" t="b">
        <f>Table1[[#This Row],[Value]]&lt;=Table1[[#This Row],[NPS_C]]</f>
        <v>1</v>
      </c>
      <c r="X393">
        <v>12</v>
      </c>
      <c r="Y393" t="b">
        <f>Table1[[#This Row],[Value]]&lt;Table1[[#This Row],[NPS_D]]</f>
        <v>1</v>
      </c>
      <c r="Z393" t="str" cm="1">
        <f t="array" ref="Z393">_xlfn.IFS(Table1[[#This Row],[NPS_A_Compliant]] = TRUE, "A", Table1[[#This Row],[NPS_B_Compliant]] = TRUE, "B", Table1[[#This Row],[NPS_C_Compliant]] = TRUE, "C", Table1[[#This Row],[NPS_D_Compliant]] = FALSE, "D")</f>
        <v>A</v>
      </c>
    </row>
    <row r="394" spans="1:26" hidden="1" x14ac:dyDescent="0.25">
      <c r="A394" t="s">
        <v>188</v>
      </c>
      <c r="B394" t="s">
        <v>394</v>
      </c>
      <c r="C394" t="s">
        <v>78</v>
      </c>
      <c r="D394" t="s">
        <v>57</v>
      </c>
      <c r="E394" t="s">
        <v>24</v>
      </c>
      <c r="F394" t="s">
        <v>25</v>
      </c>
      <c r="G394" t="s">
        <v>34</v>
      </c>
      <c r="H394" s="2">
        <v>2</v>
      </c>
      <c r="I394" t="s">
        <v>158</v>
      </c>
      <c r="J394" t="s">
        <v>47</v>
      </c>
      <c r="K394" t="s">
        <v>156</v>
      </c>
      <c r="L394" t="s">
        <v>49</v>
      </c>
      <c r="M394" s="1">
        <v>43497.5</v>
      </c>
      <c r="N394" t="s">
        <v>181</v>
      </c>
      <c r="O394" t="b">
        <v>1</v>
      </c>
      <c r="P394">
        <v>12</v>
      </c>
      <c r="Q394" t="b">
        <f>Table1[[#This Row],[Value]]&lt;Table1[[#This Row],[NPS_BL]]</f>
        <v>1</v>
      </c>
      <c r="R394">
        <v>2</v>
      </c>
      <c r="S394" t="b">
        <f>Table1[[#This Row],[Value]]&lt;=Table1[[#This Row],[NPS_A]]</f>
        <v>1</v>
      </c>
      <c r="T394">
        <v>5</v>
      </c>
      <c r="U394" t="b">
        <f>Table1[[#This Row],[Value]]&lt;=Table1[[#This Row],[NPS_B]]</f>
        <v>1</v>
      </c>
      <c r="V394">
        <v>12</v>
      </c>
      <c r="W394" t="b">
        <f>Table1[[#This Row],[Value]]&lt;=Table1[[#This Row],[NPS_C]]</f>
        <v>1</v>
      </c>
      <c r="X394">
        <v>12</v>
      </c>
      <c r="Y394" t="b">
        <f>Table1[[#This Row],[Value]]&lt;Table1[[#This Row],[NPS_D]]</f>
        <v>1</v>
      </c>
      <c r="Z394" t="str" cm="1">
        <f t="array" ref="Z394">_xlfn.IFS(Table1[[#This Row],[NPS_A_Compliant]] = TRUE, "A", Table1[[#This Row],[NPS_B_Compliant]] = TRUE, "B", Table1[[#This Row],[NPS_C_Compliant]] = TRUE, "C", Table1[[#This Row],[NPS_D_Compliant]] = FALSE, "D")</f>
        <v>A</v>
      </c>
    </row>
    <row r="395" spans="1:26" hidden="1" x14ac:dyDescent="0.25">
      <c r="A395" t="s">
        <v>188</v>
      </c>
      <c r="B395" t="s">
        <v>394</v>
      </c>
      <c r="C395" t="s">
        <v>78</v>
      </c>
      <c r="D395" t="s">
        <v>60</v>
      </c>
      <c r="E395" t="s">
        <v>24</v>
      </c>
      <c r="F395" t="s">
        <v>25</v>
      </c>
      <c r="G395" t="s">
        <v>34</v>
      </c>
      <c r="H395" s="2">
        <v>160</v>
      </c>
      <c r="I395" t="s">
        <v>158</v>
      </c>
      <c r="J395" t="s">
        <v>47</v>
      </c>
      <c r="K395" t="s">
        <v>156</v>
      </c>
      <c r="L395" t="s">
        <v>49</v>
      </c>
      <c r="M395" s="1">
        <v>43497.5</v>
      </c>
      <c r="N395" t="s">
        <v>179</v>
      </c>
      <c r="O395" t="b">
        <v>1</v>
      </c>
      <c r="P395">
        <v>750</v>
      </c>
      <c r="Q395" t="b">
        <f>Table1[[#This Row],[Value]]&lt;Table1[[#This Row],[NPS_BL]]</f>
        <v>1</v>
      </c>
      <c r="R395">
        <v>160</v>
      </c>
      <c r="S395" t="b">
        <f>Table1[[#This Row],[Value]]&lt;=Table1[[#This Row],[NPS_A]]</f>
        <v>1</v>
      </c>
      <c r="T395">
        <v>350</v>
      </c>
      <c r="U395" t="b">
        <f>Table1[[#This Row],[Value]]&lt;=Table1[[#This Row],[NPS_B]]</f>
        <v>1</v>
      </c>
      <c r="V395">
        <v>750</v>
      </c>
      <c r="W395" t="b">
        <f>Table1[[#This Row],[Value]]&lt;=Table1[[#This Row],[NPS_C]]</f>
        <v>1</v>
      </c>
      <c r="X395">
        <v>750</v>
      </c>
      <c r="Y395" t="b">
        <f>Table1[[#This Row],[Value]]&lt;Table1[[#This Row],[NPS_D]]</f>
        <v>1</v>
      </c>
      <c r="Z395" t="str" cm="1">
        <f t="array" ref="Z395">_xlfn.IFS(Table1[[#This Row],[NPS_A_Compliant]] = TRUE, "A", Table1[[#This Row],[NPS_B_Compliant]] = TRUE, "B", Table1[[#This Row],[NPS_C_Compliant]] = TRUE, "C", Table1[[#This Row],[NPS_D_Compliant]] = FALSE, "D")</f>
        <v>A</v>
      </c>
    </row>
    <row r="396" spans="1:26" hidden="1" x14ac:dyDescent="0.25">
      <c r="A396" t="s">
        <v>188</v>
      </c>
      <c r="B396" t="s">
        <v>394</v>
      </c>
      <c r="C396" t="s">
        <v>78</v>
      </c>
      <c r="D396" t="s">
        <v>60</v>
      </c>
      <c r="E396" t="s">
        <v>24</v>
      </c>
      <c r="F396" t="s">
        <v>25</v>
      </c>
      <c r="G396" t="s">
        <v>34</v>
      </c>
      <c r="H396" s="2">
        <v>160</v>
      </c>
      <c r="I396" t="s">
        <v>158</v>
      </c>
      <c r="J396" t="s">
        <v>47</v>
      </c>
      <c r="K396" t="s">
        <v>156</v>
      </c>
      <c r="L396" t="s">
        <v>49</v>
      </c>
      <c r="M396" s="1">
        <v>43497.5</v>
      </c>
      <c r="N396" t="s">
        <v>180</v>
      </c>
      <c r="O396" t="b">
        <v>1</v>
      </c>
      <c r="P396">
        <v>750</v>
      </c>
      <c r="Q396" t="b">
        <f>Table1[[#This Row],[Value]]&lt;Table1[[#This Row],[NPS_BL]]</f>
        <v>1</v>
      </c>
      <c r="R396">
        <v>160</v>
      </c>
      <c r="S396" t="b">
        <f>Table1[[#This Row],[Value]]&lt;=Table1[[#This Row],[NPS_A]]</f>
        <v>1</v>
      </c>
      <c r="T396">
        <v>350</v>
      </c>
      <c r="U396" t="b">
        <f>Table1[[#This Row],[Value]]&lt;=Table1[[#This Row],[NPS_B]]</f>
        <v>1</v>
      </c>
      <c r="V396">
        <v>750</v>
      </c>
      <c r="W396" t="b">
        <f>Table1[[#This Row],[Value]]&lt;=Table1[[#This Row],[NPS_C]]</f>
        <v>1</v>
      </c>
      <c r="X396">
        <v>750</v>
      </c>
      <c r="Y396" t="b">
        <f>Table1[[#This Row],[Value]]&lt;Table1[[#This Row],[NPS_D]]</f>
        <v>1</v>
      </c>
      <c r="Z396" t="str" cm="1">
        <f t="array" ref="Z396">_xlfn.IFS(Table1[[#This Row],[NPS_A_Compliant]] = TRUE, "A", Table1[[#This Row],[NPS_B_Compliant]] = TRUE, "B", Table1[[#This Row],[NPS_C_Compliant]] = TRUE, "C", Table1[[#This Row],[NPS_D_Compliant]] = FALSE, "D")</f>
        <v>A</v>
      </c>
    </row>
    <row r="397" spans="1:26" hidden="1" x14ac:dyDescent="0.25">
      <c r="A397" t="s">
        <v>188</v>
      </c>
      <c r="B397" t="s">
        <v>394</v>
      </c>
      <c r="C397" t="s">
        <v>78</v>
      </c>
      <c r="D397" t="s">
        <v>60</v>
      </c>
      <c r="E397" t="s">
        <v>24</v>
      </c>
      <c r="F397" t="s">
        <v>25</v>
      </c>
      <c r="G397" t="s">
        <v>34</v>
      </c>
      <c r="H397" s="2">
        <v>160</v>
      </c>
      <c r="I397" t="s">
        <v>158</v>
      </c>
      <c r="J397" t="s">
        <v>47</v>
      </c>
      <c r="K397" t="s">
        <v>156</v>
      </c>
      <c r="L397" t="s">
        <v>49</v>
      </c>
      <c r="M397" s="1">
        <v>43497.5</v>
      </c>
      <c r="N397" t="s">
        <v>181</v>
      </c>
      <c r="O397" t="b">
        <v>1</v>
      </c>
      <c r="P397">
        <v>750</v>
      </c>
      <c r="Q397" t="b">
        <f>Table1[[#This Row],[Value]]&lt;Table1[[#This Row],[NPS_BL]]</f>
        <v>1</v>
      </c>
      <c r="R397">
        <v>160</v>
      </c>
      <c r="S397" t="b">
        <f>Table1[[#This Row],[Value]]&lt;=Table1[[#This Row],[NPS_A]]</f>
        <v>1</v>
      </c>
      <c r="T397">
        <v>350</v>
      </c>
      <c r="U397" t="b">
        <f>Table1[[#This Row],[Value]]&lt;=Table1[[#This Row],[NPS_B]]</f>
        <v>1</v>
      </c>
      <c r="V397">
        <v>750</v>
      </c>
      <c r="W397" t="b">
        <f>Table1[[#This Row],[Value]]&lt;=Table1[[#This Row],[NPS_C]]</f>
        <v>1</v>
      </c>
      <c r="X397">
        <v>750</v>
      </c>
      <c r="Y397" t="b">
        <f>Table1[[#This Row],[Value]]&lt;Table1[[#This Row],[NPS_D]]</f>
        <v>1</v>
      </c>
      <c r="Z397" t="str" cm="1">
        <f t="array" ref="Z397">_xlfn.IFS(Table1[[#This Row],[NPS_A_Compliant]] = TRUE, "A", Table1[[#This Row],[NPS_B_Compliant]] = TRUE, "B", Table1[[#This Row],[NPS_C_Compliant]] = TRUE, "C", Table1[[#This Row],[NPS_D_Compliant]] = FALSE, "D")</f>
        <v>A</v>
      </c>
    </row>
    <row r="398" spans="1:26" hidden="1" x14ac:dyDescent="0.25">
      <c r="A398" t="s">
        <v>188</v>
      </c>
      <c r="B398" t="s">
        <v>394</v>
      </c>
      <c r="C398" t="s">
        <v>78</v>
      </c>
      <c r="D398" t="s">
        <v>61</v>
      </c>
      <c r="E398" t="s">
        <v>24</v>
      </c>
      <c r="F398" t="s">
        <v>25</v>
      </c>
      <c r="G398" t="s">
        <v>34</v>
      </c>
      <c r="H398" s="2">
        <v>10</v>
      </c>
      <c r="I398" t="s">
        <v>158</v>
      </c>
      <c r="J398" t="s">
        <v>47</v>
      </c>
      <c r="K398" t="s">
        <v>156</v>
      </c>
      <c r="L398" t="s">
        <v>49</v>
      </c>
      <c r="M398" s="1">
        <v>43497.5</v>
      </c>
      <c r="N398" t="s">
        <v>179</v>
      </c>
      <c r="O398" t="b">
        <v>1</v>
      </c>
      <c r="P398">
        <v>50</v>
      </c>
      <c r="Q398" t="b">
        <f>Table1[[#This Row],[Value]]&lt;Table1[[#This Row],[NPS_BL]]</f>
        <v>1</v>
      </c>
      <c r="R398">
        <v>10</v>
      </c>
      <c r="S398" t="b">
        <f>Table1[[#This Row],[Value]]&lt;=Table1[[#This Row],[NPS_A]]</f>
        <v>1</v>
      </c>
      <c r="T398">
        <v>20</v>
      </c>
      <c r="U398" t="b">
        <f>Table1[[#This Row],[Value]]&lt;=Table1[[#This Row],[NPS_B]]</f>
        <v>1</v>
      </c>
      <c r="V398">
        <v>50</v>
      </c>
      <c r="W398" t="b">
        <f>Table1[[#This Row],[Value]]&lt;=Table1[[#This Row],[NPS_C]]</f>
        <v>1</v>
      </c>
      <c r="X398">
        <v>50</v>
      </c>
      <c r="Y398" t="b">
        <f>Table1[[#This Row],[Value]]&lt;Table1[[#This Row],[NPS_D]]</f>
        <v>1</v>
      </c>
      <c r="Z398" t="str" cm="1">
        <f t="array" ref="Z398">_xlfn.IFS(Table1[[#This Row],[NPS_A_Compliant]] = TRUE, "A", Table1[[#This Row],[NPS_B_Compliant]] = TRUE, "B", Table1[[#This Row],[NPS_C_Compliant]] = TRUE, "C", Table1[[#This Row],[NPS_D_Compliant]] = FALSE, "D")</f>
        <v>A</v>
      </c>
    </row>
    <row r="399" spans="1:26" hidden="1" x14ac:dyDescent="0.25">
      <c r="A399" t="s">
        <v>188</v>
      </c>
      <c r="B399" t="s">
        <v>394</v>
      </c>
      <c r="C399" t="s">
        <v>78</v>
      </c>
      <c r="D399" t="s">
        <v>61</v>
      </c>
      <c r="E399" t="s">
        <v>24</v>
      </c>
      <c r="F399" t="s">
        <v>25</v>
      </c>
      <c r="G399" t="s">
        <v>34</v>
      </c>
      <c r="H399" s="2">
        <v>10</v>
      </c>
      <c r="I399" t="s">
        <v>158</v>
      </c>
      <c r="J399" t="s">
        <v>47</v>
      </c>
      <c r="K399" t="s">
        <v>156</v>
      </c>
      <c r="L399" t="s">
        <v>49</v>
      </c>
      <c r="M399" s="1">
        <v>43497.5</v>
      </c>
      <c r="N399" t="s">
        <v>180</v>
      </c>
      <c r="O399" t="b">
        <v>1</v>
      </c>
      <c r="P399">
        <v>50</v>
      </c>
      <c r="Q399" t="b">
        <f>Table1[[#This Row],[Value]]&lt;Table1[[#This Row],[NPS_BL]]</f>
        <v>1</v>
      </c>
      <c r="R399">
        <v>10</v>
      </c>
      <c r="S399" t="b">
        <f>Table1[[#This Row],[Value]]&lt;=Table1[[#This Row],[NPS_A]]</f>
        <v>1</v>
      </c>
      <c r="T399">
        <v>20</v>
      </c>
      <c r="U399" t="b">
        <f>Table1[[#This Row],[Value]]&lt;=Table1[[#This Row],[NPS_B]]</f>
        <v>1</v>
      </c>
      <c r="V399">
        <v>50</v>
      </c>
      <c r="W399" t="b">
        <f>Table1[[#This Row],[Value]]&lt;=Table1[[#This Row],[NPS_C]]</f>
        <v>1</v>
      </c>
      <c r="X399">
        <v>50</v>
      </c>
      <c r="Y399" t="b">
        <f>Table1[[#This Row],[Value]]&lt;Table1[[#This Row],[NPS_D]]</f>
        <v>1</v>
      </c>
      <c r="Z399" t="str" cm="1">
        <f t="array" ref="Z399">_xlfn.IFS(Table1[[#This Row],[NPS_A_Compliant]] = TRUE, "A", Table1[[#This Row],[NPS_B_Compliant]] = TRUE, "B", Table1[[#This Row],[NPS_C_Compliant]] = TRUE, "C", Table1[[#This Row],[NPS_D_Compliant]] = FALSE, "D")</f>
        <v>A</v>
      </c>
    </row>
    <row r="400" spans="1:26" hidden="1" x14ac:dyDescent="0.25">
      <c r="A400" t="s">
        <v>188</v>
      </c>
      <c r="B400" t="s">
        <v>394</v>
      </c>
      <c r="C400" t="s">
        <v>78</v>
      </c>
      <c r="D400" t="s">
        <v>61</v>
      </c>
      <c r="E400" t="s">
        <v>24</v>
      </c>
      <c r="F400" t="s">
        <v>25</v>
      </c>
      <c r="G400" t="s">
        <v>34</v>
      </c>
      <c r="H400" s="2">
        <v>10</v>
      </c>
      <c r="I400" t="s">
        <v>158</v>
      </c>
      <c r="J400" t="s">
        <v>47</v>
      </c>
      <c r="K400" t="s">
        <v>156</v>
      </c>
      <c r="L400" t="s">
        <v>49</v>
      </c>
      <c r="M400" s="1">
        <v>43497.5</v>
      </c>
      <c r="N400" t="s">
        <v>181</v>
      </c>
      <c r="O400" t="b">
        <v>1</v>
      </c>
      <c r="P400">
        <v>50</v>
      </c>
      <c r="Q400" t="b">
        <f>Table1[[#This Row],[Value]]&lt;Table1[[#This Row],[NPS_BL]]</f>
        <v>1</v>
      </c>
      <c r="R400">
        <v>10</v>
      </c>
      <c r="S400" t="b">
        <f>Table1[[#This Row],[Value]]&lt;=Table1[[#This Row],[NPS_A]]</f>
        <v>1</v>
      </c>
      <c r="T400">
        <v>20</v>
      </c>
      <c r="U400" t="b">
        <f>Table1[[#This Row],[Value]]&lt;=Table1[[#This Row],[NPS_B]]</f>
        <v>1</v>
      </c>
      <c r="V400">
        <v>50</v>
      </c>
      <c r="W400" t="b">
        <f>Table1[[#This Row],[Value]]&lt;=Table1[[#This Row],[NPS_C]]</f>
        <v>1</v>
      </c>
      <c r="X400">
        <v>50</v>
      </c>
      <c r="Y400" t="b">
        <f>Table1[[#This Row],[Value]]&lt;Table1[[#This Row],[NPS_D]]</f>
        <v>1</v>
      </c>
      <c r="Z400" t="str" cm="1">
        <f t="array" ref="Z400">_xlfn.IFS(Table1[[#This Row],[NPS_A_Compliant]] = TRUE, "A", Table1[[#This Row],[NPS_B_Compliant]] = TRUE, "B", Table1[[#This Row],[NPS_C_Compliant]] = TRUE, "C", Table1[[#This Row],[NPS_D_Compliant]] = FALSE, "D")</f>
        <v>A</v>
      </c>
    </row>
    <row r="401" spans="1:26" x14ac:dyDescent="0.25">
      <c r="A401" t="s">
        <v>189</v>
      </c>
      <c r="B401" t="s">
        <v>393</v>
      </c>
      <c r="C401" t="s">
        <v>30</v>
      </c>
      <c r="D401" t="s">
        <v>14</v>
      </c>
      <c r="E401" t="s">
        <v>15</v>
      </c>
      <c r="F401" t="s">
        <v>16</v>
      </c>
      <c r="G401" t="s">
        <v>17</v>
      </c>
      <c r="H401" s="2">
        <v>95</v>
      </c>
      <c r="I401" t="s">
        <v>18</v>
      </c>
      <c r="J401" t="s">
        <v>19</v>
      </c>
      <c r="K401" t="s">
        <v>20</v>
      </c>
      <c r="L401" t="s">
        <v>21</v>
      </c>
      <c r="M401" s="1">
        <v>43666</v>
      </c>
      <c r="N401" t="s">
        <v>22</v>
      </c>
      <c r="O401" t="b">
        <v>0</v>
      </c>
      <c r="Q401" t="s">
        <v>392</v>
      </c>
      <c r="S401" t="s">
        <v>392</v>
      </c>
      <c r="U401" t="s">
        <v>392</v>
      </c>
      <c r="W401" t="s">
        <v>392</v>
      </c>
      <c r="Y401" t="s">
        <v>392</v>
      </c>
      <c r="Z401" t="s">
        <v>392</v>
      </c>
    </row>
    <row r="402" spans="1:26" hidden="1" x14ac:dyDescent="0.25">
      <c r="A402" t="s">
        <v>189</v>
      </c>
      <c r="B402" t="s">
        <v>393</v>
      </c>
      <c r="C402" t="s">
        <v>30</v>
      </c>
      <c r="D402" t="s">
        <v>29</v>
      </c>
      <c r="E402" t="s">
        <v>24</v>
      </c>
      <c r="F402" t="s">
        <v>30</v>
      </c>
      <c r="G402" t="s">
        <v>31</v>
      </c>
      <c r="H402" s="2">
        <v>0.5</v>
      </c>
      <c r="I402" t="s">
        <v>32</v>
      </c>
      <c r="J402" t="s">
        <v>19</v>
      </c>
      <c r="K402" t="s">
        <v>20</v>
      </c>
      <c r="L402" t="s">
        <v>21</v>
      </c>
      <c r="M402" s="1">
        <v>43666</v>
      </c>
      <c r="N402" t="s">
        <v>22</v>
      </c>
      <c r="O402" t="b">
        <v>0</v>
      </c>
      <c r="Q402" t="s">
        <v>392</v>
      </c>
      <c r="S402" t="s">
        <v>392</v>
      </c>
      <c r="U402" t="s">
        <v>392</v>
      </c>
      <c r="W402" t="s">
        <v>392</v>
      </c>
      <c r="Y402" t="s">
        <v>392</v>
      </c>
      <c r="Z402" t="s">
        <v>392</v>
      </c>
    </row>
    <row r="403" spans="1:26" x14ac:dyDescent="0.25">
      <c r="A403" t="s">
        <v>189</v>
      </c>
      <c r="B403" t="s">
        <v>393</v>
      </c>
      <c r="C403" t="s">
        <v>30</v>
      </c>
      <c r="D403" t="s">
        <v>23</v>
      </c>
      <c r="E403" t="s">
        <v>24</v>
      </c>
      <c r="F403" t="s">
        <v>30</v>
      </c>
      <c r="G403" t="s">
        <v>31</v>
      </c>
      <c r="H403" s="2">
        <v>11.3</v>
      </c>
      <c r="I403" t="s">
        <v>27</v>
      </c>
      <c r="J403" t="s">
        <v>19</v>
      </c>
      <c r="K403" t="s">
        <v>20</v>
      </c>
      <c r="L403" t="s">
        <v>21</v>
      </c>
      <c r="M403" s="1">
        <v>43666</v>
      </c>
      <c r="N403" t="s">
        <v>22</v>
      </c>
      <c r="O403" t="b">
        <v>0</v>
      </c>
      <c r="Q403" t="s">
        <v>392</v>
      </c>
      <c r="S403" t="s">
        <v>392</v>
      </c>
      <c r="U403" t="s">
        <v>392</v>
      </c>
      <c r="W403" t="s">
        <v>392</v>
      </c>
      <c r="Y403" t="s">
        <v>392</v>
      </c>
      <c r="Z403" t="s">
        <v>392</v>
      </c>
    </row>
    <row r="404" spans="1:26" x14ac:dyDescent="0.25">
      <c r="A404" t="s">
        <v>189</v>
      </c>
      <c r="B404" t="s">
        <v>393</v>
      </c>
      <c r="C404" t="s">
        <v>30</v>
      </c>
      <c r="D404" t="s">
        <v>23</v>
      </c>
      <c r="E404" t="s">
        <v>24</v>
      </c>
      <c r="F404" t="s">
        <v>25</v>
      </c>
      <c r="G404" t="s">
        <v>26</v>
      </c>
      <c r="H404" s="2">
        <v>0.2</v>
      </c>
      <c r="I404" t="s">
        <v>27</v>
      </c>
      <c r="J404" t="s">
        <v>19</v>
      </c>
      <c r="K404" t="s">
        <v>20</v>
      </c>
      <c r="L404" t="s">
        <v>21</v>
      </c>
      <c r="M404" s="1">
        <v>43666</v>
      </c>
      <c r="N404" t="s">
        <v>190</v>
      </c>
      <c r="O404" t="b">
        <v>0</v>
      </c>
      <c r="Q404" t="s">
        <v>392</v>
      </c>
      <c r="S404" t="s">
        <v>392</v>
      </c>
      <c r="U404" t="s">
        <v>392</v>
      </c>
      <c r="W404" t="s">
        <v>392</v>
      </c>
      <c r="Y404" t="s">
        <v>392</v>
      </c>
      <c r="Z404" t="s">
        <v>392</v>
      </c>
    </row>
    <row r="405" spans="1:26" x14ac:dyDescent="0.25">
      <c r="A405" t="s">
        <v>189</v>
      </c>
      <c r="B405" t="s">
        <v>393</v>
      </c>
      <c r="C405" t="s">
        <v>30</v>
      </c>
      <c r="D405" t="s">
        <v>23</v>
      </c>
      <c r="E405" t="s">
        <v>24</v>
      </c>
      <c r="F405" t="s">
        <v>30</v>
      </c>
      <c r="G405" t="s">
        <v>31</v>
      </c>
      <c r="H405" s="2">
        <v>5.65</v>
      </c>
      <c r="I405" t="s">
        <v>27</v>
      </c>
      <c r="J405" t="s">
        <v>19</v>
      </c>
      <c r="K405" t="s">
        <v>20</v>
      </c>
      <c r="L405" t="s">
        <v>21</v>
      </c>
      <c r="M405" s="1">
        <v>43666</v>
      </c>
      <c r="N405" t="s">
        <v>33</v>
      </c>
      <c r="O405" t="b">
        <v>0</v>
      </c>
      <c r="Q405" t="s">
        <v>392</v>
      </c>
      <c r="S405" t="s">
        <v>392</v>
      </c>
      <c r="U405" t="s">
        <v>392</v>
      </c>
      <c r="W405" t="s">
        <v>392</v>
      </c>
      <c r="Y405" t="s">
        <v>392</v>
      </c>
      <c r="Z405" t="s">
        <v>392</v>
      </c>
    </row>
    <row r="406" spans="1:26" x14ac:dyDescent="0.25">
      <c r="A406" t="s">
        <v>189</v>
      </c>
      <c r="B406" t="s">
        <v>393</v>
      </c>
      <c r="C406" t="s">
        <v>30</v>
      </c>
      <c r="D406" t="s">
        <v>23</v>
      </c>
      <c r="E406" t="s">
        <v>24</v>
      </c>
      <c r="F406" t="s">
        <v>25</v>
      </c>
      <c r="G406" t="s">
        <v>34</v>
      </c>
      <c r="H406" s="2">
        <v>5.65</v>
      </c>
      <c r="I406" t="s">
        <v>27</v>
      </c>
      <c r="J406" t="s">
        <v>19</v>
      </c>
      <c r="K406" t="s">
        <v>20</v>
      </c>
      <c r="L406" t="s">
        <v>21</v>
      </c>
      <c r="M406" s="1">
        <v>43666</v>
      </c>
      <c r="N406" t="s">
        <v>191</v>
      </c>
      <c r="O406" t="b">
        <v>0</v>
      </c>
      <c r="Q406" t="s">
        <v>392</v>
      </c>
      <c r="S406" t="s">
        <v>392</v>
      </c>
      <c r="U406" t="s">
        <v>392</v>
      </c>
      <c r="W406" t="s">
        <v>392</v>
      </c>
      <c r="Y406" t="s">
        <v>392</v>
      </c>
      <c r="Z406" t="s">
        <v>392</v>
      </c>
    </row>
    <row r="407" spans="1:26" x14ac:dyDescent="0.25">
      <c r="A407" t="s">
        <v>192</v>
      </c>
      <c r="B407" t="s">
        <v>394</v>
      </c>
      <c r="C407" t="s">
        <v>46</v>
      </c>
      <c r="D407" t="s">
        <v>23</v>
      </c>
      <c r="E407" t="s">
        <v>24</v>
      </c>
      <c r="F407" t="s">
        <v>25</v>
      </c>
      <c r="G407" t="s">
        <v>38</v>
      </c>
      <c r="H407" s="2">
        <v>1.5</v>
      </c>
      <c r="I407" t="s">
        <v>27</v>
      </c>
      <c r="J407" t="s">
        <v>19</v>
      </c>
      <c r="K407" t="s">
        <v>20</v>
      </c>
      <c r="L407" t="s">
        <v>21</v>
      </c>
      <c r="M407" s="1">
        <v>43666</v>
      </c>
      <c r="N407" t="s">
        <v>193</v>
      </c>
      <c r="O407" t="b">
        <v>1</v>
      </c>
      <c r="P407">
        <v>3.5</v>
      </c>
      <c r="Q407" t="b">
        <f>Table1[[#This Row],[Value]]&lt;Table1[[#This Row],[NPS_BL]]</f>
        <v>1</v>
      </c>
      <c r="R407">
        <v>1.5</v>
      </c>
      <c r="S407" t="b">
        <f>Table1[[#This Row],[Value]]&lt;=Table1[[#This Row],[NPS_A]]</f>
        <v>1</v>
      </c>
      <c r="T407">
        <v>3.5</v>
      </c>
      <c r="U407" t="b">
        <f>Table1[[#This Row],[Value]]&lt;=Table1[[#This Row],[NPS_B]]</f>
        <v>1</v>
      </c>
      <c r="V407">
        <v>9.8000000000000007</v>
      </c>
      <c r="W407" t="b">
        <f>Table1[[#This Row],[Value]]&lt;=Table1[[#This Row],[NPS_C]]</f>
        <v>1</v>
      </c>
      <c r="X407">
        <v>9.8000000000000007</v>
      </c>
      <c r="Y407" t="b">
        <f>Table1[[#This Row],[Value]]&lt;Table1[[#This Row],[NPS_D]]</f>
        <v>1</v>
      </c>
      <c r="Z407" t="str" cm="1">
        <f t="array" ref="Z407">_xlfn.IFS(Table1[[#This Row],[NPS_A_Compliant]] = TRUE, "A", Table1[[#This Row],[NPS_B_Compliant]] = TRUE, "B", Table1[[#This Row],[NPS_C_Compliant]] = TRUE, "C", Table1[[#This Row],[NPS_D_Compliant]] = FALSE, "D")</f>
        <v>A</v>
      </c>
    </row>
    <row r="408" spans="1:26" hidden="1" x14ac:dyDescent="0.25">
      <c r="A408" t="s">
        <v>192</v>
      </c>
      <c r="B408" t="s">
        <v>394</v>
      </c>
      <c r="C408" t="s">
        <v>46</v>
      </c>
      <c r="D408" t="s">
        <v>40</v>
      </c>
      <c r="E408" t="s">
        <v>24</v>
      </c>
      <c r="F408" t="s">
        <v>25</v>
      </c>
      <c r="G408" t="s">
        <v>31</v>
      </c>
      <c r="H408" s="2">
        <v>0.17</v>
      </c>
      <c r="I408" t="s">
        <v>27</v>
      </c>
      <c r="J408" t="s">
        <v>19</v>
      </c>
      <c r="K408" t="s">
        <v>20</v>
      </c>
      <c r="L408" t="s">
        <v>21</v>
      </c>
      <c r="M408" s="1">
        <v>43666</v>
      </c>
      <c r="N408" t="s">
        <v>193</v>
      </c>
      <c r="O408" t="b">
        <v>0</v>
      </c>
      <c r="Q408" t="s">
        <v>392</v>
      </c>
      <c r="S408" t="s">
        <v>392</v>
      </c>
      <c r="U408" t="s">
        <v>392</v>
      </c>
      <c r="W408" t="s">
        <v>392</v>
      </c>
      <c r="Y408" t="s">
        <v>392</v>
      </c>
      <c r="Z408" t="s">
        <v>392</v>
      </c>
    </row>
    <row r="409" spans="1:26" hidden="1" x14ac:dyDescent="0.25">
      <c r="A409" t="s">
        <v>192</v>
      </c>
      <c r="B409" t="s">
        <v>394</v>
      </c>
      <c r="C409" t="s">
        <v>46</v>
      </c>
      <c r="D409" t="s">
        <v>40</v>
      </c>
      <c r="E409" t="s">
        <v>24</v>
      </c>
      <c r="F409" t="s">
        <v>25</v>
      </c>
      <c r="G409" t="s">
        <v>34</v>
      </c>
      <c r="H409" s="2">
        <v>0.04</v>
      </c>
      <c r="I409" t="s">
        <v>27</v>
      </c>
      <c r="J409" t="s">
        <v>19</v>
      </c>
      <c r="K409" t="s">
        <v>20</v>
      </c>
      <c r="L409" t="s">
        <v>21</v>
      </c>
      <c r="M409" s="1">
        <v>43666</v>
      </c>
      <c r="N409" t="s">
        <v>193</v>
      </c>
      <c r="O409" t="b">
        <v>1</v>
      </c>
      <c r="P409">
        <v>0.24</v>
      </c>
      <c r="Q409" t="b">
        <f>Table1[[#This Row],[Value]]&lt;Table1[[#This Row],[NPS_BL]]</f>
        <v>1</v>
      </c>
      <c r="R409">
        <v>0.03</v>
      </c>
      <c r="S409" t="b">
        <f>Table1[[#This Row],[Value]]&lt;=Table1[[#This Row],[NPS_A]]</f>
        <v>0</v>
      </c>
      <c r="T409">
        <v>0.24</v>
      </c>
      <c r="U409" t="b">
        <f>Table1[[#This Row],[Value]]&lt;=Table1[[#This Row],[NPS_B]]</f>
        <v>1</v>
      </c>
      <c r="V409">
        <v>1.3</v>
      </c>
      <c r="W409" t="b">
        <f>Table1[[#This Row],[Value]]&lt;=Table1[[#This Row],[NPS_C]]</f>
        <v>1</v>
      </c>
      <c r="X409">
        <v>1.3</v>
      </c>
      <c r="Y409" t="b">
        <f>Table1[[#This Row],[Value]]&lt;Table1[[#This Row],[NPS_D]]</f>
        <v>1</v>
      </c>
      <c r="Z409" t="str" cm="1">
        <f t="array" ref="Z409">_xlfn.IFS(Table1[[#This Row],[NPS_A_Compliant]] = TRUE, "A", Table1[[#This Row],[NPS_B_Compliant]] = TRUE, "B", Table1[[#This Row],[NPS_C_Compliant]] = TRUE, "C", Table1[[#This Row],[NPS_D_Compliant]] = FALSE, "D")</f>
        <v>B</v>
      </c>
    </row>
    <row r="410" spans="1:26" hidden="1" x14ac:dyDescent="0.25">
      <c r="A410" t="s">
        <v>192</v>
      </c>
      <c r="B410" t="s">
        <v>394</v>
      </c>
      <c r="C410" t="s">
        <v>46</v>
      </c>
      <c r="D410" t="s">
        <v>41</v>
      </c>
      <c r="E410" t="s">
        <v>24</v>
      </c>
      <c r="F410" t="s">
        <v>16</v>
      </c>
      <c r="G410" t="s">
        <v>34</v>
      </c>
      <c r="H410" s="2">
        <v>0.2</v>
      </c>
      <c r="I410" t="s">
        <v>27</v>
      </c>
      <c r="J410" t="s">
        <v>19</v>
      </c>
      <c r="K410" t="s">
        <v>20</v>
      </c>
      <c r="L410" t="s">
        <v>21</v>
      </c>
      <c r="M410" s="1">
        <v>43666</v>
      </c>
      <c r="N410" t="s">
        <v>193</v>
      </c>
      <c r="O410" t="b">
        <v>0</v>
      </c>
      <c r="Q410" t="s">
        <v>392</v>
      </c>
      <c r="S410" t="s">
        <v>392</v>
      </c>
      <c r="U410" t="s">
        <v>392</v>
      </c>
      <c r="W410" t="s">
        <v>392</v>
      </c>
      <c r="Y410" t="s">
        <v>392</v>
      </c>
      <c r="Z410" t="s">
        <v>392</v>
      </c>
    </row>
    <row r="411" spans="1:26" hidden="1" x14ac:dyDescent="0.25">
      <c r="A411" t="s">
        <v>192</v>
      </c>
      <c r="B411" t="s">
        <v>394</v>
      </c>
      <c r="C411" t="s">
        <v>46</v>
      </c>
      <c r="D411" t="s">
        <v>42</v>
      </c>
      <c r="E411" t="s">
        <v>24</v>
      </c>
      <c r="F411" t="s">
        <v>16</v>
      </c>
      <c r="G411" t="s">
        <v>34</v>
      </c>
      <c r="H411" s="2">
        <v>2.5999999999999999E-2</v>
      </c>
      <c r="I411" t="s">
        <v>27</v>
      </c>
      <c r="J411" t="s">
        <v>19</v>
      </c>
      <c r="K411" t="s">
        <v>20</v>
      </c>
      <c r="L411" t="s">
        <v>21</v>
      </c>
      <c r="M411" s="1">
        <v>43666</v>
      </c>
      <c r="N411" t="s">
        <v>193</v>
      </c>
      <c r="O411" t="b">
        <v>0</v>
      </c>
      <c r="Q411" t="s">
        <v>392</v>
      </c>
      <c r="S411" t="s">
        <v>392</v>
      </c>
      <c r="U411" t="s">
        <v>392</v>
      </c>
      <c r="W411" t="s">
        <v>392</v>
      </c>
      <c r="Y411" t="s">
        <v>392</v>
      </c>
      <c r="Z411" t="s">
        <v>392</v>
      </c>
    </row>
    <row r="412" spans="1:26" x14ac:dyDescent="0.25">
      <c r="A412" t="s">
        <v>192</v>
      </c>
      <c r="B412" t="s">
        <v>394</v>
      </c>
      <c r="C412" t="s">
        <v>46</v>
      </c>
      <c r="D412" t="s">
        <v>23</v>
      </c>
      <c r="E412" t="s">
        <v>24</v>
      </c>
      <c r="F412" t="s">
        <v>25</v>
      </c>
      <c r="G412" t="s">
        <v>34</v>
      </c>
      <c r="H412" s="2">
        <v>1</v>
      </c>
      <c r="I412" t="s">
        <v>27</v>
      </c>
      <c r="J412" t="s">
        <v>19</v>
      </c>
      <c r="K412" t="s">
        <v>20</v>
      </c>
      <c r="L412" t="s">
        <v>21</v>
      </c>
      <c r="M412" s="1">
        <v>43666</v>
      </c>
      <c r="N412" t="s">
        <v>193</v>
      </c>
      <c r="O412" t="b">
        <v>1</v>
      </c>
      <c r="P412">
        <v>2.4</v>
      </c>
      <c r="Q412" t="b">
        <f>Table1[[#This Row],[Value]]&lt;Table1[[#This Row],[NPS_BL]]</f>
        <v>1</v>
      </c>
      <c r="R412">
        <v>1</v>
      </c>
      <c r="S412" t="b">
        <f>Table1[[#This Row],[Value]]&lt;=Table1[[#This Row],[NPS_A]]</f>
        <v>1</v>
      </c>
      <c r="T412">
        <v>2.4</v>
      </c>
      <c r="U412" t="b">
        <f>Table1[[#This Row],[Value]]&lt;=Table1[[#This Row],[NPS_B]]</f>
        <v>1</v>
      </c>
      <c r="V412">
        <v>6.9</v>
      </c>
      <c r="W412" t="b">
        <f>Table1[[#This Row],[Value]]&lt;=Table1[[#This Row],[NPS_C]]</f>
        <v>1</v>
      </c>
      <c r="X412">
        <v>6.9</v>
      </c>
      <c r="Y412" t="b">
        <f>Table1[[#This Row],[Value]]&lt;Table1[[#This Row],[NPS_D]]</f>
        <v>1</v>
      </c>
      <c r="Z412" t="str" cm="1">
        <f t="array" ref="Z412">_xlfn.IFS(Table1[[#This Row],[NPS_A_Compliant]] = TRUE, "A", Table1[[#This Row],[NPS_B_Compliant]] = TRUE, "B", Table1[[#This Row],[NPS_C_Compliant]] = TRUE, "C", Table1[[#This Row],[NPS_D_Compliant]] = FALSE, "D")</f>
        <v>A</v>
      </c>
    </row>
    <row r="413" spans="1:26" x14ac:dyDescent="0.25">
      <c r="A413" t="s">
        <v>194</v>
      </c>
      <c r="B413" t="s">
        <v>393</v>
      </c>
      <c r="C413" t="s">
        <v>30</v>
      </c>
      <c r="D413" t="s">
        <v>14</v>
      </c>
      <c r="E413" t="s">
        <v>15</v>
      </c>
      <c r="F413" t="s">
        <v>16</v>
      </c>
      <c r="G413" t="s">
        <v>17</v>
      </c>
      <c r="H413" s="2">
        <v>95</v>
      </c>
      <c r="I413" t="s">
        <v>18</v>
      </c>
      <c r="J413" t="s">
        <v>19</v>
      </c>
      <c r="K413" t="s">
        <v>20</v>
      </c>
      <c r="L413" t="s">
        <v>21</v>
      </c>
      <c r="M413" s="1">
        <v>43666</v>
      </c>
      <c r="N413" t="s">
        <v>22</v>
      </c>
      <c r="O413" t="b">
        <v>0</v>
      </c>
      <c r="Q413" t="s">
        <v>392</v>
      </c>
      <c r="S413" t="s">
        <v>392</v>
      </c>
      <c r="U413" t="s">
        <v>392</v>
      </c>
      <c r="W413" t="s">
        <v>392</v>
      </c>
      <c r="Y413" t="s">
        <v>392</v>
      </c>
      <c r="Z413" t="s">
        <v>392</v>
      </c>
    </row>
    <row r="414" spans="1:26" hidden="1" x14ac:dyDescent="0.25">
      <c r="A414" t="s">
        <v>194</v>
      </c>
      <c r="B414" t="s">
        <v>393</v>
      </c>
      <c r="C414" t="s">
        <v>30</v>
      </c>
      <c r="D414" t="s">
        <v>29</v>
      </c>
      <c r="E414" t="s">
        <v>24</v>
      </c>
      <c r="F414" t="s">
        <v>30</v>
      </c>
      <c r="G414" t="s">
        <v>31</v>
      </c>
      <c r="H414" s="2">
        <v>0.5</v>
      </c>
      <c r="I414" t="s">
        <v>32</v>
      </c>
      <c r="J414" t="s">
        <v>19</v>
      </c>
      <c r="K414" t="s">
        <v>20</v>
      </c>
      <c r="L414" t="s">
        <v>21</v>
      </c>
      <c r="M414" s="1">
        <v>43666</v>
      </c>
      <c r="N414" t="s">
        <v>22</v>
      </c>
      <c r="O414" t="b">
        <v>0</v>
      </c>
      <c r="Q414" t="s">
        <v>392</v>
      </c>
      <c r="S414" t="s">
        <v>392</v>
      </c>
      <c r="U414" t="s">
        <v>392</v>
      </c>
      <c r="W414" t="s">
        <v>392</v>
      </c>
      <c r="Y414" t="s">
        <v>392</v>
      </c>
      <c r="Z414" t="s">
        <v>392</v>
      </c>
    </row>
    <row r="415" spans="1:26" x14ac:dyDescent="0.25">
      <c r="A415" t="s">
        <v>194</v>
      </c>
      <c r="B415" t="s">
        <v>393</v>
      </c>
      <c r="C415" t="s">
        <v>30</v>
      </c>
      <c r="D415" t="s">
        <v>23</v>
      </c>
      <c r="E415" t="s">
        <v>24</v>
      </c>
      <c r="F415" t="s">
        <v>30</v>
      </c>
      <c r="G415" t="s">
        <v>31</v>
      </c>
      <c r="H415" s="2">
        <v>11.3</v>
      </c>
      <c r="I415" t="s">
        <v>27</v>
      </c>
      <c r="J415" t="s">
        <v>19</v>
      </c>
      <c r="K415" t="s">
        <v>20</v>
      </c>
      <c r="L415" t="s">
        <v>21</v>
      </c>
      <c r="M415" s="1">
        <v>43666</v>
      </c>
      <c r="N415" t="s">
        <v>22</v>
      </c>
      <c r="O415" t="b">
        <v>0</v>
      </c>
      <c r="Q415" t="s">
        <v>392</v>
      </c>
      <c r="S415" t="s">
        <v>392</v>
      </c>
      <c r="U415" t="s">
        <v>392</v>
      </c>
      <c r="W415" t="s">
        <v>392</v>
      </c>
      <c r="Y415" t="s">
        <v>392</v>
      </c>
      <c r="Z415" t="s">
        <v>392</v>
      </c>
    </row>
    <row r="416" spans="1:26" x14ac:dyDescent="0.25">
      <c r="A416" t="s">
        <v>194</v>
      </c>
      <c r="B416" t="s">
        <v>393</v>
      </c>
      <c r="C416" t="s">
        <v>30</v>
      </c>
      <c r="D416" t="s">
        <v>23</v>
      </c>
      <c r="E416" t="s">
        <v>24</v>
      </c>
      <c r="F416" t="s">
        <v>25</v>
      </c>
      <c r="G416" t="s">
        <v>26</v>
      </c>
      <c r="H416" s="2">
        <v>4.4000000000000004</v>
      </c>
      <c r="I416" t="s">
        <v>27</v>
      </c>
      <c r="J416" t="s">
        <v>19</v>
      </c>
      <c r="K416" t="s">
        <v>20</v>
      </c>
      <c r="L416" t="s">
        <v>21</v>
      </c>
      <c r="M416" s="1">
        <v>43666</v>
      </c>
      <c r="N416" t="s">
        <v>195</v>
      </c>
      <c r="O416" t="b">
        <v>0</v>
      </c>
      <c r="Q416" t="s">
        <v>392</v>
      </c>
      <c r="S416" t="s">
        <v>392</v>
      </c>
      <c r="U416" t="s">
        <v>392</v>
      </c>
      <c r="W416" t="s">
        <v>392</v>
      </c>
      <c r="Y416" t="s">
        <v>392</v>
      </c>
      <c r="Z416" t="s">
        <v>392</v>
      </c>
    </row>
    <row r="417" spans="1:26" x14ac:dyDescent="0.25">
      <c r="A417" t="s">
        <v>194</v>
      </c>
      <c r="B417" t="s">
        <v>393</v>
      </c>
      <c r="C417" t="s">
        <v>30</v>
      </c>
      <c r="D417" t="s">
        <v>23</v>
      </c>
      <c r="E417" t="s">
        <v>24</v>
      </c>
      <c r="F417" t="s">
        <v>30</v>
      </c>
      <c r="G417" t="s">
        <v>31</v>
      </c>
      <c r="H417" s="2">
        <v>5.65</v>
      </c>
      <c r="I417" t="s">
        <v>27</v>
      </c>
      <c r="J417" t="s">
        <v>19</v>
      </c>
      <c r="K417" t="s">
        <v>20</v>
      </c>
      <c r="L417" t="s">
        <v>21</v>
      </c>
      <c r="M417" s="1">
        <v>43666</v>
      </c>
      <c r="N417" t="s">
        <v>33</v>
      </c>
      <c r="O417" t="b">
        <v>0</v>
      </c>
      <c r="Q417" t="s">
        <v>392</v>
      </c>
      <c r="S417" t="s">
        <v>392</v>
      </c>
      <c r="U417" t="s">
        <v>392</v>
      </c>
      <c r="W417" t="s">
        <v>392</v>
      </c>
      <c r="Y417" t="s">
        <v>392</v>
      </c>
      <c r="Z417" t="s">
        <v>392</v>
      </c>
    </row>
    <row r="418" spans="1:26" x14ac:dyDescent="0.25">
      <c r="A418" t="s">
        <v>194</v>
      </c>
      <c r="B418" t="s">
        <v>393</v>
      </c>
      <c r="C418" t="s">
        <v>30</v>
      </c>
      <c r="D418" t="s">
        <v>23</v>
      </c>
      <c r="E418" t="s">
        <v>24</v>
      </c>
      <c r="F418" t="s">
        <v>25</v>
      </c>
      <c r="G418" t="s">
        <v>34</v>
      </c>
      <c r="H418" s="2">
        <v>5.65</v>
      </c>
      <c r="I418" t="s">
        <v>27</v>
      </c>
      <c r="J418" t="s">
        <v>19</v>
      </c>
      <c r="K418" t="s">
        <v>20</v>
      </c>
      <c r="L418" t="s">
        <v>21</v>
      </c>
      <c r="M418" s="1">
        <v>43666</v>
      </c>
      <c r="N418" t="s">
        <v>196</v>
      </c>
      <c r="O418" t="b">
        <v>0</v>
      </c>
      <c r="Q418" t="s">
        <v>392</v>
      </c>
      <c r="S418" t="s">
        <v>392</v>
      </c>
      <c r="U418" t="s">
        <v>392</v>
      </c>
      <c r="W418" t="s">
        <v>392</v>
      </c>
      <c r="Y418" t="s">
        <v>392</v>
      </c>
      <c r="Z418" t="s">
        <v>392</v>
      </c>
    </row>
    <row r="419" spans="1:26" x14ac:dyDescent="0.25">
      <c r="A419" t="s">
        <v>197</v>
      </c>
      <c r="B419" t="s">
        <v>393</v>
      </c>
      <c r="C419" t="s">
        <v>30</v>
      </c>
      <c r="D419" t="s">
        <v>14</v>
      </c>
      <c r="E419" t="s">
        <v>15</v>
      </c>
      <c r="F419" t="s">
        <v>16</v>
      </c>
      <c r="G419" t="s">
        <v>17</v>
      </c>
      <c r="H419" s="2">
        <v>95</v>
      </c>
      <c r="I419" t="s">
        <v>18</v>
      </c>
      <c r="J419" t="s">
        <v>19</v>
      </c>
      <c r="K419" t="s">
        <v>94</v>
      </c>
      <c r="L419" t="s">
        <v>21</v>
      </c>
      <c r="M419" s="1">
        <v>43666</v>
      </c>
      <c r="N419" t="s">
        <v>109</v>
      </c>
      <c r="O419" t="b">
        <v>0</v>
      </c>
      <c r="Q419" t="s">
        <v>392</v>
      </c>
      <c r="S419" t="s">
        <v>392</v>
      </c>
      <c r="U419" t="s">
        <v>392</v>
      </c>
      <c r="W419" t="s">
        <v>392</v>
      </c>
      <c r="Y419" t="s">
        <v>392</v>
      </c>
      <c r="Z419" t="s">
        <v>392</v>
      </c>
    </row>
    <row r="420" spans="1:26" hidden="1" x14ac:dyDescent="0.25">
      <c r="A420" t="s">
        <v>197</v>
      </c>
      <c r="B420" t="s">
        <v>393</v>
      </c>
      <c r="C420" t="s">
        <v>30</v>
      </c>
      <c r="D420" t="s">
        <v>29</v>
      </c>
      <c r="E420" t="s">
        <v>24</v>
      </c>
      <c r="F420" t="s">
        <v>30</v>
      </c>
      <c r="G420" t="s">
        <v>31</v>
      </c>
      <c r="H420" s="2">
        <v>0.5</v>
      </c>
      <c r="I420" t="s">
        <v>32</v>
      </c>
      <c r="J420" t="s">
        <v>19</v>
      </c>
      <c r="K420" t="s">
        <v>94</v>
      </c>
      <c r="L420" t="s">
        <v>21</v>
      </c>
      <c r="M420" s="1">
        <v>43666</v>
      </c>
      <c r="N420" t="s">
        <v>109</v>
      </c>
      <c r="O420" t="b">
        <v>0</v>
      </c>
      <c r="Q420" t="s">
        <v>392</v>
      </c>
      <c r="S420" t="s">
        <v>392</v>
      </c>
      <c r="U420" t="s">
        <v>392</v>
      </c>
      <c r="W420" t="s">
        <v>392</v>
      </c>
      <c r="Y420" t="s">
        <v>392</v>
      </c>
      <c r="Z420" t="s">
        <v>392</v>
      </c>
    </row>
    <row r="421" spans="1:26" x14ac:dyDescent="0.25">
      <c r="A421" t="s">
        <v>197</v>
      </c>
      <c r="B421" t="s">
        <v>393</v>
      </c>
      <c r="C421" t="s">
        <v>30</v>
      </c>
      <c r="D421" t="s">
        <v>23</v>
      </c>
      <c r="E421" t="s">
        <v>24</v>
      </c>
      <c r="F421" t="s">
        <v>30</v>
      </c>
      <c r="G421" t="s">
        <v>31</v>
      </c>
      <c r="H421" s="2">
        <v>11.3</v>
      </c>
      <c r="I421" t="s">
        <v>27</v>
      </c>
      <c r="J421" t="s">
        <v>19</v>
      </c>
      <c r="K421" t="s">
        <v>94</v>
      </c>
      <c r="L421" t="s">
        <v>21</v>
      </c>
      <c r="M421" s="1">
        <v>43666</v>
      </c>
      <c r="N421" t="s">
        <v>109</v>
      </c>
      <c r="O421" t="b">
        <v>0</v>
      </c>
      <c r="Q421" t="s">
        <v>392</v>
      </c>
      <c r="S421" t="s">
        <v>392</v>
      </c>
      <c r="U421" t="s">
        <v>392</v>
      </c>
      <c r="W421" t="s">
        <v>392</v>
      </c>
      <c r="Y421" t="s">
        <v>392</v>
      </c>
      <c r="Z421" t="s">
        <v>392</v>
      </c>
    </row>
    <row r="422" spans="1:26" x14ac:dyDescent="0.25">
      <c r="A422" t="s">
        <v>197</v>
      </c>
      <c r="B422" t="s">
        <v>393</v>
      </c>
      <c r="C422" t="s">
        <v>30</v>
      </c>
      <c r="D422" t="s">
        <v>23</v>
      </c>
      <c r="E422" t="s">
        <v>24</v>
      </c>
      <c r="F422" t="s">
        <v>25</v>
      </c>
      <c r="G422" t="s">
        <v>26</v>
      </c>
      <c r="H422" s="2">
        <v>2.6</v>
      </c>
      <c r="I422" t="s">
        <v>27</v>
      </c>
      <c r="J422" t="s">
        <v>19</v>
      </c>
      <c r="K422" t="s">
        <v>94</v>
      </c>
      <c r="L422" t="s">
        <v>21</v>
      </c>
      <c r="M422" s="1">
        <v>43666</v>
      </c>
      <c r="N422" t="s">
        <v>198</v>
      </c>
      <c r="O422" t="b">
        <v>0</v>
      </c>
      <c r="Q422" t="s">
        <v>392</v>
      </c>
      <c r="S422" t="s">
        <v>392</v>
      </c>
      <c r="U422" t="s">
        <v>392</v>
      </c>
      <c r="W422" t="s">
        <v>392</v>
      </c>
      <c r="Y422" t="s">
        <v>392</v>
      </c>
      <c r="Z422" t="s">
        <v>392</v>
      </c>
    </row>
    <row r="423" spans="1:26" hidden="1" x14ac:dyDescent="0.25">
      <c r="A423" t="s">
        <v>199</v>
      </c>
      <c r="B423" t="s">
        <v>394</v>
      </c>
      <c r="C423" t="s">
        <v>37</v>
      </c>
      <c r="D423" t="s">
        <v>41</v>
      </c>
      <c r="E423" t="s">
        <v>24</v>
      </c>
      <c r="F423" t="s">
        <v>25</v>
      </c>
      <c r="G423" t="s">
        <v>38</v>
      </c>
      <c r="H423" s="2">
        <v>1.34</v>
      </c>
      <c r="I423" t="s">
        <v>27</v>
      </c>
      <c r="J423" t="s">
        <v>47</v>
      </c>
      <c r="K423" t="s">
        <v>48</v>
      </c>
      <c r="L423" t="s">
        <v>49</v>
      </c>
      <c r="M423" s="1">
        <v>42979.5</v>
      </c>
      <c r="N423" t="s">
        <v>200</v>
      </c>
      <c r="O423" t="b">
        <v>0</v>
      </c>
      <c r="Q423" t="s">
        <v>392</v>
      </c>
      <c r="S423" t="s">
        <v>392</v>
      </c>
      <c r="U423" t="s">
        <v>392</v>
      </c>
      <c r="W423" t="s">
        <v>392</v>
      </c>
      <c r="Y423" t="s">
        <v>392</v>
      </c>
      <c r="Z423" t="s">
        <v>392</v>
      </c>
    </row>
    <row r="424" spans="1:26" hidden="1" x14ac:dyDescent="0.25">
      <c r="A424" t="s">
        <v>199</v>
      </c>
      <c r="B424" t="s">
        <v>394</v>
      </c>
      <c r="C424" t="s">
        <v>37</v>
      </c>
      <c r="D424" t="s">
        <v>40</v>
      </c>
      <c r="E424" t="s">
        <v>24</v>
      </c>
      <c r="F424" t="s">
        <v>25</v>
      </c>
      <c r="G424" t="s">
        <v>31</v>
      </c>
      <c r="H424" s="2">
        <v>2.1000000000000001E-2</v>
      </c>
      <c r="I424" t="s">
        <v>27</v>
      </c>
      <c r="J424" t="s">
        <v>47</v>
      </c>
      <c r="K424" t="s">
        <v>48</v>
      </c>
      <c r="L424" t="s">
        <v>49</v>
      </c>
      <c r="M424" s="1">
        <v>42979.5</v>
      </c>
      <c r="N424" t="s">
        <v>200</v>
      </c>
      <c r="O424" t="b">
        <v>0</v>
      </c>
      <c r="Q424" t="s">
        <v>392</v>
      </c>
      <c r="S424" t="s">
        <v>392</v>
      </c>
      <c r="U424" t="s">
        <v>392</v>
      </c>
      <c r="W424" t="s">
        <v>392</v>
      </c>
      <c r="Y424" t="s">
        <v>392</v>
      </c>
      <c r="Z424" t="s">
        <v>392</v>
      </c>
    </row>
    <row r="425" spans="1:26" hidden="1" x14ac:dyDescent="0.25">
      <c r="A425" t="s">
        <v>199</v>
      </c>
      <c r="B425" t="s">
        <v>394</v>
      </c>
      <c r="C425" t="s">
        <v>37</v>
      </c>
      <c r="D425" t="s">
        <v>40</v>
      </c>
      <c r="E425" t="s">
        <v>24</v>
      </c>
      <c r="F425" t="s">
        <v>25</v>
      </c>
      <c r="G425" t="s">
        <v>34</v>
      </c>
      <c r="H425" s="2">
        <v>7.4999999999999997E-3</v>
      </c>
      <c r="I425" t="s">
        <v>27</v>
      </c>
      <c r="J425" t="s">
        <v>47</v>
      </c>
      <c r="K425" t="s">
        <v>48</v>
      </c>
      <c r="L425" t="s">
        <v>49</v>
      </c>
      <c r="M425" s="1">
        <v>42979.5</v>
      </c>
      <c r="N425" t="s">
        <v>200</v>
      </c>
      <c r="O425" t="b">
        <v>1</v>
      </c>
      <c r="P425">
        <v>0.24</v>
      </c>
      <c r="Q425" t="b">
        <f>Table1[[#This Row],[Value]]&lt;Table1[[#This Row],[NPS_BL]]</f>
        <v>1</v>
      </c>
      <c r="R425">
        <v>0.03</v>
      </c>
      <c r="S425" t="b">
        <f>Table1[[#This Row],[Value]]&lt;=Table1[[#This Row],[NPS_A]]</f>
        <v>1</v>
      </c>
      <c r="T425">
        <v>0.24</v>
      </c>
      <c r="U425" t="b">
        <f>Table1[[#This Row],[Value]]&lt;=Table1[[#This Row],[NPS_B]]</f>
        <v>1</v>
      </c>
      <c r="V425">
        <v>1.3</v>
      </c>
      <c r="W425" t="b">
        <f>Table1[[#This Row],[Value]]&lt;=Table1[[#This Row],[NPS_C]]</f>
        <v>1</v>
      </c>
      <c r="X425">
        <v>1.3</v>
      </c>
      <c r="Y425" t="b">
        <f>Table1[[#This Row],[Value]]&lt;Table1[[#This Row],[NPS_D]]</f>
        <v>1</v>
      </c>
      <c r="Z425" t="str" cm="1">
        <f t="array" ref="Z425">_xlfn.IFS(Table1[[#This Row],[NPS_A_Compliant]] = TRUE, "A", Table1[[#This Row],[NPS_B_Compliant]] = TRUE, "B", Table1[[#This Row],[NPS_C_Compliant]] = TRUE, "C", Table1[[#This Row],[NPS_D_Compliant]] = FALSE, "D")</f>
        <v>A</v>
      </c>
    </row>
    <row r="426" spans="1:26" hidden="1" x14ac:dyDescent="0.25">
      <c r="A426" t="s">
        <v>199</v>
      </c>
      <c r="B426" t="s">
        <v>394</v>
      </c>
      <c r="C426" t="s">
        <v>37</v>
      </c>
      <c r="D426" t="s">
        <v>41</v>
      </c>
      <c r="E426" t="s">
        <v>24</v>
      </c>
      <c r="F426" t="s">
        <v>25</v>
      </c>
      <c r="G426" t="s">
        <v>34</v>
      </c>
      <c r="H426" s="2">
        <v>0.74</v>
      </c>
      <c r="I426" t="s">
        <v>27</v>
      </c>
      <c r="J426" t="s">
        <v>47</v>
      </c>
      <c r="K426" t="s">
        <v>48</v>
      </c>
      <c r="L426" t="s">
        <v>49</v>
      </c>
      <c r="M426" s="1">
        <v>42979.5</v>
      </c>
      <c r="N426" t="s">
        <v>200</v>
      </c>
      <c r="O426" t="b">
        <v>0</v>
      </c>
      <c r="Q426" t="s">
        <v>392</v>
      </c>
      <c r="S426" t="s">
        <v>392</v>
      </c>
      <c r="U426" t="s">
        <v>392</v>
      </c>
      <c r="W426" t="s">
        <v>392</v>
      </c>
      <c r="Y426" t="s">
        <v>392</v>
      </c>
      <c r="Z426" t="s">
        <v>392</v>
      </c>
    </row>
    <row r="427" spans="1:26" hidden="1" x14ac:dyDescent="0.25">
      <c r="A427" t="s">
        <v>199</v>
      </c>
      <c r="B427" t="s">
        <v>394</v>
      </c>
      <c r="C427" t="s">
        <v>37</v>
      </c>
      <c r="D427" t="s">
        <v>42</v>
      </c>
      <c r="E427" t="s">
        <v>24</v>
      </c>
      <c r="F427" t="s">
        <v>25</v>
      </c>
      <c r="G427" t="s">
        <v>34</v>
      </c>
      <c r="H427" s="2">
        <v>1.0999999999999999E-2</v>
      </c>
      <c r="I427" t="s">
        <v>27</v>
      </c>
      <c r="J427" t="s">
        <v>47</v>
      </c>
      <c r="K427" t="s">
        <v>48</v>
      </c>
      <c r="L427" t="s">
        <v>49</v>
      </c>
      <c r="M427" s="1">
        <v>42979.5</v>
      </c>
      <c r="N427" t="s">
        <v>200</v>
      </c>
      <c r="O427" t="b">
        <v>0</v>
      </c>
      <c r="Q427" t="s">
        <v>392</v>
      </c>
      <c r="S427" t="s">
        <v>392</v>
      </c>
      <c r="U427" t="s">
        <v>392</v>
      </c>
      <c r="W427" t="s">
        <v>392</v>
      </c>
      <c r="Y427" t="s">
        <v>392</v>
      </c>
      <c r="Z427" t="s">
        <v>392</v>
      </c>
    </row>
    <row r="428" spans="1:26" x14ac:dyDescent="0.25">
      <c r="A428" t="s">
        <v>201</v>
      </c>
      <c r="B428" t="s">
        <v>394</v>
      </c>
      <c r="C428" t="s">
        <v>46</v>
      </c>
      <c r="D428" t="s">
        <v>23</v>
      </c>
      <c r="E428" t="s">
        <v>24</v>
      </c>
      <c r="F428" t="s">
        <v>25</v>
      </c>
      <c r="G428" t="s">
        <v>38</v>
      </c>
      <c r="H428" s="2">
        <v>9.8000000000000007</v>
      </c>
      <c r="I428" t="s">
        <v>27</v>
      </c>
      <c r="J428" t="s">
        <v>19</v>
      </c>
      <c r="K428" t="s">
        <v>94</v>
      </c>
      <c r="L428" t="s">
        <v>21</v>
      </c>
      <c r="M428" s="1">
        <v>43666</v>
      </c>
      <c r="N428" t="s">
        <v>202</v>
      </c>
      <c r="O428" t="b">
        <v>1</v>
      </c>
      <c r="P428">
        <v>3.5</v>
      </c>
      <c r="Q428" t="b">
        <f>Table1[[#This Row],[Value]]&lt;Table1[[#This Row],[NPS_BL]]</f>
        <v>0</v>
      </c>
      <c r="R428">
        <v>1.5</v>
      </c>
      <c r="S428" t="b">
        <f>Table1[[#This Row],[Value]]&lt;=Table1[[#This Row],[NPS_A]]</f>
        <v>0</v>
      </c>
      <c r="T428">
        <v>3.5</v>
      </c>
      <c r="U428" t="b">
        <f>Table1[[#This Row],[Value]]&lt;=Table1[[#This Row],[NPS_B]]</f>
        <v>0</v>
      </c>
      <c r="V428">
        <v>9.8000000000000007</v>
      </c>
      <c r="W428" t="b">
        <f>Table1[[#This Row],[Value]]&lt;=Table1[[#This Row],[NPS_C]]</f>
        <v>1</v>
      </c>
      <c r="X428">
        <v>9.8000000000000007</v>
      </c>
      <c r="Y428" t="b">
        <f>Table1[[#This Row],[Value]]&lt;Table1[[#This Row],[NPS_D]]</f>
        <v>0</v>
      </c>
      <c r="Z428" t="str" cm="1">
        <f t="array" ref="Z428">_xlfn.IFS(Table1[[#This Row],[NPS_A_Compliant]] = TRUE, "A", Table1[[#This Row],[NPS_B_Compliant]] = TRUE, "B", Table1[[#This Row],[NPS_C_Compliant]] = TRUE, "C", Table1[[#This Row],[NPS_D_Compliant]] = FALSE, "D")</f>
        <v>C</v>
      </c>
    </row>
    <row r="429" spans="1:26" hidden="1" x14ac:dyDescent="0.25">
      <c r="A429" t="s">
        <v>201</v>
      </c>
      <c r="B429" t="s">
        <v>394</v>
      </c>
      <c r="C429" t="s">
        <v>46</v>
      </c>
      <c r="D429" t="s">
        <v>40</v>
      </c>
      <c r="E429" t="s">
        <v>24</v>
      </c>
      <c r="F429" t="s">
        <v>25</v>
      </c>
      <c r="G429" t="s">
        <v>31</v>
      </c>
      <c r="H429" s="2">
        <v>0.19</v>
      </c>
      <c r="I429" t="s">
        <v>27</v>
      </c>
      <c r="J429" t="s">
        <v>19</v>
      </c>
      <c r="K429" t="s">
        <v>94</v>
      </c>
      <c r="L429" t="s">
        <v>21</v>
      </c>
      <c r="M429" s="1">
        <v>43666</v>
      </c>
      <c r="N429" t="s">
        <v>202</v>
      </c>
      <c r="O429" t="b">
        <v>0</v>
      </c>
      <c r="Q429" t="s">
        <v>392</v>
      </c>
      <c r="S429" t="s">
        <v>392</v>
      </c>
      <c r="U429" t="s">
        <v>392</v>
      </c>
      <c r="W429" t="s">
        <v>392</v>
      </c>
      <c r="Y429" t="s">
        <v>392</v>
      </c>
      <c r="Z429" t="s">
        <v>392</v>
      </c>
    </row>
    <row r="430" spans="1:26" hidden="1" x14ac:dyDescent="0.25">
      <c r="A430" t="s">
        <v>201</v>
      </c>
      <c r="B430" t="s">
        <v>394</v>
      </c>
      <c r="C430" t="s">
        <v>46</v>
      </c>
      <c r="D430" t="s">
        <v>40</v>
      </c>
      <c r="E430" t="s">
        <v>24</v>
      </c>
      <c r="F430" t="s">
        <v>25</v>
      </c>
      <c r="G430" t="s">
        <v>34</v>
      </c>
      <c r="H430" s="2">
        <v>0.01</v>
      </c>
      <c r="I430" t="s">
        <v>27</v>
      </c>
      <c r="J430" t="s">
        <v>19</v>
      </c>
      <c r="K430" t="s">
        <v>94</v>
      </c>
      <c r="L430" t="s">
        <v>21</v>
      </c>
      <c r="M430" s="1">
        <v>43666</v>
      </c>
      <c r="N430" t="s">
        <v>202</v>
      </c>
      <c r="O430" t="b">
        <v>1</v>
      </c>
      <c r="P430">
        <v>0.24</v>
      </c>
      <c r="Q430" t="b">
        <f>Table1[[#This Row],[Value]]&lt;Table1[[#This Row],[NPS_BL]]</f>
        <v>1</v>
      </c>
      <c r="R430">
        <v>0.03</v>
      </c>
      <c r="S430" t="b">
        <f>Table1[[#This Row],[Value]]&lt;=Table1[[#This Row],[NPS_A]]</f>
        <v>1</v>
      </c>
      <c r="T430">
        <v>0.24</v>
      </c>
      <c r="U430" t="b">
        <f>Table1[[#This Row],[Value]]&lt;=Table1[[#This Row],[NPS_B]]</f>
        <v>1</v>
      </c>
      <c r="V430">
        <v>1.3</v>
      </c>
      <c r="W430" t="b">
        <f>Table1[[#This Row],[Value]]&lt;=Table1[[#This Row],[NPS_C]]</f>
        <v>1</v>
      </c>
      <c r="X430">
        <v>1.3</v>
      </c>
      <c r="Y430" t="b">
        <f>Table1[[#This Row],[Value]]&lt;Table1[[#This Row],[NPS_D]]</f>
        <v>1</v>
      </c>
      <c r="Z430" t="str" cm="1">
        <f t="array" ref="Z430">_xlfn.IFS(Table1[[#This Row],[NPS_A_Compliant]] = TRUE, "A", Table1[[#This Row],[NPS_B_Compliant]] = TRUE, "B", Table1[[#This Row],[NPS_C_Compliant]] = TRUE, "C", Table1[[#This Row],[NPS_D_Compliant]] = FALSE, "D")</f>
        <v>A</v>
      </c>
    </row>
    <row r="431" spans="1:26" hidden="1" x14ac:dyDescent="0.25">
      <c r="A431" t="s">
        <v>201</v>
      </c>
      <c r="B431" t="s">
        <v>394</v>
      </c>
      <c r="C431" t="s">
        <v>46</v>
      </c>
      <c r="D431" t="s">
        <v>42</v>
      </c>
      <c r="E431" t="s">
        <v>24</v>
      </c>
      <c r="F431" t="s">
        <v>25</v>
      </c>
      <c r="G431" t="s">
        <v>34</v>
      </c>
      <c r="H431" s="2">
        <v>4.0000000000000001E-3</v>
      </c>
      <c r="I431" t="s">
        <v>27</v>
      </c>
      <c r="J431" t="s">
        <v>19</v>
      </c>
      <c r="K431" t="s">
        <v>94</v>
      </c>
      <c r="L431" t="s">
        <v>21</v>
      </c>
      <c r="M431" s="1">
        <v>43666</v>
      </c>
      <c r="N431" t="s">
        <v>202</v>
      </c>
      <c r="O431" t="b">
        <v>0</v>
      </c>
      <c r="Q431" t="s">
        <v>392</v>
      </c>
      <c r="S431" t="s">
        <v>392</v>
      </c>
      <c r="U431" t="s">
        <v>392</v>
      </c>
      <c r="W431" t="s">
        <v>392</v>
      </c>
      <c r="Y431" t="s">
        <v>392</v>
      </c>
      <c r="Z431" t="s">
        <v>392</v>
      </c>
    </row>
    <row r="432" spans="1:26" x14ac:dyDescent="0.25">
      <c r="A432" t="s">
        <v>201</v>
      </c>
      <c r="B432" t="s">
        <v>394</v>
      </c>
      <c r="C432" t="s">
        <v>46</v>
      </c>
      <c r="D432" t="s">
        <v>23</v>
      </c>
      <c r="E432" t="s">
        <v>24</v>
      </c>
      <c r="F432" t="s">
        <v>25</v>
      </c>
      <c r="G432" t="s">
        <v>34</v>
      </c>
      <c r="H432" s="2">
        <v>4.9000000000000004</v>
      </c>
      <c r="I432" t="s">
        <v>27</v>
      </c>
      <c r="J432" t="s">
        <v>19</v>
      </c>
      <c r="K432" t="s">
        <v>94</v>
      </c>
      <c r="L432" t="s">
        <v>21</v>
      </c>
      <c r="M432" s="1">
        <v>43666</v>
      </c>
      <c r="N432" t="s">
        <v>202</v>
      </c>
      <c r="O432" t="b">
        <v>1</v>
      </c>
      <c r="P432">
        <v>2.4</v>
      </c>
      <c r="Q432" t="b">
        <f>Table1[[#This Row],[Value]]&lt;Table1[[#This Row],[NPS_BL]]</f>
        <v>0</v>
      </c>
      <c r="R432">
        <v>1</v>
      </c>
      <c r="S432" t="b">
        <f>Table1[[#This Row],[Value]]&lt;=Table1[[#This Row],[NPS_A]]</f>
        <v>0</v>
      </c>
      <c r="T432">
        <v>2.4</v>
      </c>
      <c r="U432" t="b">
        <f>Table1[[#This Row],[Value]]&lt;=Table1[[#This Row],[NPS_B]]</f>
        <v>0</v>
      </c>
      <c r="V432">
        <v>6.9</v>
      </c>
      <c r="W432" t="b">
        <f>Table1[[#This Row],[Value]]&lt;=Table1[[#This Row],[NPS_C]]</f>
        <v>1</v>
      </c>
      <c r="X432">
        <v>6.9</v>
      </c>
      <c r="Y432" t="b">
        <f>Table1[[#This Row],[Value]]&lt;Table1[[#This Row],[NPS_D]]</f>
        <v>1</v>
      </c>
      <c r="Z432" t="str" cm="1">
        <f t="array" ref="Z432">_xlfn.IFS(Table1[[#This Row],[NPS_A_Compliant]] = TRUE, "A", Table1[[#This Row],[NPS_B_Compliant]] = TRUE, "B", Table1[[#This Row],[NPS_C_Compliant]] = TRUE, "C", Table1[[#This Row],[NPS_D_Compliant]] = FALSE, "D")</f>
        <v>C</v>
      </c>
    </row>
    <row r="433" spans="1:26" hidden="1" x14ac:dyDescent="0.25">
      <c r="A433" t="s">
        <v>203</v>
      </c>
      <c r="B433" t="s">
        <v>394</v>
      </c>
      <c r="C433" t="s">
        <v>46</v>
      </c>
      <c r="D433" t="s">
        <v>41</v>
      </c>
      <c r="E433" t="s">
        <v>24</v>
      </c>
      <c r="F433" t="s">
        <v>25</v>
      </c>
      <c r="G433" t="s">
        <v>38</v>
      </c>
      <c r="H433" s="2">
        <v>3.13</v>
      </c>
      <c r="I433" t="s">
        <v>27</v>
      </c>
      <c r="J433" t="s">
        <v>47</v>
      </c>
      <c r="K433" t="s">
        <v>48</v>
      </c>
      <c r="L433" t="s">
        <v>49</v>
      </c>
      <c r="M433" s="1">
        <v>42979.5</v>
      </c>
      <c r="N433" t="s">
        <v>204</v>
      </c>
      <c r="O433" t="b">
        <v>0</v>
      </c>
      <c r="Q433" t="s">
        <v>392</v>
      </c>
      <c r="S433" t="s">
        <v>392</v>
      </c>
      <c r="U433" t="s">
        <v>392</v>
      </c>
      <c r="W433" t="s">
        <v>392</v>
      </c>
      <c r="Y433" t="s">
        <v>392</v>
      </c>
      <c r="Z433" t="s">
        <v>392</v>
      </c>
    </row>
    <row r="434" spans="1:26" hidden="1" x14ac:dyDescent="0.25">
      <c r="A434" t="s">
        <v>203</v>
      </c>
      <c r="B434" t="s">
        <v>394</v>
      </c>
      <c r="C434" t="s">
        <v>46</v>
      </c>
      <c r="D434" t="s">
        <v>40</v>
      </c>
      <c r="E434" t="s">
        <v>24</v>
      </c>
      <c r="F434" t="s">
        <v>25</v>
      </c>
      <c r="G434" t="s">
        <v>31</v>
      </c>
      <c r="H434" s="2">
        <v>0.191</v>
      </c>
      <c r="I434" t="s">
        <v>27</v>
      </c>
      <c r="J434" t="s">
        <v>47</v>
      </c>
      <c r="K434" t="s">
        <v>48</v>
      </c>
      <c r="L434" t="s">
        <v>49</v>
      </c>
      <c r="M434" s="1">
        <v>42979.5</v>
      </c>
      <c r="N434" t="s">
        <v>204</v>
      </c>
      <c r="O434" t="b">
        <v>0</v>
      </c>
      <c r="Q434" t="s">
        <v>392</v>
      </c>
      <c r="S434" t="s">
        <v>392</v>
      </c>
      <c r="U434" t="s">
        <v>392</v>
      </c>
      <c r="W434" t="s">
        <v>392</v>
      </c>
      <c r="Y434" t="s">
        <v>392</v>
      </c>
      <c r="Z434" t="s">
        <v>392</v>
      </c>
    </row>
    <row r="435" spans="1:26" hidden="1" x14ac:dyDescent="0.25">
      <c r="A435" t="s">
        <v>203</v>
      </c>
      <c r="B435" t="s">
        <v>394</v>
      </c>
      <c r="C435" t="s">
        <v>46</v>
      </c>
      <c r="D435" t="s">
        <v>40</v>
      </c>
      <c r="E435" t="s">
        <v>24</v>
      </c>
      <c r="F435" t="s">
        <v>25</v>
      </c>
      <c r="G435" t="s">
        <v>34</v>
      </c>
      <c r="H435" s="2">
        <v>1.2999999999999999E-2</v>
      </c>
      <c r="I435" t="s">
        <v>27</v>
      </c>
      <c r="J435" t="s">
        <v>47</v>
      </c>
      <c r="K435" t="s">
        <v>48</v>
      </c>
      <c r="L435" t="s">
        <v>49</v>
      </c>
      <c r="M435" s="1">
        <v>42979.5</v>
      </c>
      <c r="N435" t="s">
        <v>204</v>
      </c>
      <c r="O435" t="b">
        <v>1</v>
      </c>
      <c r="P435">
        <v>0.24</v>
      </c>
      <c r="Q435" t="b">
        <f>Table1[[#This Row],[Value]]&lt;Table1[[#This Row],[NPS_BL]]</f>
        <v>1</v>
      </c>
      <c r="R435">
        <v>0.03</v>
      </c>
      <c r="S435" t="b">
        <f>Table1[[#This Row],[Value]]&lt;=Table1[[#This Row],[NPS_A]]</f>
        <v>1</v>
      </c>
      <c r="T435">
        <v>0.24</v>
      </c>
      <c r="U435" t="b">
        <f>Table1[[#This Row],[Value]]&lt;=Table1[[#This Row],[NPS_B]]</f>
        <v>1</v>
      </c>
      <c r="V435">
        <v>1.3</v>
      </c>
      <c r="W435" t="b">
        <f>Table1[[#This Row],[Value]]&lt;=Table1[[#This Row],[NPS_C]]</f>
        <v>1</v>
      </c>
      <c r="X435">
        <v>1.3</v>
      </c>
      <c r="Y435" t="b">
        <f>Table1[[#This Row],[Value]]&lt;Table1[[#This Row],[NPS_D]]</f>
        <v>1</v>
      </c>
      <c r="Z435" t="str" cm="1">
        <f t="array" ref="Z435">_xlfn.IFS(Table1[[#This Row],[NPS_A_Compliant]] = TRUE, "A", Table1[[#This Row],[NPS_B_Compliant]] = TRUE, "B", Table1[[#This Row],[NPS_C_Compliant]] = TRUE, "C", Table1[[#This Row],[NPS_D_Compliant]] = FALSE, "D")</f>
        <v>A</v>
      </c>
    </row>
    <row r="436" spans="1:26" hidden="1" x14ac:dyDescent="0.25">
      <c r="A436" t="s">
        <v>203</v>
      </c>
      <c r="B436" t="s">
        <v>394</v>
      </c>
      <c r="C436" t="s">
        <v>46</v>
      </c>
      <c r="D436" t="s">
        <v>41</v>
      </c>
      <c r="E436" t="s">
        <v>24</v>
      </c>
      <c r="F436" t="s">
        <v>25</v>
      </c>
      <c r="G436" t="s">
        <v>34</v>
      </c>
      <c r="H436" s="2">
        <v>2.2599999999999998</v>
      </c>
      <c r="I436" t="s">
        <v>27</v>
      </c>
      <c r="J436" t="s">
        <v>47</v>
      </c>
      <c r="K436" t="s">
        <v>48</v>
      </c>
      <c r="L436" t="s">
        <v>49</v>
      </c>
      <c r="M436" s="1">
        <v>42979.5</v>
      </c>
      <c r="N436" t="s">
        <v>204</v>
      </c>
      <c r="O436" t="b">
        <v>0</v>
      </c>
      <c r="Q436" t="s">
        <v>392</v>
      </c>
      <c r="S436" t="s">
        <v>392</v>
      </c>
      <c r="U436" t="s">
        <v>392</v>
      </c>
      <c r="W436" t="s">
        <v>392</v>
      </c>
      <c r="Y436" t="s">
        <v>392</v>
      </c>
      <c r="Z436" t="s">
        <v>392</v>
      </c>
    </row>
    <row r="437" spans="1:26" hidden="1" x14ac:dyDescent="0.25">
      <c r="A437" t="s">
        <v>203</v>
      </c>
      <c r="B437" t="s">
        <v>394</v>
      </c>
      <c r="C437" t="s">
        <v>46</v>
      </c>
      <c r="D437" t="s">
        <v>42</v>
      </c>
      <c r="E437" t="s">
        <v>24</v>
      </c>
      <c r="F437" t="s">
        <v>25</v>
      </c>
      <c r="G437" t="s">
        <v>34</v>
      </c>
      <c r="H437" s="2">
        <v>0.02</v>
      </c>
      <c r="I437" t="s">
        <v>27</v>
      </c>
      <c r="J437" t="s">
        <v>47</v>
      </c>
      <c r="K437" t="s">
        <v>48</v>
      </c>
      <c r="L437" t="s">
        <v>49</v>
      </c>
      <c r="M437" s="1">
        <v>42979.5</v>
      </c>
      <c r="N437" t="s">
        <v>204</v>
      </c>
      <c r="O437" t="b">
        <v>0</v>
      </c>
      <c r="Q437" t="s">
        <v>392</v>
      </c>
      <c r="S437" t="s">
        <v>392</v>
      </c>
      <c r="U437" t="s">
        <v>392</v>
      </c>
      <c r="W437" t="s">
        <v>392</v>
      </c>
      <c r="Y437" t="s">
        <v>392</v>
      </c>
      <c r="Z437" t="s">
        <v>392</v>
      </c>
    </row>
    <row r="438" spans="1:26" x14ac:dyDescent="0.25">
      <c r="A438" t="s">
        <v>205</v>
      </c>
      <c r="B438" t="s">
        <v>394</v>
      </c>
      <c r="C438" t="s">
        <v>46</v>
      </c>
      <c r="D438" t="s">
        <v>23</v>
      </c>
      <c r="E438" t="s">
        <v>24</v>
      </c>
      <c r="F438" t="s">
        <v>25</v>
      </c>
      <c r="G438" t="s">
        <v>38</v>
      </c>
      <c r="H438" s="2">
        <v>5.45</v>
      </c>
      <c r="I438" t="s">
        <v>27</v>
      </c>
      <c r="J438" t="s">
        <v>47</v>
      </c>
      <c r="K438" t="s">
        <v>119</v>
      </c>
      <c r="L438" t="s">
        <v>49</v>
      </c>
      <c r="M438" s="1">
        <v>43497.5</v>
      </c>
      <c r="N438" t="s">
        <v>206</v>
      </c>
      <c r="O438" t="b">
        <v>1</v>
      </c>
      <c r="P438">
        <v>3.5</v>
      </c>
      <c r="Q438" t="b">
        <f>Table1[[#This Row],[Value]]&lt;Table1[[#This Row],[NPS_BL]]</f>
        <v>0</v>
      </c>
      <c r="R438">
        <v>1.5</v>
      </c>
      <c r="S438" t="b">
        <f>Table1[[#This Row],[Value]]&lt;=Table1[[#This Row],[NPS_A]]</f>
        <v>0</v>
      </c>
      <c r="T438">
        <v>3.5</v>
      </c>
      <c r="U438" t="b">
        <f>Table1[[#This Row],[Value]]&lt;=Table1[[#This Row],[NPS_B]]</f>
        <v>0</v>
      </c>
      <c r="V438">
        <v>9.8000000000000007</v>
      </c>
      <c r="W438" t="b">
        <f>Table1[[#This Row],[Value]]&lt;=Table1[[#This Row],[NPS_C]]</f>
        <v>1</v>
      </c>
      <c r="X438">
        <v>9.8000000000000007</v>
      </c>
      <c r="Y438" t="b">
        <f>Table1[[#This Row],[Value]]&lt;Table1[[#This Row],[NPS_D]]</f>
        <v>1</v>
      </c>
      <c r="Z438" t="str" cm="1">
        <f t="array" ref="Z438">_xlfn.IFS(Table1[[#This Row],[NPS_A_Compliant]] = TRUE, "A", Table1[[#This Row],[NPS_B_Compliant]] = TRUE, "B", Table1[[#This Row],[NPS_C_Compliant]] = TRUE, "C", Table1[[#This Row],[NPS_D_Compliant]] = FALSE, "D")</f>
        <v>C</v>
      </c>
    </row>
    <row r="439" spans="1:26" hidden="1" x14ac:dyDescent="0.25">
      <c r="A439" t="s">
        <v>205</v>
      </c>
      <c r="B439" t="s">
        <v>394</v>
      </c>
      <c r="C439" t="s">
        <v>46</v>
      </c>
      <c r="D439" t="s">
        <v>40</v>
      </c>
      <c r="E439" t="s">
        <v>24</v>
      </c>
      <c r="F439" t="s">
        <v>25</v>
      </c>
      <c r="G439" t="s">
        <v>31</v>
      </c>
      <c r="H439" s="2">
        <v>0.44</v>
      </c>
      <c r="I439" t="s">
        <v>27</v>
      </c>
      <c r="J439" t="s">
        <v>47</v>
      </c>
      <c r="K439" t="s">
        <v>119</v>
      </c>
      <c r="L439" t="s">
        <v>49</v>
      </c>
      <c r="M439" s="1">
        <v>43497.5</v>
      </c>
      <c r="N439" t="s">
        <v>206</v>
      </c>
      <c r="O439" t="b">
        <v>0</v>
      </c>
      <c r="Q439" t="s">
        <v>392</v>
      </c>
      <c r="S439" t="s">
        <v>392</v>
      </c>
      <c r="U439" t="s">
        <v>392</v>
      </c>
      <c r="W439" t="s">
        <v>392</v>
      </c>
      <c r="Y439" t="s">
        <v>392</v>
      </c>
      <c r="Z439" t="s">
        <v>392</v>
      </c>
    </row>
    <row r="440" spans="1:26" hidden="1" x14ac:dyDescent="0.25">
      <c r="A440" t="s">
        <v>205</v>
      </c>
      <c r="B440" t="s">
        <v>394</v>
      </c>
      <c r="C440" t="s">
        <v>46</v>
      </c>
      <c r="D440" t="s">
        <v>40</v>
      </c>
      <c r="E440" t="s">
        <v>24</v>
      </c>
      <c r="F440" t="s">
        <v>25</v>
      </c>
      <c r="G440" t="s">
        <v>34</v>
      </c>
      <c r="H440" s="2">
        <v>1.2E-2</v>
      </c>
      <c r="I440" t="s">
        <v>27</v>
      </c>
      <c r="J440" t="s">
        <v>47</v>
      </c>
      <c r="K440" t="s">
        <v>119</v>
      </c>
      <c r="L440" t="s">
        <v>49</v>
      </c>
      <c r="M440" s="1">
        <v>43497.5</v>
      </c>
      <c r="N440" t="s">
        <v>206</v>
      </c>
      <c r="O440" t="b">
        <v>1</v>
      </c>
      <c r="P440">
        <v>0.24</v>
      </c>
      <c r="Q440" t="b">
        <f>Table1[[#This Row],[Value]]&lt;Table1[[#This Row],[NPS_BL]]</f>
        <v>1</v>
      </c>
      <c r="R440">
        <v>0.03</v>
      </c>
      <c r="S440" t="b">
        <f>Table1[[#This Row],[Value]]&lt;=Table1[[#This Row],[NPS_A]]</f>
        <v>1</v>
      </c>
      <c r="T440">
        <v>0.24</v>
      </c>
      <c r="U440" t="b">
        <f>Table1[[#This Row],[Value]]&lt;=Table1[[#This Row],[NPS_B]]</f>
        <v>1</v>
      </c>
      <c r="V440">
        <v>1.3</v>
      </c>
      <c r="W440" t="b">
        <f>Table1[[#This Row],[Value]]&lt;=Table1[[#This Row],[NPS_C]]</f>
        <v>1</v>
      </c>
      <c r="X440">
        <v>1.3</v>
      </c>
      <c r="Y440" t="b">
        <f>Table1[[#This Row],[Value]]&lt;Table1[[#This Row],[NPS_D]]</f>
        <v>1</v>
      </c>
      <c r="Z440" t="str" cm="1">
        <f t="array" ref="Z440">_xlfn.IFS(Table1[[#This Row],[NPS_A_Compliant]] = TRUE, "A", Table1[[#This Row],[NPS_B_Compliant]] = TRUE, "B", Table1[[#This Row],[NPS_C_Compliant]] = TRUE, "C", Table1[[#This Row],[NPS_D_Compliant]] = FALSE, "D")</f>
        <v>A</v>
      </c>
    </row>
    <row r="441" spans="1:26" hidden="1" x14ac:dyDescent="0.25">
      <c r="A441" t="s">
        <v>205</v>
      </c>
      <c r="B441" t="s">
        <v>394</v>
      </c>
      <c r="C441" t="s">
        <v>46</v>
      </c>
      <c r="D441" t="s">
        <v>42</v>
      </c>
      <c r="E441" t="s">
        <v>24</v>
      </c>
      <c r="F441" t="s">
        <v>25</v>
      </c>
      <c r="G441" t="s">
        <v>34</v>
      </c>
      <c r="H441" s="2">
        <v>0.06</v>
      </c>
      <c r="I441" t="s">
        <v>27</v>
      </c>
      <c r="J441" t="s">
        <v>47</v>
      </c>
      <c r="K441" t="s">
        <v>119</v>
      </c>
      <c r="L441" t="s">
        <v>49</v>
      </c>
      <c r="M441" s="1">
        <v>43497.5</v>
      </c>
      <c r="N441" t="s">
        <v>206</v>
      </c>
      <c r="O441" t="b">
        <v>0</v>
      </c>
      <c r="Q441" t="s">
        <v>392</v>
      </c>
      <c r="S441" t="s">
        <v>392</v>
      </c>
      <c r="U441" t="s">
        <v>392</v>
      </c>
      <c r="W441" t="s">
        <v>392</v>
      </c>
      <c r="Y441" t="s">
        <v>392</v>
      </c>
      <c r="Z441" t="s">
        <v>392</v>
      </c>
    </row>
    <row r="442" spans="1:26" x14ac:dyDescent="0.25">
      <c r="A442" t="s">
        <v>205</v>
      </c>
      <c r="B442" t="s">
        <v>394</v>
      </c>
      <c r="C442" t="s">
        <v>46</v>
      </c>
      <c r="D442" t="s">
        <v>23</v>
      </c>
      <c r="E442" t="s">
        <v>24</v>
      </c>
      <c r="F442" t="s">
        <v>25</v>
      </c>
      <c r="G442" t="s">
        <v>34</v>
      </c>
      <c r="H442" s="2">
        <v>2.64</v>
      </c>
      <c r="I442" t="s">
        <v>27</v>
      </c>
      <c r="J442" t="s">
        <v>47</v>
      </c>
      <c r="K442" t="s">
        <v>119</v>
      </c>
      <c r="L442" t="s">
        <v>49</v>
      </c>
      <c r="M442" s="1">
        <v>43497.5</v>
      </c>
      <c r="N442" t="s">
        <v>206</v>
      </c>
      <c r="O442" t="b">
        <v>1</v>
      </c>
      <c r="P442">
        <v>2.4</v>
      </c>
      <c r="Q442" t="b">
        <f>Table1[[#This Row],[Value]]&lt;Table1[[#This Row],[NPS_BL]]</f>
        <v>0</v>
      </c>
      <c r="R442">
        <v>1</v>
      </c>
      <c r="S442" t="b">
        <f>Table1[[#This Row],[Value]]&lt;=Table1[[#This Row],[NPS_A]]</f>
        <v>0</v>
      </c>
      <c r="T442">
        <v>2.4</v>
      </c>
      <c r="U442" t="b">
        <f>Table1[[#This Row],[Value]]&lt;=Table1[[#This Row],[NPS_B]]</f>
        <v>0</v>
      </c>
      <c r="V442">
        <v>6.9</v>
      </c>
      <c r="W442" t="b">
        <f>Table1[[#This Row],[Value]]&lt;=Table1[[#This Row],[NPS_C]]</f>
        <v>1</v>
      </c>
      <c r="X442">
        <v>6.9</v>
      </c>
      <c r="Y442" t="b">
        <f>Table1[[#This Row],[Value]]&lt;Table1[[#This Row],[NPS_D]]</f>
        <v>1</v>
      </c>
      <c r="Z442" t="str" cm="1">
        <f t="array" ref="Z442">_xlfn.IFS(Table1[[#This Row],[NPS_A_Compliant]] = TRUE, "A", Table1[[#This Row],[NPS_B_Compliant]] = TRUE, "B", Table1[[#This Row],[NPS_C_Compliant]] = TRUE, "C", Table1[[#This Row],[NPS_D_Compliant]] = FALSE, "D")</f>
        <v>C</v>
      </c>
    </row>
    <row r="443" spans="1:26" x14ac:dyDescent="0.25">
      <c r="A443" t="s">
        <v>207</v>
      </c>
      <c r="B443" t="s">
        <v>394</v>
      </c>
      <c r="C443" t="s">
        <v>46</v>
      </c>
      <c r="D443" t="s">
        <v>23</v>
      </c>
      <c r="E443" t="s">
        <v>24</v>
      </c>
      <c r="F443" t="s">
        <v>25</v>
      </c>
      <c r="G443" t="s">
        <v>38</v>
      </c>
      <c r="H443" s="2">
        <v>3.9159999999999999</v>
      </c>
      <c r="I443" t="s">
        <v>27</v>
      </c>
      <c r="J443" t="s">
        <v>47</v>
      </c>
      <c r="K443" t="s">
        <v>119</v>
      </c>
      <c r="L443" t="s">
        <v>49</v>
      </c>
      <c r="M443" s="1">
        <v>43497.5</v>
      </c>
      <c r="N443" t="s">
        <v>208</v>
      </c>
      <c r="O443" t="b">
        <v>1</v>
      </c>
      <c r="P443">
        <v>3.5</v>
      </c>
      <c r="Q443" t="b">
        <f>Table1[[#This Row],[Value]]&lt;Table1[[#This Row],[NPS_BL]]</f>
        <v>0</v>
      </c>
      <c r="R443">
        <v>1.5</v>
      </c>
      <c r="S443" t="b">
        <f>Table1[[#This Row],[Value]]&lt;=Table1[[#This Row],[NPS_A]]</f>
        <v>0</v>
      </c>
      <c r="T443">
        <v>3.5</v>
      </c>
      <c r="U443" t="b">
        <f>Table1[[#This Row],[Value]]&lt;=Table1[[#This Row],[NPS_B]]</f>
        <v>0</v>
      </c>
      <c r="V443">
        <v>9.8000000000000007</v>
      </c>
      <c r="W443" t="b">
        <f>Table1[[#This Row],[Value]]&lt;=Table1[[#This Row],[NPS_C]]</f>
        <v>1</v>
      </c>
      <c r="X443">
        <v>9.8000000000000007</v>
      </c>
      <c r="Y443" t="b">
        <f>Table1[[#This Row],[Value]]&lt;Table1[[#This Row],[NPS_D]]</f>
        <v>1</v>
      </c>
      <c r="Z443" t="str" cm="1">
        <f t="array" ref="Z443">_xlfn.IFS(Table1[[#This Row],[NPS_A_Compliant]] = TRUE, "A", Table1[[#This Row],[NPS_B_Compliant]] = TRUE, "B", Table1[[#This Row],[NPS_C_Compliant]] = TRUE, "C", Table1[[#This Row],[NPS_D_Compliant]] = FALSE, "D")</f>
        <v>C</v>
      </c>
    </row>
    <row r="444" spans="1:26" hidden="1" x14ac:dyDescent="0.25">
      <c r="A444" t="s">
        <v>207</v>
      </c>
      <c r="B444" t="s">
        <v>394</v>
      </c>
      <c r="C444" t="s">
        <v>46</v>
      </c>
      <c r="D444" t="s">
        <v>40</v>
      </c>
      <c r="E444" t="s">
        <v>24</v>
      </c>
      <c r="F444" t="s">
        <v>25</v>
      </c>
      <c r="G444" t="s">
        <v>31</v>
      </c>
      <c r="H444" s="2">
        <v>0.56000000000000005</v>
      </c>
      <c r="I444" t="s">
        <v>27</v>
      </c>
      <c r="J444" t="s">
        <v>47</v>
      </c>
      <c r="K444" t="s">
        <v>119</v>
      </c>
      <c r="L444" t="s">
        <v>49</v>
      </c>
      <c r="M444" s="1">
        <v>43497.5</v>
      </c>
      <c r="N444" t="s">
        <v>208</v>
      </c>
      <c r="O444" t="b">
        <v>0</v>
      </c>
      <c r="Q444" t="s">
        <v>392</v>
      </c>
      <c r="S444" t="s">
        <v>392</v>
      </c>
      <c r="U444" t="s">
        <v>392</v>
      </c>
      <c r="W444" t="s">
        <v>392</v>
      </c>
      <c r="Y444" t="s">
        <v>392</v>
      </c>
      <c r="Z444" t="s">
        <v>392</v>
      </c>
    </row>
    <row r="445" spans="1:26" hidden="1" x14ac:dyDescent="0.25">
      <c r="A445" t="s">
        <v>207</v>
      </c>
      <c r="B445" t="s">
        <v>394</v>
      </c>
      <c r="C445" t="s">
        <v>46</v>
      </c>
      <c r="D445" t="s">
        <v>40</v>
      </c>
      <c r="E445" t="s">
        <v>24</v>
      </c>
      <c r="F445" t="s">
        <v>25</v>
      </c>
      <c r="G445" t="s">
        <v>34</v>
      </c>
      <c r="H445" s="2">
        <v>4.3999999999999997E-2</v>
      </c>
      <c r="I445" t="s">
        <v>27</v>
      </c>
      <c r="J445" t="s">
        <v>47</v>
      </c>
      <c r="K445" t="s">
        <v>119</v>
      </c>
      <c r="L445" t="s">
        <v>49</v>
      </c>
      <c r="M445" s="1">
        <v>43497.5</v>
      </c>
      <c r="N445" t="s">
        <v>208</v>
      </c>
      <c r="O445" t="b">
        <v>1</v>
      </c>
      <c r="P445">
        <v>0.24</v>
      </c>
      <c r="Q445" t="b">
        <f>Table1[[#This Row],[Value]]&lt;Table1[[#This Row],[NPS_BL]]</f>
        <v>1</v>
      </c>
      <c r="R445">
        <v>0.03</v>
      </c>
      <c r="S445" t="b">
        <f>Table1[[#This Row],[Value]]&lt;=Table1[[#This Row],[NPS_A]]</f>
        <v>0</v>
      </c>
      <c r="T445">
        <v>0.24</v>
      </c>
      <c r="U445" t="b">
        <f>Table1[[#This Row],[Value]]&lt;=Table1[[#This Row],[NPS_B]]</f>
        <v>1</v>
      </c>
      <c r="V445">
        <v>1.3</v>
      </c>
      <c r="W445" t="b">
        <f>Table1[[#This Row],[Value]]&lt;=Table1[[#This Row],[NPS_C]]</f>
        <v>1</v>
      </c>
      <c r="X445">
        <v>1.3</v>
      </c>
      <c r="Y445" t="b">
        <f>Table1[[#This Row],[Value]]&lt;Table1[[#This Row],[NPS_D]]</f>
        <v>1</v>
      </c>
      <c r="Z445" t="str" cm="1">
        <f t="array" ref="Z445">_xlfn.IFS(Table1[[#This Row],[NPS_A_Compliant]] = TRUE, "A", Table1[[#This Row],[NPS_B_Compliant]] = TRUE, "B", Table1[[#This Row],[NPS_C_Compliant]] = TRUE, "C", Table1[[#This Row],[NPS_D_Compliant]] = FALSE, "D")</f>
        <v>B</v>
      </c>
    </row>
    <row r="446" spans="1:26" hidden="1" x14ac:dyDescent="0.25">
      <c r="A446" t="s">
        <v>207</v>
      </c>
      <c r="B446" t="s">
        <v>394</v>
      </c>
      <c r="C446" t="s">
        <v>46</v>
      </c>
      <c r="D446" t="s">
        <v>42</v>
      </c>
      <c r="E446" t="s">
        <v>24</v>
      </c>
      <c r="F446" t="s">
        <v>25</v>
      </c>
      <c r="G446" t="s">
        <v>34</v>
      </c>
      <c r="H446" s="2">
        <v>0.09</v>
      </c>
      <c r="I446" t="s">
        <v>27</v>
      </c>
      <c r="J446" t="s">
        <v>47</v>
      </c>
      <c r="K446" t="s">
        <v>119</v>
      </c>
      <c r="L446" t="s">
        <v>49</v>
      </c>
      <c r="M446" s="1">
        <v>43497.5</v>
      </c>
      <c r="N446" t="s">
        <v>208</v>
      </c>
      <c r="O446" t="b">
        <v>0</v>
      </c>
      <c r="Q446" t="s">
        <v>392</v>
      </c>
      <c r="S446" t="s">
        <v>392</v>
      </c>
      <c r="U446" t="s">
        <v>392</v>
      </c>
      <c r="W446" t="s">
        <v>392</v>
      </c>
      <c r="Y446" t="s">
        <v>392</v>
      </c>
      <c r="Z446" t="s">
        <v>392</v>
      </c>
    </row>
    <row r="447" spans="1:26" x14ac:dyDescent="0.25">
      <c r="A447" t="s">
        <v>207</v>
      </c>
      <c r="B447" t="s">
        <v>394</v>
      </c>
      <c r="C447" t="s">
        <v>46</v>
      </c>
      <c r="D447" t="s">
        <v>23</v>
      </c>
      <c r="E447" t="s">
        <v>24</v>
      </c>
      <c r="F447" t="s">
        <v>25</v>
      </c>
      <c r="G447" t="s">
        <v>34</v>
      </c>
      <c r="H447" s="2">
        <v>1.76</v>
      </c>
      <c r="I447" t="s">
        <v>27</v>
      </c>
      <c r="J447" t="s">
        <v>47</v>
      </c>
      <c r="K447" t="s">
        <v>119</v>
      </c>
      <c r="L447" t="s">
        <v>49</v>
      </c>
      <c r="M447" s="1">
        <v>43497.5</v>
      </c>
      <c r="N447" t="s">
        <v>208</v>
      </c>
      <c r="O447" t="b">
        <v>1</v>
      </c>
      <c r="P447">
        <v>2.4</v>
      </c>
      <c r="Q447" t="b">
        <f>Table1[[#This Row],[Value]]&lt;Table1[[#This Row],[NPS_BL]]</f>
        <v>1</v>
      </c>
      <c r="R447">
        <v>1</v>
      </c>
      <c r="S447" t="b">
        <f>Table1[[#This Row],[Value]]&lt;=Table1[[#This Row],[NPS_A]]</f>
        <v>0</v>
      </c>
      <c r="T447">
        <v>2.4</v>
      </c>
      <c r="U447" t="b">
        <f>Table1[[#This Row],[Value]]&lt;=Table1[[#This Row],[NPS_B]]</f>
        <v>1</v>
      </c>
      <c r="V447">
        <v>6.9</v>
      </c>
      <c r="W447" t="b">
        <f>Table1[[#This Row],[Value]]&lt;=Table1[[#This Row],[NPS_C]]</f>
        <v>1</v>
      </c>
      <c r="X447">
        <v>6.9</v>
      </c>
      <c r="Y447" t="b">
        <f>Table1[[#This Row],[Value]]&lt;Table1[[#This Row],[NPS_D]]</f>
        <v>1</v>
      </c>
      <c r="Z447" t="str" cm="1">
        <f t="array" ref="Z447">_xlfn.IFS(Table1[[#This Row],[NPS_A_Compliant]] = TRUE, "A", Table1[[#This Row],[NPS_B_Compliant]] = TRUE, "B", Table1[[#This Row],[NPS_C_Compliant]] = TRUE, "C", Table1[[#This Row],[NPS_D_Compliant]] = FALSE, "D")</f>
        <v>B</v>
      </c>
    </row>
    <row r="448" spans="1:26" hidden="1" x14ac:dyDescent="0.25">
      <c r="A448" t="s">
        <v>209</v>
      </c>
      <c r="B448" t="s">
        <v>393</v>
      </c>
      <c r="C448" t="s">
        <v>30</v>
      </c>
      <c r="D448" t="s">
        <v>29</v>
      </c>
      <c r="E448" t="s">
        <v>24</v>
      </c>
      <c r="F448" t="s">
        <v>30</v>
      </c>
      <c r="G448" t="s">
        <v>31</v>
      </c>
      <c r="H448" s="2">
        <v>0.5</v>
      </c>
      <c r="I448" t="s">
        <v>32</v>
      </c>
      <c r="J448" t="s">
        <v>47</v>
      </c>
      <c r="K448" t="s">
        <v>114</v>
      </c>
      <c r="L448" t="s">
        <v>49</v>
      </c>
      <c r="M448" s="1">
        <v>43497.5</v>
      </c>
      <c r="N448" t="s">
        <v>117</v>
      </c>
      <c r="O448" t="b">
        <v>0</v>
      </c>
      <c r="Q448" t="s">
        <v>392</v>
      </c>
      <c r="S448" t="s">
        <v>392</v>
      </c>
      <c r="U448" t="s">
        <v>392</v>
      </c>
      <c r="W448" t="s">
        <v>392</v>
      </c>
      <c r="Y448" t="s">
        <v>392</v>
      </c>
      <c r="Z448" t="s">
        <v>392</v>
      </c>
    </row>
    <row r="449" spans="1:26" x14ac:dyDescent="0.25">
      <c r="A449" t="s">
        <v>209</v>
      </c>
      <c r="B449" t="s">
        <v>393</v>
      </c>
      <c r="C449" t="s">
        <v>30</v>
      </c>
      <c r="D449" t="s">
        <v>23</v>
      </c>
      <c r="E449" t="s">
        <v>24</v>
      </c>
      <c r="F449" t="s">
        <v>30</v>
      </c>
      <c r="G449" t="s">
        <v>31</v>
      </c>
      <c r="H449" s="2">
        <v>11.3</v>
      </c>
      <c r="I449" t="s">
        <v>27</v>
      </c>
      <c r="J449" t="s">
        <v>47</v>
      </c>
      <c r="K449" t="s">
        <v>114</v>
      </c>
      <c r="L449" t="s">
        <v>49</v>
      </c>
      <c r="M449" s="1">
        <v>43497.5</v>
      </c>
      <c r="N449" t="s">
        <v>117</v>
      </c>
      <c r="O449" t="b">
        <v>0</v>
      </c>
      <c r="Q449" t="s">
        <v>392</v>
      </c>
      <c r="S449" t="s">
        <v>392</v>
      </c>
      <c r="U449" t="s">
        <v>392</v>
      </c>
      <c r="W449" t="s">
        <v>392</v>
      </c>
      <c r="Y449" t="s">
        <v>392</v>
      </c>
      <c r="Z449" t="s">
        <v>392</v>
      </c>
    </row>
    <row r="450" spans="1:26" x14ac:dyDescent="0.25">
      <c r="A450" t="s">
        <v>209</v>
      </c>
      <c r="B450" t="s">
        <v>393</v>
      </c>
      <c r="C450" t="s">
        <v>30</v>
      </c>
      <c r="D450" t="s">
        <v>14</v>
      </c>
      <c r="E450" t="s">
        <v>15</v>
      </c>
      <c r="F450" t="s">
        <v>25</v>
      </c>
      <c r="G450" t="s">
        <v>17</v>
      </c>
      <c r="H450" s="2">
        <v>50</v>
      </c>
      <c r="I450" t="s">
        <v>18</v>
      </c>
      <c r="J450" t="s">
        <v>47</v>
      </c>
      <c r="K450" t="s">
        <v>114</v>
      </c>
      <c r="L450" t="s">
        <v>49</v>
      </c>
      <c r="M450" s="1">
        <v>43497.5</v>
      </c>
      <c r="N450" t="s">
        <v>210</v>
      </c>
      <c r="O450" t="b">
        <v>0</v>
      </c>
      <c r="Q450" t="s">
        <v>392</v>
      </c>
      <c r="S450" t="s">
        <v>392</v>
      </c>
      <c r="U450" t="s">
        <v>392</v>
      </c>
      <c r="W450" t="s">
        <v>392</v>
      </c>
      <c r="Y450" t="s">
        <v>392</v>
      </c>
      <c r="Z450" t="s">
        <v>392</v>
      </c>
    </row>
    <row r="451" spans="1:26" x14ac:dyDescent="0.25">
      <c r="A451" t="s">
        <v>209</v>
      </c>
      <c r="B451" t="s">
        <v>393</v>
      </c>
      <c r="C451" t="s">
        <v>30</v>
      </c>
      <c r="D451" t="s">
        <v>23</v>
      </c>
      <c r="E451" t="s">
        <v>24</v>
      </c>
      <c r="F451" t="s">
        <v>25</v>
      </c>
      <c r="G451" t="s">
        <v>26</v>
      </c>
      <c r="H451" s="2">
        <v>4.5</v>
      </c>
      <c r="I451" t="s">
        <v>27</v>
      </c>
      <c r="J451" t="s">
        <v>47</v>
      </c>
      <c r="K451" t="s">
        <v>114</v>
      </c>
      <c r="L451" t="s">
        <v>49</v>
      </c>
      <c r="M451" s="1">
        <v>43497.5</v>
      </c>
      <c r="N451" t="s">
        <v>210</v>
      </c>
      <c r="O451" t="b">
        <v>0</v>
      </c>
      <c r="Q451" t="s">
        <v>392</v>
      </c>
      <c r="S451" t="s">
        <v>392</v>
      </c>
      <c r="U451" t="s">
        <v>392</v>
      </c>
      <c r="W451" t="s">
        <v>392</v>
      </c>
      <c r="Y451" t="s">
        <v>392</v>
      </c>
      <c r="Z451" t="s">
        <v>392</v>
      </c>
    </row>
    <row r="452" spans="1:26" hidden="1" x14ac:dyDescent="0.25">
      <c r="A452" t="s">
        <v>211</v>
      </c>
      <c r="B452" t="s">
        <v>393</v>
      </c>
      <c r="C452" t="s">
        <v>30</v>
      </c>
      <c r="D452" t="s">
        <v>29</v>
      </c>
      <c r="E452" t="s">
        <v>24</v>
      </c>
      <c r="F452" t="s">
        <v>30</v>
      </c>
      <c r="G452" t="s">
        <v>31</v>
      </c>
      <c r="H452" s="2">
        <v>0.5</v>
      </c>
      <c r="I452" t="s">
        <v>32</v>
      </c>
      <c r="J452" t="s">
        <v>47</v>
      </c>
      <c r="K452" t="s">
        <v>114</v>
      </c>
      <c r="L452" t="s">
        <v>49</v>
      </c>
      <c r="M452" s="1">
        <v>43497.5</v>
      </c>
      <c r="N452" t="s">
        <v>117</v>
      </c>
      <c r="O452" t="b">
        <v>0</v>
      </c>
      <c r="Q452" t="s">
        <v>392</v>
      </c>
      <c r="S452" t="s">
        <v>392</v>
      </c>
      <c r="U452" t="s">
        <v>392</v>
      </c>
      <c r="W452" t="s">
        <v>392</v>
      </c>
      <c r="Y452" t="s">
        <v>392</v>
      </c>
      <c r="Z452" t="s">
        <v>392</v>
      </c>
    </row>
    <row r="453" spans="1:26" x14ac:dyDescent="0.25">
      <c r="A453" t="s">
        <v>211</v>
      </c>
      <c r="B453" t="s">
        <v>393</v>
      </c>
      <c r="C453" t="s">
        <v>30</v>
      </c>
      <c r="D453" t="s">
        <v>23</v>
      </c>
      <c r="E453" t="s">
        <v>24</v>
      </c>
      <c r="F453" t="s">
        <v>30</v>
      </c>
      <c r="G453" t="s">
        <v>31</v>
      </c>
      <c r="H453" s="2">
        <v>11.3</v>
      </c>
      <c r="I453" t="s">
        <v>27</v>
      </c>
      <c r="J453" t="s">
        <v>47</v>
      </c>
      <c r="K453" t="s">
        <v>114</v>
      </c>
      <c r="L453" t="s">
        <v>49</v>
      </c>
      <c r="M453" s="1">
        <v>43497.5</v>
      </c>
      <c r="N453" t="s">
        <v>117</v>
      </c>
      <c r="O453" t="b">
        <v>0</v>
      </c>
      <c r="Q453" t="s">
        <v>392</v>
      </c>
      <c r="S453" t="s">
        <v>392</v>
      </c>
      <c r="U453" t="s">
        <v>392</v>
      </c>
      <c r="W453" t="s">
        <v>392</v>
      </c>
      <c r="Y453" t="s">
        <v>392</v>
      </c>
      <c r="Z453" t="s">
        <v>392</v>
      </c>
    </row>
    <row r="454" spans="1:26" x14ac:dyDescent="0.25">
      <c r="A454" t="s">
        <v>211</v>
      </c>
      <c r="B454" t="s">
        <v>393</v>
      </c>
      <c r="C454" t="s">
        <v>30</v>
      </c>
      <c r="D454" t="s">
        <v>14</v>
      </c>
      <c r="E454" t="s">
        <v>15</v>
      </c>
      <c r="F454" t="s">
        <v>25</v>
      </c>
      <c r="G454" t="s">
        <v>17</v>
      </c>
      <c r="H454" s="2">
        <v>50</v>
      </c>
      <c r="I454" t="s">
        <v>18</v>
      </c>
      <c r="J454" t="s">
        <v>47</v>
      </c>
      <c r="K454" t="s">
        <v>114</v>
      </c>
      <c r="L454" t="s">
        <v>49</v>
      </c>
      <c r="M454" s="1">
        <v>43497.5</v>
      </c>
      <c r="N454" t="s">
        <v>212</v>
      </c>
      <c r="O454" t="b">
        <v>0</v>
      </c>
      <c r="Q454" t="s">
        <v>392</v>
      </c>
      <c r="S454" t="s">
        <v>392</v>
      </c>
      <c r="U454" t="s">
        <v>392</v>
      </c>
      <c r="W454" t="s">
        <v>392</v>
      </c>
      <c r="Y454" t="s">
        <v>392</v>
      </c>
      <c r="Z454" t="s">
        <v>392</v>
      </c>
    </row>
    <row r="455" spans="1:26" x14ac:dyDescent="0.25">
      <c r="A455" t="s">
        <v>211</v>
      </c>
      <c r="B455" t="s">
        <v>393</v>
      </c>
      <c r="C455" t="s">
        <v>30</v>
      </c>
      <c r="D455" t="s">
        <v>23</v>
      </c>
      <c r="E455" t="s">
        <v>24</v>
      </c>
      <c r="F455" t="s">
        <v>25</v>
      </c>
      <c r="G455" t="s">
        <v>26</v>
      </c>
      <c r="H455" s="2">
        <v>4.9000000000000004</v>
      </c>
      <c r="I455" t="s">
        <v>27</v>
      </c>
      <c r="J455" t="s">
        <v>47</v>
      </c>
      <c r="K455" t="s">
        <v>114</v>
      </c>
      <c r="L455" t="s">
        <v>49</v>
      </c>
      <c r="M455" s="1">
        <v>43497.5</v>
      </c>
      <c r="N455" t="s">
        <v>212</v>
      </c>
      <c r="O455" t="b">
        <v>0</v>
      </c>
      <c r="Q455" t="s">
        <v>392</v>
      </c>
      <c r="S455" t="s">
        <v>392</v>
      </c>
      <c r="U455" t="s">
        <v>392</v>
      </c>
      <c r="W455" t="s">
        <v>392</v>
      </c>
      <c r="Y455" t="s">
        <v>392</v>
      </c>
      <c r="Z455" t="s">
        <v>392</v>
      </c>
    </row>
    <row r="456" spans="1:26" x14ac:dyDescent="0.25">
      <c r="A456" t="s">
        <v>213</v>
      </c>
      <c r="B456" t="s">
        <v>394</v>
      </c>
      <c r="C456" t="s">
        <v>46</v>
      </c>
      <c r="D456" t="s">
        <v>23</v>
      </c>
      <c r="E456" t="s">
        <v>24</v>
      </c>
      <c r="F456" t="s">
        <v>25</v>
      </c>
      <c r="G456" t="s">
        <v>38</v>
      </c>
      <c r="H456" s="2">
        <v>6.4</v>
      </c>
      <c r="I456" t="s">
        <v>27</v>
      </c>
      <c r="J456" t="s">
        <v>19</v>
      </c>
      <c r="K456" t="s">
        <v>20</v>
      </c>
      <c r="L456" t="s">
        <v>21</v>
      </c>
      <c r="M456" s="1">
        <v>43666</v>
      </c>
      <c r="N456" t="s">
        <v>214</v>
      </c>
      <c r="O456" t="b">
        <v>1</v>
      </c>
      <c r="P456">
        <v>3.5</v>
      </c>
      <c r="Q456" t="b">
        <f>Table1[[#This Row],[Value]]&lt;Table1[[#This Row],[NPS_BL]]</f>
        <v>0</v>
      </c>
      <c r="R456">
        <v>1.5</v>
      </c>
      <c r="S456" t="b">
        <f>Table1[[#This Row],[Value]]&lt;=Table1[[#This Row],[NPS_A]]</f>
        <v>0</v>
      </c>
      <c r="T456">
        <v>3.5</v>
      </c>
      <c r="U456" t="b">
        <f>Table1[[#This Row],[Value]]&lt;=Table1[[#This Row],[NPS_B]]</f>
        <v>0</v>
      </c>
      <c r="V456">
        <v>9.8000000000000007</v>
      </c>
      <c r="W456" t="b">
        <f>Table1[[#This Row],[Value]]&lt;=Table1[[#This Row],[NPS_C]]</f>
        <v>1</v>
      </c>
      <c r="X456">
        <v>9.8000000000000007</v>
      </c>
      <c r="Y456" t="b">
        <f>Table1[[#This Row],[Value]]&lt;Table1[[#This Row],[NPS_D]]</f>
        <v>1</v>
      </c>
      <c r="Z456" t="str" cm="1">
        <f t="array" ref="Z456">_xlfn.IFS(Table1[[#This Row],[NPS_A_Compliant]] = TRUE, "A", Table1[[#This Row],[NPS_B_Compliant]] = TRUE, "B", Table1[[#This Row],[NPS_C_Compliant]] = TRUE, "C", Table1[[#This Row],[NPS_D_Compliant]] = FALSE, "D")</f>
        <v>C</v>
      </c>
    </row>
    <row r="457" spans="1:26" hidden="1" x14ac:dyDescent="0.25">
      <c r="A457" t="s">
        <v>213</v>
      </c>
      <c r="B457" t="s">
        <v>394</v>
      </c>
      <c r="C457" t="s">
        <v>46</v>
      </c>
      <c r="D457" t="s">
        <v>40</v>
      </c>
      <c r="E457" t="s">
        <v>24</v>
      </c>
      <c r="F457" t="s">
        <v>25</v>
      </c>
      <c r="G457" t="s">
        <v>31</v>
      </c>
      <c r="H457" s="2">
        <v>0.16</v>
      </c>
      <c r="I457" t="s">
        <v>27</v>
      </c>
      <c r="J457" t="s">
        <v>19</v>
      </c>
      <c r="K457" t="s">
        <v>20</v>
      </c>
      <c r="L457" t="s">
        <v>21</v>
      </c>
      <c r="M457" s="1">
        <v>43666</v>
      </c>
      <c r="N457" t="s">
        <v>214</v>
      </c>
      <c r="O457" t="b">
        <v>0</v>
      </c>
      <c r="Q457" t="s">
        <v>392</v>
      </c>
      <c r="S457" t="s">
        <v>392</v>
      </c>
      <c r="U457" t="s">
        <v>392</v>
      </c>
      <c r="W457" t="s">
        <v>392</v>
      </c>
      <c r="Y457" t="s">
        <v>392</v>
      </c>
      <c r="Z457" t="s">
        <v>392</v>
      </c>
    </row>
    <row r="458" spans="1:26" hidden="1" x14ac:dyDescent="0.25">
      <c r="A458" t="s">
        <v>213</v>
      </c>
      <c r="B458" t="s">
        <v>394</v>
      </c>
      <c r="C458" t="s">
        <v>46</v>
      </c>
      <c r="D458" t="s">
        <v>40</v>
      </c>
      <c r="E458" t="s">
        <v>24</v>
      </c>
      <c r="F458" t="s">
        <v>25</v>
      </c>
      <c r="G458" t="s">
        <v>34</v>
      </c>
      <c r="H458" s="2">
        <v>0.02</v>
      </c>
      <c r="I458" t="s">
        <v>27</v>
      </c>
      <c r="J458" t="s">
        <v>19</v>
      </c>
      <c r="K458" t="s">
        <v>20</v>
      </c>
      <c r="L458" t="s">
        <v>21</v>
      </c>
      <c r="M458" s="1">
        <v>43666</v>
      </c>
      <c r="N458" t="s">
        <v>214</v>
      </c>
      <c r="O458" t="b">
        <v>1</v>
      </c>
      <c r="P458">
        <v>0.24</v>
      </c>
      <c r="Q458" t="b">
        <f>Table1[[#This Row],[Value]]&lt;Table1[[#This Row],[NPS_BL]]</f>
        <v>1</v>
      </c>
      <c r="R458">
        <v>0.03</v>
      </c>
      <c r="S458" t="b">
        <f>Table1[[#This Row],[Value]]&lt;=Table1[[#This Row],[NPS_A]]</f>
        <v>1</v>
      </c>
      <c r="T458">
        <v>0.24</v>
      </c>
      <c r="U458" t="b">
        <f>Table1[[#This Row],[Value]]&lt;=Table1[[#This Row],[NPS_B]]</f>
        <v>1</v>
      </c>
      <c r="V458">
        <v>1.3</v>
      </c>
      <c r="W458" t="b">
        <f>Table1[[#This Row],[Value]]&lt;=Table1[[#This Row],[NPS_C]]</f>
        <v>1</v>
      </c>
      <c r="X458">
        <v>1.3</v>
      </c>
      <c r="Y458" t="b">
        <f>Table1[[#This Row],[Value]]&lt;Table1[[#This Row],[NPS_D]]</f>
        <v>1</v>
      </c>
      <c r="Z458" t="str" cm="1">
        <f t="array" ref="Z458">_xlfn.IFS(Table1[[#This Row],[NPS_A_Compliant]] = TRUE, "A", Table1[[#This Row],[NPS_B_Compliant]] = TRUE, "B", Table1[[#This Row],[NPS_C_Compliant]] = TRUE, "C", Table1[[#This Row],[NPS_D_Compliant]] = FALSE, "D")</f>
        <v>A</v>
      </c>
    </row>
    <row r="459" spans="1:26" hidden="1" x14ac:dyDescent="0.25">
      <c r="A459" t="s">
        <v>213</v>
      </c>
      <c r="B459" t="s">
        <v>394</v>
      </c>
      <c r="C459" t="s">
        <v>46</v>
      </c>
      <c r="D459" t="s">
        <v>42</v>
      </c>
      <c r="E459" t="s">
        <v>24</v>
      </c>
      <c r="F459" t="s">
        <v>16</v>
      </c>
      <c r="G459" t="s">
        <v>34</v>
      </c>
      <c r="H459" s="2">
        <v>2.3E-2</v>
      </c>
      <c r="I459" t="s">
        <v>27</v>
      </c>
      <c r="J459" t="s">
        <v>19</v>
      </c>
      <c r="K459" t="s">
        <v>20</v>
      </c>
      <c r="L459" t="s">
        <v>21</v>
      </c>
      <c r="M459" s="1">
        <v>43666</v>
      </c>
      <c r="N459" t="s">
        <v>214</v>
      </c>
      <c r="O459" t="b">
        <v>0</v>
      </c>
      <c r="Q459" t="s">
        <v>392</v>
      </c>
      <c r="S459" t="s">
        <v>392</v>
      </c>
      <c r="U459" t="s">
        <v>392</v>
      </c>
      <c r="W459" t="s">
        <v>392</v>
      </c>
      <c r="Y459" t="s">
        <v>392</v>
      </c>
      <c r="Z459" t="s">
        <v>392</v>
      </c>
    </row>
    <row r="460" spans="1:26" x14ac:dyDescent="0.25">
      <c r="A460" t="s">
        <v>215</v>
      </c>
      <c r="B460" t="s">
        <v>394</v>
      </c>
      <c r="C460" t="s">
        <v>46</v>
      </c>
      <c r="D460" t="s">
        <v>23</v>
      </c>
      <c r="E460" t="s">
        <v>24</v>
      </c>
      <c r="F460" t="s">
        <v>25</v>
      </c>
      <c r="G460" t="s">
        <v>38</v>
      </c>
      <c r="H460" s="2">
        <v>2.7</v>
      </c>
      <c r="I460" t="s">
        <v>27</v>
      </c>
      <c r="J460" t="s">
        <v>19</v>
      </c>
      <c r="K460" t="s">
        <v>94</v>
      </c>
      <c r="L460" t="s">
        <v>21</v>
      </c>
      <c r="M460" s="1">
        <v>43666</v>
      </c>
      <c r="N460" t="s">
        <v>216</v>
      </c>
      <c r="O460" t="b">
        <v>1</v>
      </c>
      <c r="P460">
        <v>3.5</v>
      </c>
      <c r="Q460" t="b">
        <f>Table1[[#This Row],[Value]]&lt;Table1[[#This Row],[NPS_BL]]</f>
        <v>1</v>
      </c>
      <c r="R460">
        <v>1.5</v>
      </c>
      <c r="S460" t="b">
        <f>Table1[[#This Row],[Value]]&lt;=Table1[[#This Row],[NPS_A]]</f>
        <v>0</v>
      </c>
      <c r="T460">
        <v>3.5</v>
      </c>
      <c r="U460" t="b">
        <f>Table1[[#This Row],[Value]]&lt;=Table1[[#This Row],[NPS_B]]</f>
        <v>1</v>
      </c>
      <c r="V460">
        <v>9.8000000000000007</v>
      </c>
      <c r="W460" t="b">
        <f>Table1[[#This Row],[Value]]&lt;=Table1[[#This Row],[NPS_C]]</f>
        <v>1</v>
      </c>
      <c r="X460">
        <v>9.8000000000000007</v>
      </c>
      <c r="Y460" t="b">
        <f>Table1[[#This Row],[Value]]&lt;Table1[[#This Row],[NPS_D]]</f>
        <v>1</v>
      </c>
      <c r="Z460" t="str" cm="1">
        <f t="array" ref="Z460">_xlfn.IFS(Table1[[#This Row],[NPS_A_Compliant]] = TRUE, "A", Table1[[#This Row],[NPS_B_Compliant]] = TRUE, "B", Table1[[#This Row],[NPS_C_Compliant]] = TRUE, "C", Table1[[#This Row],[NPS_D_Compliant]] = FALSE, "D")</f>
        <v>B</v>
      </c>
    </row>
    <row r="461" spans="1:26" hidden="1" x14ac:dyDescent="0.25">
      <c r="A461" t="s">
        <v>215</v>
      </c>
      <c r="B461" t="s">
        <v>394</v>
      </c>
      <c r="C461" t="s">
        <v>46</v>
      </c>
      <c r="D461" t="s">
        <v>40</v>
      </c>
      <c r="E461" t="s">
        <v>24</v>
      </c>
      <c r="F461" t="s">
        <v>25</v>
      </c>
      <c r="G461" t="s">
        <v>31</v>
      </c>
      <c r="H461" s="2">
        <v>0.19</v>
      </c>
      <c r="I461" t="s">
        <v>27</v>
      </c>
      <c r="J461" t="s">
        <v>19</v>
      </c>
      <c r="K461" t="s">
        <v>94</v>
      </c>
      <c r="L461" t="s">
        <v>21</v>
      </c>
      <c r="M461" s="1">
        <v>43666</v>
      </c>
      <c r="N461" t="s">
        <v>216</v>
      </c>
      <c r="O461" t="b">
        <v>0</v>
      </c>
      <c r="Q461" t="s">
        <v>392</v>
      </c>
      <c r="S461" t="s">
        <v>392</v>
      </c>
      <c r="U461" t="s">
        <v>392</v>
      </c>
      <c r="W461" t="s">
        <v>392</v>
      </c>
      <c r="Y461" t="s">
        <v>392</v>
      </c>
      <c r="Z461" t="s">
        <v>392</v>
      </c>
    </row>
    <row r="462" spans="1:26" hidden="1" x14ac:dyDescent="0.25">
      <c r="A462" t="s">
        <v>215</v>
      </c>
      <c r="B462" t="s">
        <v>394</v>
      </c>
      <c r="C462" t="s">
        <v>46</v>
      </c>
      <c r="D462" t="s">
        <v>40</v>
      </c>
      <c r="E462" t="s">
        <v>24</v>
      </c>
      <c r="F462" t="s">
        <v>25</v>
      </c>
      <c r="G462" t="s">
        <v>34</v>
      </c>
      <c r="H462" s="2">
        <v>0.01</v>
      </c>
      <c r="I462" t="s">
        <v>27</v>
      </c>
      <c r="J462" t="s">
        <v>19</v>
      </c>
      <c r="K462" t="s">
        <v>94</v>
      </c>
      <c r="L462" t="s">
        <v>21</v>
      </c>
      <c r="M462" s="1">
        <v>43666</v>
      </c>
      <c r="N462" t="s">
        <v>216</v>
      </c>
      <c r="O462" t="b">
        <v>1</v>
      </c>
      <c r="P462">
        <v>0.24</v>
      </c>
      <c r="Q462" t="b">
        <f>Table1[[#This Row],[Value]]&lt;Table1[[#This Row],[NPS_BL]]</f>
        <v>1</v>
      </c>
      <c r="R462">
        <v>0.03</v>
      </c>
      <c r="S462" t="b">
        <f>Table1[[#This Row],[Value]]&lt;=Table1[[#This Row],[NPS_A]]</f>
        <v>1</v>
      </c>
      <c r="T462">
        <v>0.24</v>
      </c>
      <c r="U462" t="b">
        <f>Table1[[#This Row],[Value]]&lt;=Table1[[#This Row],[NPS_B]]</f>
        <v>1</v>
      </c>
      <c r="V462">
        <v>1.3</v>
      </c>
      <c r="W462" t="b">
        <f>Table1[[#This Row],[Value]]&lt;=Table1[[#This Row],[NPS_C]]</f>
        <v>1</v>
      </c>
      <c r="X462">
        <v>1.3</v>
      </c>
      <c r="Y462" t="b">
        <f>Table1[[#This Row],[Value]]&lt;Table1[[#This Row],[NPS_D]]</f>
        <v>1</v>
      </c>
      <c r="Z462" t="str" cm="1">
        <f t="array" ref="Z462">_xlfn.IFS(Table1[[#This Row],[NPS_A_Compliant]] = TRUE, "A", Table1[[#This Row],[NPS_B_Compliant]] = TRUE, "B", Table1[[#This Row],[NPS_C_Compliant]] = TRUE, "C", Table1[[#This Row],[NPS_D_Compliant]] = FALSE, "D")</f>
        <v>A</v>
      </c>
    </row>
    <row r="463" spans="1:26" hidden="1" x14ac:dyDescent="0.25">
      <c r="A463" t="s">
        <v>215</v>
      </c>
      <c r="B463" t="s">
        <v>394</v>
      </c>
      <c r="C463" t="s">
        <v>46</v>
      </c>
      <c r="D463" t="s">
        <v>41</v>
      </c>
      <c r="E463" t="s">
        <v>24</v>
      </c>
      <c r="F463" t="s">
        <v>25</v>
      </c>
      <c r="G463" t="s">
        <v>34</v>
      </c>
      <c r="H463" s="2">
        <v>0.7</v>
      </c>
      <c r="I463" t="s">
        <v>27</v>
      </c>
      <c r="J463" t="s">
        <v>19</v>
      </c>
      <c r="K463" t="s">
        <v>94</v>
      </c>
      <c r="L463" t="s">
        <v>21</v>
      </c>
      <c r="M463" s="1">
        <v>43666</v>
      </c>
      <c r="N463" t="s">
        <v>216</v>
      </c>
      <c r="O463" t="b">
        <v>0</v>
      </c>
      <c r="Q463" t="s">
        <v>392</v>
      </c>
      <c r="S463" t="s">
        <v>392</v>
      </c>
      <c r="U463" t="s">
        <v>392</v>
      </c>
      <c r="W463" t="s">
        <v>392</v>
      </c>
      <c r="Y463" t="s">
        <v>392</v>
      </c>
      <c r="Z463" t="s">
        <v>392</v>
      </c>
    </row>
    <row r="464" spans="1:26" hidden="1" x14ac:dyDescent="0.25">
      <c r="A464" t="s">
        <v>215</v>
      </c>
      <c r="B464" t="s">
        <v>394</v>
      </c>
      <c r="C464" t="s">
        <v>46</v>
      </c>
      <c r="D464" t="s">
        <v>42</v>
      </c>
      <c r="E464" t="s">
        <v>24</v>
      </c>
      <c r="F464" t="s">
        <v>25</v>
      </c>
      <c r="G464" t="s">
        <v>34</v>
      </c>
      <c r="H464" s="2">
        <v>1.7000000000000001E-2</v>
      </c>
      <c r="I464" t="s">
        <v>27</v>
      </c>
      <c r="J464" t="s">
        <v>19</v>
      </c>
      <c r="K464" t="s">
        <v>94</v>
      </c>
      <c r="L464" t="s">
        <v>21</v>
      </c>
      <c r="M464" s="1">
        <v>43666</v>
      </c>
      <c r="N464" t="s">
        <v>216</v>
      </c>
      <c r="O464" t="b">
        <v>0</v>
      </c>
      <c r="Q464" t="s">
        <v>392</v>
      </c>
      <c r="S464" t="s">
        <v>392</v>
      </c>
      <c r="U464" t="s">
        <v>392</v>
      </c>
      <c r="W464" t="s">
        <v>392</v>
      </c>
      <c r="Y464" t="s">
        <v>392</v>
      </c>
      <c r="Z464" t="s">
        <v>392</v>
      </c>
    </row>
    <row r="465" spans="1:26" x14ac:dyDescent="0.25">
      <c r="A465" t="s">
        <v>215</v>
      </c>
      <c r="B465" t="s">
        <v>394</v>
      </c>
      <c r="C465" t="s">
        <v>46</v>
      </c>
      <c r="D465" t="s">
        <v>23</v>
      </c>
      <c r="E465" t="s">
        <v>24</v>
      </c>
      <c r="F465" t="s">
        <v>25</v>
      </c>
      <c r="G465" t="s">
        <v>34</v>
      </c>
      <c r="H465" s="2">
        <v>0.68</v>
      </c>
      <c r="I465" t="s">
        <v>27</v>
      </c>
      <c r="J465" t="s">
        <v>19</v>
      </c>
      <c r="K465" t="s">
        <v>94</v>
      </c>
      <c r="L465" t="s">
        <v>21</v>
      </c>
      <c r="M465" s="1">
        <v>43666</v>
      </c>
      <c r="N465" t="s">
        <v>216</v>
      </c>
      <c r="O465" t="b">
        <v>1</v>
      </c>
      <c r="P465">
        <v>2.4</v>
      </c>
      <c r="Q465" t="b">
        <f>Table1[[#This Row],[Value]]&lt;Table1[[#This Row],[NPS_BL]]</f>
        <v>1</v>
      </c>
      <c r="R465">
        <v>1</v>
      </c>
      <c r="S465" t="b">
        <f>Table1[[#This Row],[Value]]&lt;=Table1[[#This Row],[NPS_A]]</f>
        <v>1</v>
      </c>
      <c r="T465">
        <v>2.4</v>
      </c>
      <c r="U465" t="b">
        <f>Table1[[#This Row],[Value]]&lt;=Table1[[#This Row],[NPS_B]]</f>
        <v>1</v>
      </c>
      <c r="V465">
        <v>6.9</v>
      </c>
      <c r="W465" t="b">
        <f>Table1[[#This Row],[Value]]&lt;=Table1[[#This Row],[NPS_C]]</f>
        <v>1</v>
      </c>
      <c r="X465">
        <v>6.9</v>
      </c>
      <c r="Y465" t="b">
        <f>Table1[[#This Row],[Value]]&lt;Table1[[#This Row],[NPS_D]]</f>
        <v>1</v>
      </c>
      <c r="Z465" t="str" cm="1">
        <f t="array" ref="Z465">_xlfn.IFS(Table1[[#This Row],[NPS_A_Compliant]] = TRUE, "A", Table1[[#This Row],[NPS_B_Compliant]] = TRUE, "B", Table1[[#This Row],[NPS_C_Compliant]] = TRUE, "C", Table1[[#This Row],[NPS_D_Compliant]] = FALSE, "D")</f>
        <v>A</v>
      </c>
    </row>
    <row r="466" spans="1:26" x14ac:dyDescent="0.25">
      <c r="A466" t="s">
        <v>217</v>
      </c>
      <c r="B466" t="s">
        <v>394</v>
      </c>
      <c r="C466" t="s">
        <v>46</v>
      </c>
      <c r="D466" t="s">
        <v>23</v>
      </c>
      <c r="E466" t="s">
        <v>24</v>
      </c>
      <c r="F466" t="s">
        <v>25</v>
      </c>
      <c r="G466" t="s">
        <v>38</v>
      </c>
      <c r="H466" s="2">
        <v>6.4</v>
      </c>
      <c r="I466" t="s">
        <v>27</v>
      </c>
      <c r="J466" t="s">
        <v>19</v>
      </c>
      <c r="K466" t="s">
        <v>20</v>
      </c>
      <c r="L466" t="s">
        <v>21</v>
      </c>
      <c r="M466" s="1">
        <v>43666</v>
      </c>
      <c r="N466" t="s">
        <v>218</v>
      </c>
      <c r="O466" t="b">
        <v>1</v>
      </c>
      <c r="P466">
        <v>3.5</v>
      </c>
      <c r="Q466" t="b">
        <f>Table1[[#This Row],[Value]]&lt;Table1[[#This Row],[NPS_BL]]</f>
        <v>0</v>
      </c>
      <c r="R466">
        <v>1.5</v>
      </c>
      <c r="S466" t="b">
        <f>Table1[[#This Row],[Value]]&lt;=Table1[[#This Row],[NPS_A]]</f>
        <v>0</v>
      </c>
      <c r="T466">
        <v>3.5</v>
      </c>
      <c r="U466" t="b">
        <f>Table1[[#This Row],[Value]]&lt;=Table1[[#This Row],[NPS_B]]</f>
        <v>0</v>
      </c>
      <c r="V466">
        <v>9.8000000000000007</v>
      </c>
      <c r="W466" t="b">
        <f>Table1[[#This Row],[Value]]&lt;=Table1[[#This Row],[NPS_C]]</f>
        <v>1</v>
      </c>
      <c r="X466">
        <v>9.8000000000000007</v>
      </c>
      <c r="Y466" t="b">
        <f>Table1[[#This Row],[Value]]&lt;Table1[[#This Row],[NPS_D]]</f>
        <v>1</v>
      </c>
      <c r="Z466" t="str" cm="1">
        <f t="array" ref="Z466">_xlfn.IFS(Table1[[#This Row],[NPS_A_Compliant]] = TRUE, "A", Table1[[#This Row],[NPS_B_Compliant]] = TRUE, "B", Table1[[#This Row],[NPS_C_Compliant]] = TRUE, "C", Table1[[#This Row],[NPS_D_Compliant]] = FALSE, "D")</f>
        <v>C</v>
      </c>
    </row>
    <row r="467" spans="1:26" hidden="1" x14ac:dyDescent="0.25">
      <c r="A467" t="s">
        <v>217</v>
      </c>
      <c r="B467" t="s">
        <v>394</v>
      </c>
      <c r="C467" t="s">
        <v>46</v>
      </c>
      <c r="D467" t="s">
        <v>40</v>
      </c>
      <c r="E467" t="s">
        <v>24</v>
      </c>
      <c r="F467" t="s">
        <v>25</v>
      </c>
      <c r="G467" t="s">
        <v>31</v>
      </c>
      <c r="H467" s="2">
        <v>0.16</v>
      </c>
      <c r="I467" t="s">
        <v>27</v>
      </c>
      <c r="J467" t="s">
        <v>19</v>
      </c>
      <c r="K467" t="s">
        <v>20</v>
      </c>
      <c r="L467" t="s">
        <v>21</v>
      </c>
      <c r="M467" s="1">
        <v>43666</v>
      </c>
      <c r="N467" t="s">
        <v>218</v>
      </c>
      <c r="O467" t="b">
        <v>0</v>
      </c>
      <c r="Q467" t="s">
        <v>392</v>
      </c>
      <c r="S467" t="s">
        <v>392</v>
      </c>
      <c r="U467" t="s">
        <v>392</v>
      </c>
      <c r="W467" t="s">
        <v>392</v>
      </c>
      <c r="Y467" t="s">
        <v>392</v>
      </c>
      <c r="Z467" t="s">
        <v>392</v>
      </c>
    </row>
    <row r="468" spans="1:26" hidden="1" x14ac:dyDescent="0.25">
      <c r="A468" t="s">
        <v>217</v>
      </c>
      <c r="B468" t="s">
        <v>394</v>
      </c>
      <c r="C468" t="s">
        <v>46</v>
      </c>
      <c r="D468" t="s">
        <v>40</v>
      </c>
      <c r="E468" t="s">
        <v>24</v>
      </c>
      <c r="F468" t="s">
        <v>25</v>
      </c>
      <c r="G468" t="s">
        <v>34</v>
      </c>
      <c r="H468" s="2">
        <v>0.02</v>
      </c>
      <c r="I468" t="s">
        <v>27</v>
      </c>
      <c r="J468" t="s">
        <v>19</v>
      </c>
      <c r="K468" t="s">
        <v>20</v>
      </c>
      <c r="L468" t="s">
        <v>21</v>
      </c>
      <c r="M468" s="1">
        <v>43666</v>
      </c>
      <c r="N468" t="s">
        <v>218</v>
      </c>
      <c r="O468" t="b">
        <v>1</v>
      </c>
      <c r="P468">
        <v>0.24</v>
      </c>
      <c r="Q468" t="b">
        <f>Table1[[#This Row],[Value]]&lt;Table1[[#This Row],[NPS_BL]]</f>
        <v>1</v>
      </c>
      <c r="R468">
        <v>0.03</v>
      </c>
      <c r="S468" t="b">
        <f>Table1[[#This Row],[Value]]&lt;=Table1[[#This Row],[NPS_A]]</f>
        <v>1</v>
      </c>
      <c r="T468">
        <v>0.24</v>
      </c>
      <c r="U468" t="b">
        <f>Table1[[#This Row],[Value]]&lt;=Table1[[#This Row],[NPS_B]]</f>
        <v>1</v>
      </c>
      <c r="V468">
        <v>1.3</v>
      </c>
      <c r="W468" t="b">
        <f>Table1[[#This Row],[Value]]&lt;=Table1[[#This Row],[NPS_C]]</f>
        <v>1</v>
      </c>
      <c r="X468">
        <v>1.3</v>
      </c>
      <c r="Y468" t="b">
        <f>Table1[[#This Row],[Value]]&lt;Table1[[#This Row],[NPS_D]]</f>
        <v>1</v>
      </c>
      <c r="Z468" t="str" cm="1">
        <f t="array" ref="Z468">_xlfn.IFS(Table1[[#This Row],[NPS_A_Compliant]] = TRUE, "A", Table1[[#This Row],[NPS_B_Compliant]] = TRUE, "B", Table1[[#This Row],[NPS_C_Compliant]] = TRUE, "C", Table1[[#This Row],[NPS_D_Compliant]] = FALSE, "D")</f>
        <v>A</v>
      </c>
    </row>
    <row r="469" spans="1:26" hidden="1" x14ac:dyDescent="0.25">
      <c r="A469" t="s">
        <v>217</v>
      </c>
      <c r="B469" t="s">
        <v>394</v>
      </c>
      <c r="C469" t="s">
        <v>46</v>
      </c>
      <c r="D469" t="s">
        <v>42</v>
      </c>
      <c r="E469" t="s">
        <v>24</v>
      </c>
      <c r="F469" t="s">
        <v>16</v>
      </c>
      <c r="G469" t="s">
        <v>34</v>
      </c>
      <c r="H469" s="2">
        <v>1.4999999999999999E-2</v>
      </c>
      <c r="I469" t="s">
        <v>27</v>
      </c>
      <c r="J469" t="s">
        <v>19</v>
      </c>
      <c r="K469" t="s">
        <v>20</v>
      </c>
      <c r="L469" t="s">
        <v>21</v>
      </c>
      <c r="M469" s="1">
        <v>43666</v>
      </c>
      <c r="N469" t="s">
        <v>218</v>
      </c>
      <c r="O469" t="b">
        <v>0</v>
      </c>
      <c r="Q469" t="s">
        <v>392</v>
      </c>
      <c r="S469" t="s">
        <v>392</v>
      </c>
      <c r="U469" t="s">
        <v>392</v>
      </c>
      <c r="W469" t="s">
        <v>392</v>
      </c>
      <c r="Y469" t="s">
        <v>392</v>
      </c>
      <c r="Z469" t="s">
        <v>392</v>
      </c>
    </row>
    <row r="470" spans="1:26" x14ac:dyDescent="0.25">
      <c r="A470" t="s">
        <v>219</v>
      </c>
      <c r="B470" t="s">
        <v>394</v>
      </c>
      <c r="C470" t="s">
        <v>70</v>
      </c>
      <c r="D470" t="s">
        <v>23</v>
      </c>
      <c r="E470" t="s">
        <v>24</v>
      </c>
      <c r="F470" t="s">
        <v>25</v>
      </c>
      <c r="G470" t="s">
        <v>38</v>
      </c>
      <c r="H470" s="2">
        <v>0.5</v>
      </c>
      <c r="I470" t="s">
        <v>27</v>
      </c>
      <c r="J470" t="s">
        <v>47</v>
      </c>
      <c r="K470" t="s">
        <v>220</v>
      </c>
      <c r="L470" t="s">
        <v>49</v>
      </c>
      <c r="M470" s="1">
        <v>42767.5</v>
      </c>
      <c r="N470" t="s">
        <v>221</v>
      </c>
      <c r="O470" t="b">
        <v>1</v>
      </c>
      <c r="P470">
        <v>3.5</v>
      </c>
      <c r="Q470" t="b">
        <f>Table1[[#This Row],[Value]]&lt;Table1[[#This Row],[NPS_BL]]</f>
        <v>1</v>
      </c>
      <c r="R470">
        <v>1.5</v>
      </c>
      <c r="S470" t="b">
        <f>Table1[[#This Row],[Value]]&lt;=Table1[[#This Row],[NPS_A]]</f>
        <v>1</v>
      </c>
      <c r="T470">
        <v>3.5</v>
      </c>
      <c r="U470" t="b">
        <f>Table1[[#This Row],[Value]]&lt;=Table1[[#This Row],[NPS_B]]</f>
        <v>1</v>
      </c>
      <c r="V470">
        <v>9.8000000000000007</v>
      </c>
      <c r="W470" t="b">
        <f>Table1[[#This Row],[Value]]&lt;=Table1[[#This Row],[NPS_C]]</f>
        <v>1</v>
      </c>
      <c r="X470">
        <v>9.8000000000000007</v>
      </c>
      <c r="Y470" t="b">
        <f>Table1[[#This Row],[Value]]&lt;Table1[[#This Row],[NPS_D]]</f>
        <v>1</v>
      </c>
      <c r="Z470" t="str" cm="1">
        <f t="array" ref="Z470">_xlfn.IFS(Table1[[#This Row],[NPS_A_Compliant]] = TRUE, "A", Table1[[#This Row],[NPS_B_Compliant]] = TRUE, "B", Table1[[#This Row],[NPS_C_Compliant]] = TRUE, "C", Table1[[#This Row],[NPS_D_Compliant]] = FALSE, "D")</f>
        <v>A</v>
      </c>
    </row>
    <row r="471" spans="1:26" hidden="1" x14ac:dyDescent="0.25">
      <c r="A471" t="s">
        <v>219</v>
      </c>
      <c r="B471" t="s">
        <v>394</v>
      </c>
      <c r="C471" t="s">
        <v>70</v>
      </c>
      <c r="D471" t="s">
        <v>40</v>
      </c>
      <c r="E471" t="s">
        <v>24</v>
      </c>
      <c r="F471" t="s">
        <v>25</v>
      </c>
      <c r="G471" t="s">
        <v>31</v>
      </c>
      <c r="H471" s="2">
        <v>0.05</v>
      </c>
      <c r="I471" t="s">
        <v>27</v>
      </c>
      <c r="J471" t="s">
        <v>47</v>
      </c>
      <c r="K471" t="s">
        <v>220</v>
      </c>
      <c r="L471" t="s">
        <v>49</v>
      </c>
      <c r="M471" s="1">
        <v>42767.5</v>
      </c>
      <c r="N471" t="s">
        <v>221</v>
      </c>
      <c r="O471" t="b">
        <v>0</v>
      </c>
      <c r="Q471" t="s">
        <v>392</v>
      </c>
      <c r="S471" t="s">
        <v>392</v>
      </c>
      <c r="U471" t="s">
        <v>392</v>
      </c>
      <c r="W471" t="s">
        <v>392</v>
      </c>
      <c r="Y471" t="s">
        <v>392</v>
      </c>
      <c r="Z471" t="s">
        <v>392</v>
      </c>
    </row>
    <row r="472" spans="1:26" hidden="1" x14ac:dyDescent="0.25">
      <c r="A472" t="s">
        <v>219</v>
      </c>
      <c r="B472" t="s">
        <v>394</v>
      </c>
      <c r="C472" t="s">
        <v>70</v>
      </c>
      <c r="D472" t="s">
        <v>40</v>
      </c>
      <c r="E472" t="s">
        <v>24</v>
      </c>
      <c r="F472" t="s">
        <v>25</v>
      </c>
      <c r="G472" t="s">
        <v>34</v>
      </c>
      <c r="H472" s="2">
        <v>0.03</v>
      </c>
      <c r="I472" t="s">
        <v>27</v>
      </c>
      <c r="J472" t="s">
        <v>47</v>
      </c>
      <c r="K472" t="s">
        <v>220</v>
      </c>
      <c r="L472" t="s">
        <v>49</v>
      </c>
      <c r="M472" s="1">
        <v>42767.5</v>
      </c>
      <c r="N472" t="s">
        <v>221</v>
      </c>
      <c r="O472" t="b">
        <v>1</v>
      </c>
      <c r="P472">
        <v>0.24</v>
      </c>
      <c r="Q472" t="b">
        <f>Table1[[#This Row],[Value]]&lt;Table1[[#This Row],[NPS_BL]]</f>
        <v>1</v>
      </c>
      <c r="R472">
        <v>0.03</v>
      </c>
      <c r="S472" t="b">
        <f>Table1[[#This Row],[Value]]&lt;=Table1[[#This Row],[NPS_A]]</f>
        <v>1</v>
      </c>
      <c r="T472">
        <v>0.24</v>
      </c>
      <c r="U472" t="b">
        <f>Table1[[#This Row],[Value]]&lt;=Table1[[#This Row],[NPS_B]]</f>
        <v>1</v>
      </c>
      <c r="V472">
        <v>1.3</v>
      </c>
      <c r="W472" t="b">
        <f>Table1[[#This Row],[Value]]&lt;=Table1[[#This Row],[NPS_C]]</f>
        <v>1</v>
      </c>
      <c r="X472">
        <v>1.3</v>
      </c>
      <c r="Y472" t="b">
        <f>Table1[[#This Row],[Value]]&lt;Table1[[#This Row],[NPS_D]]</f>
        <v>1</v>
      </c>
      <c r="Z472" t="str" cm="1">
        <f t="array" ref="Z472">_xlfn.IFS(Table1[[#This Row],[NPS_A_Compliant]] = TRUE, "A", Table1[[#This Row],[NPS_B_Compliant]] = TRUE, "B", Table1[[#This Row],[NPS_C_Compliant]] = TRUE, "C", Table1[[#This Row],[NPS_D_Compliant]] = FALSE, "D")</f>
        <v>A</v>
      </c>
    </row>
    <row r="473" spans="1:26" x14ac:dyDescent="0.25">
      <c r="A473" t="s">
        <v>219</v>
      </c>
      <c r="B473" t="s">
        <v>394</v>
      </c>
      <c r="C473" t="s">
        <v>70</v>
      </c>
      <c r="D473" t="s">
        <v>23</v>
      </c>
      <c r="E473" t="s">
        <v>24</v>
      </c>
      <c r="F473" t="s">
        <v>25</v>
      </c>
      <c r="G473" t="s">
        <v>34</v>
      </c>
      <c r="H473" s="2">
        <v>0.2</v>
      </c>
      <c r="I473" t="s">
        <v>27</v>
      </c>
      <c r="J473" t="s">
        <v>47</v>
      </c>
      <c r="K473" t="s">
        <v>220</v>
      </c>
      <c r="L473" t="s">
        <v>49</v>
      </c>
      <c r="M473" s="1">
        <v>42767.5</v>
      </c>
      <c r="N473" t="s">
        <v>221</v>
      </c>
      <c r="O473" t="b">
        <v>1</v>
      </c>
      <c r="P473">
        <v>2.4</v>
      </c>
      <c r="Q473" t="b">
        <f>Table1[[#This Row],[Value]]&lt;Table1[[#This Row],[NPS_BL]]</f>
        <v>1</v>
      </c>
      <c r="R473">
        <v>1</v>
      </c>
      <c r="S473" t="b">
        <f>Table1[[#This Row],[Value]]&lt;=Table1[[#This Row],[NPS_A]]</f>
        <v>1</v>
      </c>
      <c r="T473">
        <v>2.4</v>
      </c>
      <c r="U473" t="b">
        <f>Table1[[#This Row],[Value]]&lt;=Table1[[#This Row],[NPS_B]]</f>
        <v>1</v>
      </c>
      <c r="V473">
        <v>6.9</v>
      </c>
      <c r="W473" t="b">
        <f>Table1[[#This Row],[Value]]&lt;=Table1[[#This Row],[NPS_C]]</f>
        <v>1</v>
      </c>
      <c r="X473">
        <v>6.9</v>
      </c>
      <c r="Y473" t="b">
        <f>Table1[[#This Row],[Value]]&lt;Table1[[#This Row],[NPS_D]]</f>
        <v>1</v>
      </c>
      <c r="Z473" t="str" cm="1">
        <f t="array" ref="Z473">_xlfn.IFS(Table1[[#This Row],[NPS_A_Compliant]] = TRUE, "A", Table1[[#This Row],[NPS_B_Compliant]] = TRUE, "B", Table1[[#This Row],[NPS_C_Compliant]] = TRUE, "C", Table1[[#This Row],[NPS_D_Compliant]] = FALSE, "D")</f>
        <v>A</v>
      </c>
    </row>
    <row r="474" spans="1:26" x14ac:dyDescent="0.25">
      <c r="A474" t="s">
        <v>222</v>
      </c>
      <c r="B474" t="s">
        <v>394</v>
      </c>
      <c r="C474" t="s">
        <v>70</v>
      </c>
      <c r="D474" t="s">
        <v>23</v>
      </c>
      <c r="E474" t="s">
        <v>24</v>
      </c>
      <c r="F474" t="s">
        <v>25</v>
      </c>
      <c r="G474" t="s">
        <v>38</v>
      </c>
      <c r="H474" s="2">
        <v>0.5</v>
      </c>
      <c r="I474" t="s">
        <v>27</v>
      </c>
      <c r="J474" t="s">
        <v>47</v>
      </c>
      <c r="K474" t="s">
        <v>220</v>
      </c>
      <c r="L474" t="s">
        <v>49</v>
      </c>
      <c r="M474" s="1">
        <v>42767.5</v>
      </c>
      <c r="N474" t="s">
        <v>223</v>
      </c>
      <c r="O474" t="b">
        <v>1</v>
      </c>
      <c r="P474">
        <v>3.5</v>
      </c>
      <c r="Q474" t="b">
        <f>Table1[[#This Row],[Value]]&lt;Table1[[#This Row],[NPS_BL]]</f>
        <v>1</v>
      </c>
      <c r="R474">
        <v>1.5</v>
      </c>
      <c r="S474" t="b">
        <f>Table1[[#This Row],[Value]]&lt;=Table1[[#This Row],[NPS_A]]</f>
        <v>1</v>
      </c>
      <c r="T474">
        <v>3.5</v>
      </c>
      <c r="U474" t="b">
        <f>Table1[[#This Row],[Value]]&lt;=Table1[[#This Row],[NPS_B]]</f>
        <v>1</v>
      </c>
      <c r="V474">
        <v>9.8000000000000007</v>
      </c>
      <c r="W474" t="b">
        <f>Table1[[#This Row],[Value]]&lt;=Table1[[#This Row],[NPS_C]]</f>
        <v>1</v>
      </c>
      <c r="X474">
        <v>9.8000000000000007</v>
      </c>
      <c r="Y474" t="b">
        <f>Table1[[#This Row],[Value]]&lt;Table1[[#This Row],[NPS_D]]</f>
        <v>1</v>
      </c>
      <c r="Z474" t="str" cm="1">
        <f t="array" ref="Z474">_xlfn.IFS(Table1[[#This Row],[NPS_A_Compliant]] = TRUE, "A", Table1[[#This Row],[NPS_B_Compliant]] = TRUE, "B", Table1[[#This Row],[NPS_C_Compliant]] = TRUE, "C", Table1[[#This Row],[NPS_D_Compliant]] = FALSE, "D")</f>
        <v>A</v>
      </c>
    </row>
    <row r="475" spans="1:26" hidden="1" x14ac:dyDescent="0.25">
      <c r="A475" t="s">
        <v>222</v>
      </c>
      <c r="B475" t="s">
        <v>394</v>
      </c>
      <c r="C475" t="s">
        <v>70</v>
      </c>
      <c r="D475" t="s">
        <v>40</v>
      </c>
      <c r="E475" t="s">
        <v>24</v>
      </c>
      <c r="F475" t="s">
        <v>25</v>
      </c>
      <c r="G475" t="s">
        <v>31</v>
      </c>
      <c r="H475" s="2">
        <v>0.05</v>
      </c>
      <c r="I475" t="s">
        <v>27</v>
      </c>
      <c r="J475" t="s">
        <v>47</v>
      </c>
      <c r="K475" t="s">
        <v>220</v>
      </c>
      <c r="L475" t="s">
        <v>49</v>
      </c>
      <c r="M475" s="1">
        <v>42767.5</v>
      </c>
      <c r="N475" t="s">
        <v>223</v>
      </c>
      <c r="O475" t="b">
        <v>0</v>
      </c>
      <c r="Q475" t="s">
        <v>392</v>
      </c>
      <c r="S475" t="s">
        <v>392</v>
      </c>
      <c r="U475" t="s">
        <v>392</v>
      </c>
      <c r="W475" t="s">
        <v>392</v>
      </c>
      <c r="Y475" t="s">
        <v>392</v>
      </c>
      <c r="Z475" t="s">
        <v>392</v>
      </c>
    </row>
    <row r="476" spans="1:26" hidden="1" x14ac:dyDescent="0.25">
      <c r="A476" t="s">
        <v>222</v>
      </c>
      <c r="B476" t="s">
        <v>394</v>
      </c>
      <c r="C476" t="s">
        <v>70</v>
      </c>
      <c r="D476" t="s">
        <v>40</v>
      </c>
      <c r="E476" t="s">
        <v>24</v>
      </c>
      <c r="F476" t="s">
        <v>25</v>
      </c>
      <c r="G476" t="s">
        <v>34</v>
      </c>
      <c r="H476" s="2">
        <v>0.03</v>
      </c>
      <c r="I476" t="s">
        <v>27</v>
      </c>
      <c r="J476" t="s">
        <v>47</v>
      </c>
      <c r="K476" t="s">
        <v>220</v>
      </c>
      <c r="L476" t="s">
        <v>49</v>
      </c>
      <c r="M476" s="1">
        <v>42767.5</v>
      </c>
      <c r="N476" t="s">
        <v>223</v>
      </c>
      <c r="O476" t="b">
        <v>1</v>
      </c>
      <c r="P476">
        <v>0.24</v>
      </c>
      <c r="Q476" t="b">
        <f>Table1[[#This Row],[Value]]&lt;Table1[[#This Row],[NPS_BL]]</f>
        <v>1</v>
      </c>
      <c r="R476">
        <v>0.03</v>
      </c>
      <c r="S476" t="b">
        <f>Table1[[#This Row],[Value]]&lt;=Table1[[#This Row],[NPS_A]]</f>
        <v>1</v>
      </c>
      <c r="T476">
        <v>0.24</v>
      </c>
      <c r="U476" t="b">
        <f>Table1[[#This Row],[Value]]&lt;=Table1[[#This Row],[NPS_B]]</f>
        <v>1</v>
      </c>
      <c r="V476">
        <v>1.3</v>
      </c>
      <c r="W476" t="b">
        <f>Table1[[#This Row],[Value]]&lt;=Table1[[#This Row],[NPS_C]]</f>
        <v>1</v>
      </c>
      <c r="X476">
        <v>1.3</v>
      </c>
      <c r="Y476" t="b">
        <f>Table1[[#This Row],[Value]]&lt;Table1[[#This Row],[NPS_D]]</f>
        <v>1</v>
      </c>
      <c r="Z476" t="str" cm="1">
        <f t="array" ref="Z476">_xlfn.IFS(Table1[[#This Row],[NPS_A_Compliant]] = TRUE, "A", Table1[[#This Row],[NPS_B_Compliant]] = TRUE, "B", Table1[[#This Row],[NPS_C_Compliant]] = TRUE, "C", Table1[[#This Row],[NPS_D_Compliant]] = FALSE, "D")</f>
        <v>A</v>
      </c>
    </row>
    <row r="477" spans="1:26" x14ac:dyDescent="0.25">
      <c r="A477" t="s">
        <v>222</v>
      </c>
      <c r="B477" t="s">
        <v>394</v>
      </c>
      <c r="C477" t="s">
        <v>70</v>
      </c>
      <c r="D477" t="s">
        <v>23</v>
      </c>
      <c r="E477" t="s">
        <v>24</v>
      </c>
      <c r="F477" t="s">
        <v>25</v>
      </c>
      <c r="G477" t="s">
        <v>34</v>
      </c>
      <c r="H477" s="2">
        <v>0.2</v>
      </c>
      <c r="I477" t="s">
        <v>27</v>
      </c>
      <c r="J477" t="s">
        <v>47</v>
      </c>
      <c r="K477" t="s">
        <v>220</v>
      </c>
      <c r="L477" t="s">
        <v>49</v>
      </c>
      <c r="M477" s="1">
        <v>42767.5</v>
      </c>
      <c r="N477" t="s">
        <v>223</v>
      </c>
      <c r="O477" t="b">
        <v>1</v>
      </c>
      <c r="P477">
        <v>2.4</v>
      </c>
      <c r="Q477" t="b">
        <f>Table1[[#This Row],[Value]]&lt;Table1[[#This Row],[NPS_BL]]</f>
        <v>1</v>
      </c>
      <c r="R477">
        <v>1</v>
      </c>
      <c r="S477" t="b">
        <f>Table1[[#This Row],[Value]]&lt;=Table1[[#This Row],[NPS_A]]</f>
        <v>1</v>
      </c>
      <c r="T477">
        <v>2.4</v>
      </c>
      <c r="U477" t="b">
        <f>Table1[[#This Row],[Value]]&lt;=Table1[[#This Row],[NPS_B]]</f>
        <v>1</v>
      </c>
      <c r="V477">
        <v>6.9</v>
      </c>
      <c r="W477" t="b">
        <f>Table1[[#This Row],[Value]]&lt;=Table1[[#This Row],[NPS_C]]</f>
        <v>1</v>
      </c>
      <c r="X477">
        <v>6.9</v>
      </c>
      <c r="Y477" t="b">
        <f>Table1[[#This Row],[Value]]&lt;Table1[[#This Row],[NPS_D]]</f>
        <v>1</v>
      </c>
      <c r="Z477" t="str" cm="1">
        <f t="array" ref="Z477">_xlfn.IFS(Table1[[#This Row],[NPS_A_Compliant]] = TRUE, "A", Table1[[#This Row],[NPS_B_Compliant]] = TRUE, "B", Table1[[#This Row],[NPS_C_Compliant]] = TRUE, "C", Table1[[#This Row],[NPS_D_Compliant]] = FALSE, "D")</f>
        <v>A</v>
      </c>
    </row>
    <row r="478" spans="1:26" hidden="1" x14ac:dyDescent="0.25">
      <c r="A478" t="s">
        <v>224</v>
      </c>
      <c r="B478" t="s">
        <v>394</v>
      </c>
      <c r="C478" t="s">
        <v>46</v>
      </c>
      <c r="D478" t="s">
        <v>40</v>
      </c>
      <c r="E478" t="s">
        <v>24</v>
      </c>
      <c r="F478" t="s">
        <v>25</v>
      </c>
      <c r="G478" t="s">
        <v>31</v>
      </c>
      <c r="H478" s="2">
        <v>0.05</v>
      </c>
      <c r="I478" t="s">
        <v>27</v>
      </c>
      <c r="J478" t="s">
        <v>19</v>
      </c>
      <c r="K478" t="s">
        <v>94</v>
      </c>
      <c r="L478" t="s">
        <v>21</v>
      </c>
      <c r="M478" s="1">
        <v>43666</v>
      </c>
      <c r="N478" t="s">
        <v>225</v>
      </c>
      <c r="O478" t="b">
        <v>0</v>
      </c>
      <c r="Q478" t="s">
        <v>392</v>
      </c>
      <c r="S478" t="s">
        <v>392</v>
      </c>
      <c r="U478" t="s">
        <v>392</v>
      </c>
      <c r="W478" t="s">
        <v>392</v>
      </c>
      <c r="Y478" t="s">
        <v>392</v>
      </c>
      <c r="Z478" t="s">
        <v>392</v>
      </c>
    </row>
    <row r="479" spans="1:26" hidden="1" x14ac:dyDescent="0.25">
      <c r="A479" t="s">
        <v>224</v>
      </c>
      <c r="B479" t="s">
        <v>394</v>
      </c>
      <c r="C479" t="s">
        <v>46</v>
      </c>
      <c r="D479" t="s">
        <v>40</v>
      </c>
      <c r="E479" t="s">
        <v>24</v>
      </c>
      <c r="F479" t="s">
        <v>25</v>
      </c>
      <c r="G479" t="s">
        <v>34</v>
      </c>
      <c r="H479" s="2">
        <v>1.4E-2</v>
      </c>
      <c r="I479" t="s">
        <v>27</v>
      </c>
      <c r="J479" t="s">
        <v>19</v>
      </c>
      <c r="K479" t="s">
        <v>94</v>
      </c>
      <c r="L479" t="s">
        <v>21</v>
      </c>
      <c r="M479" s="1">
        <v>43666</v>
      </c>
      <c r="N479" t="s">
        <v>225</v>
      </c>
      <c r="O479" t="b">
        <v>1</v>
      </c>
      <c r="P479">
        <v>0.24</v>
      </c>
      <c r="Q479" t="b">
        <f>Table1[[#This Row],[Value]]&lt;Table1[[#This Row],[NPS_BL]]</f>
        <v>1</v>
      </c>
      <c r="R479">
        <v>0.03</v>
      </c>
      <c r="S479" t="b">
        <f>Table1[[#This Row],[Value]]&lt;=Table1[[#This Row],[NPS_A]]</f>
        <v>1</v>
      </c>
      <c r="T479">
        <v>0.24</v>
      </c>
      <c r="U479" t="b">
        <f>Table1[[#This Row],[Value]]&lt;=Table1[[#This Row],[NPS_B]]</f>
        <v>1</v>
      </c>
      <c r="V479">
        <v>1.3</v>
      </c>
      <c r="W479" t="b">
        <f>Table1[[#This Row],[Value]]&lt;=Table1[[#This Row],[NPS_C]]</f>
        <v>1</v>
      </c>
      <c r="X479">
        <v>1.3</v>
      </c>
      <c r="Y479" t="b">
        <f>Table1[[#This Row],[Value]]&lt;Table1[[#This Row],[NPS_D]]</f>
        <v>1</v>
      </c>
      <c r="Z479" t="str" cm="1">
        <f t="array" ref="Z479">_xlfn.IFS(Table1[[#This Row],[NPS_A_Compliant]] = TRUE, "A", Table1[[#This Row],[NPS_B_Compliant]] = TRUE, "B", Table1[[#This Row],[NPS_C_Compliant]] = TRUE, "C", Table1[[#This Row],[NPS_D_Compliant]] = FALSE, "D")</f>
        <v>A</v>
      </c>
    </row>
    <row r="480" spans="1:26" hidden="1" x14ac:dyDescent="0.25">
      <c r="A480" t="s">
        <v>224</v>
      </c>
      <c r="B480" t="s">
        <v>394</v>
      </c>
      <c r="C480" t="s">
        <v>46</v>
      </c>
      <c r="D480" t="s">
        <v>42</v>
      </c>
      <c r="E480" t="s">
        <v>24</v>
      </c>
      <c r="F480" t="s">
        <v>25</v>
      </c>
      <c r="G480" t="s">
        <v>34</v>
      </c>
      <c r="H480" s="2">
        <v>8.9999999999999993E-3</v>
      </c>
      <c r="I480" t="s">
        <v>27</v>
      </c>
      <c r="J480" t="s">
        <v>19</v>
      </c>
      <c r="K480" t="s">
        <v>94</v>
      </c>
      <c r="L480" t="s">
        <v>21</v>
      </c>
      <c r="M480" s="1">
        <v>43666</v>
      </c>
      <c r="N480" t="s">
        <v>225</v>
      </c>
      <c r="O480" t="b">
        <v>0</v>
      </c>
      <c r="Q480" t="s">
        <v>392</v>
      </c>
      <c r="S480" t="s">
        <v>392</v>
      </c>
      <c r="U480" t="s">
        <v>392</v>
      </c>
      <c r="W480" t="s">
        <v>392</v>
      </c>
      <c r="Y480" t="s">
        <v>392</v>
      </c>
      <c r="Z480" t="s">
        <v>392</v>
      </c>
    </row>
    <row r="481" spans="1:26" x14ac:dyDescent="0.25">
      <c r="A481" t="s">
        <v>226</v>
      </c>
      <c r="B481" t="s">
        <v>393</v>
      </c>
      <c r="C481" t="s">
        <v>30</v>
      </c>
      <c r="D481" t="s">
        <v>14</v>
      </c>
      <c r="E481" t="s">
        <v>15</v>
      </c>
      <c r="F481" t="s">
        <v>16</v>
      </c>
      <c r="G481" t="s">
        <v>17</v>
      </c>
      <c r="H481" s="2">
        <v>95</v>
      </c>
      <c r="I481" t="s">
        <v>18</v>
      </c>
      <c r="J481" t="s">
        <v>19</v>
      </c>
      <c r="K481" t="s">
        <v>94</v>
      </c>
      <c r="L481" t="s">
        <v>21</v>
      </c>
      <c r="M481" s="1">
        <v>43666</v>
      </c>
      <c r="N481" t="s">
        <v>109</v>
      </c>
      <c r="O481" t="b">
        <v>0</v>
      </c>
      <c r="Q481" t="s">
        <v>392</v>
      </c>
      <c r="S481" t="s">
        <v>392</v>
      </c>
      <c r="U481" t="s">
        <v>392</v>
      </c>
      <c r="W481" t="s">
        <v>392</v>
      </c>
      <c r="Y481" t="s">
        <v>392</v>
      </c>
      <c r="Z481" t="s">
        <v>392</v>
      </c>
    </row>
    <row r="482" spans="1:26" hidden="1" x14ac:dyDescent="0.25">
      <c r="A482" t="s">
        <v>226</v>
      </c>
      <c r="B482" t="s">
        <v>393</v>
      </c>
      <c r="C482" t="s">
        <v>30</v>
      </c>
      <c r="D482" t="s">
        <v>29</v>
      </c>
      <c r="E482" t="s">
        <v>24</v>
      </c>
      <c r="F482" t="s">
        <v>30</v>
      </c>
      <c r="G482" t="s">
        <v>31</v>
      </c>
      <c r="H482" s="2">
        <v>0.5</v>
      </c>
      <c r="I482" t="s">
        <v>32</v>
      </c>
      <c r="J482" t="s">
        <v>19</v>
      </c>
      <c r="K482" t="s">
        <v>94</v>
      </c>
      <c r="L482" t="s">
        <v>21</v>
      </c>
      <c r="M482" s="1">
        <v>43666</v>
      </c>
      <c r="N482" t="s">
        <v>109</v>
      </c>
      <c r="O482" t="b">
        <v>0</v>
      </c>
      <c r="Q482" t="s">
        <v>392</v>
      </c>
      <c r="S482" t="s">
        <v>392</v>
      </c>
      <c r="U482" t="s">
        <v>392</v>
      </c>
      <c r="W482" t="s">
        <v>392</v>
      </c>
      <c r="Y482" t="s">
        <v>392</v>
      </c>
      <c r="Z482" t="s">
        <v>392</v>
      </c>
    </row>
    <row r="483" spans="1:26" x14ac:dyDescent="0.25">
      <c r="A483" t="s">
        <v>226</v>
      </c>
      <c r="B483" t="s">
        <v>393</v>
      </c>
      <c r="C483" t="s">
        <v>30</v>
      </c>
      <c r="D483" t="s">
        <v>23</v>
      </c>
      <c r="E483" t="s">
        <v>24</v>
      </c>
      <c r="F483" t="s">
        <v>30</v>
      </c>
      <c r="G483" t="s">
        <v>31</v>
      </c>
      <c r="H483" s="2">
        <v>11.3</v>
      </c>
      <c r="I483" t="s">
        <v>27</v>
      </c>
      <c r="J483" t="s">
        <v>19</v>
      </c>
      <c r="K483" t="s">
        <v>94</v>
      </c>
      <c r="L483" t="s">
        <v>21</v>
      </c>
      <c r="M483" s="1">
        <v>43666</v>
      </c>
      <c r="N483" t="s">
        <v>109</v>
      </c>
      <c r="O483" t="b">
        <v>0</v>
      </c>
      <c r="Q483" t="s">
        <v>392</v>
      </c>
      <c r="S483" t="s">
        <v>392</v>
      </c>
      <c r="U483" t="s">
        <v>392</v>
      </c>
      <c r="W483" t="s">
        <v>392</v>
      </c>
      <c r="Y483" t="s">
        <v>392</v>
      </c>
      <c r="Z483" t="s">
        <v>392</v>
      </c>
    </row>
    <row r="484" spans="1:26" x14ac:dyDescent="0.25">
      <c r="A484" t="s">
        <v>226</v>
      </c>
      <c r="B484" t="s">
        <v>393</v>
      </c>
      <c r="C484" t="s">
        <v>30</v>
      </c>
      <c r="D484" t="s">
        <v>23</v>
      </c>
      <c r="E484" t="s">
        <v>24</v>
      </c>
      <c r="F484" t="s">
        <v>25</v>
      </c>
      <c r="G484" t="s">
        <v>26</v>
      </c>
      <c r="H484" s="2">
        <v>4.7</v>
      </c>
      <c r="I484" t="s">
        <v>27</v>
      </c>
      <c r="J484" t="s">
        <v>19</v>
      </c>
      <c r="K484" t="s">
        <v>94</v>
      </c>
      <c r="L484" t="s">
        <v>21</v>
      </c>
      <c r="M484" s="1">
        <v>43666</v>
      </c>
      <c r="N484" t="s">
        <v>227</v>
      </c>
      <c r="O484" t="b">
        <v>0</v>
      </c>
      <c r="Q484" t="s">
        <v>392</v>
      </c>
      <c r="S484" t="s">
        <v>392</v>
      </c>
      <c r="U484" t="s">
        <v>392</v>
      </c>
      <c r="W484" t="s">
        <v>392</v>
      </c>
      <c r="Y484" t="s">
        <v>392</v>
      </c>
      <c r="Z484" t="s">
        <v>392</v>
      </c>
    </row>
    <row r="485" spans="1:26" x14ac:dyDescent="0.25">
      <c r="A485" t="s">
        <v>228</v>
      </c>
      <c r="B485" t="s">
        <v>394</v>
      </c>
      <c r="C485" t="s">
        <v>37</v>
      </c>
      <c r="D485" t="s">
        <v>23</v>
      </c>
      <c r="E485" t="s">
        <v>24</v>
      </c>
      <c r="F485" t="s">
        <v>25</v>
      </c>
      <c r="G485" t="s">
        <v>38</v>
      </c>
      <c r="H485" s="2">
        <v>1.3</v>
      </c>
      <c r="I485" t="s">
        <v>27</v>
      </c>
      <c r="J485" t="s">
        <v>19</v>
      </c>
      <c r="K485" t="s">
        <v>94</v>
      </c>
      <c r="L485" t="s">
        <v>21</v>
      </c>
      <c r="M485" s="1">
        <v>43666</v>
      </c>
      <c r="N485" t="s">
        <v>229</v>
      </c>
      <c r="O485" t="b">
        <v>1</v>
      </c>
      <c r="P485">
        <v>3.5</v>
      </c>
      <c r="Q485" t="b">
        <f>Table1[[#This Row],[Value]]&lt;Table1[[#This Row],[NPS_BL]]</f>
        <v>1</v>
      </c>
      <c r="R485">
        <v>1.5</v>
      </c>
      <c r="S485" t="b">
        <f>Table1[[#This Row],[Value]]&lt;=Table1[[#This Row],[NPS_A]]</f>
        <v>1</v>
      </c>
      <c r="T485">
        <v>3.5</v>
      </c>
      <c r="U485" t="b">
        <f>Table1[[#This Row],[Value]]&lt;=Table1[[#This Row],[NPS_B]]</f>
        <v>1</v>
      </c>
      <c r="V485">
        <v>9.8000000000000007</v>
      </c>
      <c r="W485" t="b">
        <f>Table1[[#This Row],[Value]]&lt;=Table1[[#This Row],[NPS_C]]</f>
        <v>1</v>
      </c>
      <c r="X485">
        <v>9.8000000000000007</v>
      </c>
      <c r="Y485" t="b">
        <f>Table1[[#This Row],[Value]]&lt;Table1[[#This Row],[NPS_D]]</f>
        <v>1</v>
      </c>
      <c r="Z485" t="str" cm="1">
        <f t="array" ref="Z485">_xlfn.IFS(Table1[[#This Row],[NPS_A_Compliant]] = TRUE, "A", Table1[[#This Row],[NPS_B_Compliant]] = TRUE, "B", Table1[[#This Row],[NPS_C_Compliant]] = TRUE, "C", Table1[[#This Row],[NPS_D_Compliant]] = FALSE, "D")</f>
        <v>A</v>
      </c>
    </row>
    <row r="486" spans="1:26" x14ac:dyDescent="0.25">
      <c r="A486" t="s">
        <v>228</v>
      </c>
      <c r="B486" t="s">
        <v>394</v>
      </c>
      <c r="C486" t="s">
        <v>37</v>
      </c>
      <c r="D486" t="s">
        <v>23</v>
      </c>
      <c r="E486" t="s">
        <v>24</v>
      </c>
      <c r="F486" t="s">
        <v>25</v>
      </c>
      <c r="G486" t="s">
        <v>38</v>
      </c>
      <c r="H486" s="2">
        <v>2.4</v>
      </c>
      <c r="I486" t="s">
        <v>27</v>
      </c>
      <c r="J486" t="s">
        <v>19</v>
      </c>
      <c r="K486" t="s">
        <v>94</v>
      </c>
      <c r="L486" t="s">
        <v>21</v>
      </c>
      <c r="M486" s="1">
        <v>43666</v>
      </c>
      <c r="N486" t="s">
        <v>230</v>
      </c>
      <c r="O486" t="b">
        <v>1</v>
      </c>
      <c r="P486">
        <v>3.5</v>
      </c>
      <c r="Q486" t="b">
        <f>Table1[[#This Row],[Value]]&lt;Table1[[#This Row],[NPS_BL]]</f>
        <v>1</v>
      </c>
      <c r="R486">
        <v>1.5</v>
      </c>
      <c r="S486" t="b">
        <f>Table1[[#This Row],[Value]]&lt;=Table1[[#This Row],[NPS_A]]</f>
        <v>0</v>
      </c>
      <c r="T486">
        <v>3.5</v>
      </c>
      <c r="U486" t="b">
        <f>Table1[[#This Row],[Value]]&lt;=Table1[[#This Row],[NPS_B]]</f>
        <v>1</v>
      </c>
      <c r="V486">
        <v>9.8000000000000007</v>
      </c>
      <c r="W486" t="b">
        <f>Table1[[#This Row],[Value]]&lt;=Table1[[#This Row],[NPS_C]]</f>
        <v>1</v>
      </c>
      <c r="X486">
        <v>9.8000000000000007</v>
      </c>
      <c r="Y486" t="b">
        <f>Table1[[#This Row],[Value]]&lt;Table1[[#This Row],[NPS_D]]</f>
        <v>1</v>
      </c>
      <c r="Z486" t="str" cm="1">
        <f t="array" ref="Z486">_xlfn.IFS(Table1[[#This Row],[NPS_A_Compliant]] = TRUE, "A", Table1[[#This Row],[NPS_B_Compliant]] = TRUE, "B", Table1[[#This Row],[NPS_C_Compliant]] = TRUE, "C", Table1[[#This Row],[NPS_D_Compliant]] = FALSE, "D")</f>
        <v>B</v>
      </c>
    </row>
    <row r="487" spans="1:26" hidden="1" x14ac:dyDescent="0.25">
      <c r="A487" t="s">
        <v>228</v>
      </c>
      <c r="B487" t="s">
        <v>394</v>
      </c>
      <c r="C487" t="s">
        <v>37</v>
      </c>
      <c r="D487" t="s">
        <v>40</v>
      </c>
      <c r="E487" t="s">
        <v>24</v>
      </c>
      <c r="F487" t="s">
        <v>25</v>
      </c>
      <c r="G487" t="s">
        <v>31</v>
      </c>
      <c r="H487" s="2">
        <v>0.02</v>
      </c>
      <c r="I487" t="s">
        <v>27</v>
      </c>
      <c r="J487" t="s">
        <v>19</v>
      </c>
      <c r="K487" t="s">
        <v>94</v>
      </c>
      <c r="L487" t="s">
        <v>21</v>
      </c>
      <c r="M487" s="1">
        <v>43666</v>
      </c>
      <c r="N487" t="s">
        <v>229</v>
      </c>
      <c r="O487" t="b">
        <v>0</v>
      </c>
      <c r="Q487" t="s">
        <v>392</v>
      </c>
      <c r="S487" t="s">
        <v>392</v>
      </c>
      <c r="U487" t="s">
        <v>392</v>
      </c>
      <c r="W487" t="s">
        <v>392</v>
      </c>
      <c r="Y487" t="s">
        <v>392</v>
      </c>
      <c r="Z487" t="s">
        <v>392</v>
      </c>
    </row>
    <row r="488" spans="1:26" hidden="1" x14ac:dyDescent="0.25">
      <c r="A488" t="s">
        <v>228</v>
      </c>
      <c r="B488" t="s">
        <v>394</v>
      </c>
      <c r="C488" t="s">
        <v>37</v>
      </c>
      <c r="D488" t="s">
        <v>40</v>
      </c>
      <c r="E488" t="s">
        <v>24</v>
      </c>
      <c r="F488" t="s">
        <v>25</v>
      </c>
      <c r="G488" t="s">
        <v>31</v>
      </c>
      <c r="H488" s="2">
        <v>0.04</v>
      </c>
      <c r="I488" t="s">
        <v>27</v>
      </c>
      <c r="J488" t="s">
        <v>19</v>
      </c>
      <c r="K488" t="s">
        <v>94</v>
      </c>
      <c r="L488" t="s">
        <v>21</v>
      </c>
      <c r="M488" s="1">
        <v>43666</v>
      </c>
      <c r="N488" t="s">
        <v>230</v>
      </c>
      <c r="O488" t="b">
        <v>0</v>
      </c>
      <c r="Q488" t="s">
        <v>392</v>
      </c>
      <c r="S488" t="s">
        <v>392</v>
      </c>
      <c r="U488" t="s">
        <v>392</v>
      </c>
      <c r="W488" t="s">
        <v>392</v>
      </c>
      <c r="Y488" t="s">
        <v>392</v>
      </c>
      <c r="Z488" t="s">
        <v>392</v>
      </c>
    </row>
    <row r="489" spans="1:26" hidden="1" x14ac:dyDescent="0.25">
      <c r="A489" t="s">
        <v>228</v>
      </c>
      <c r="B489" t="s">
        <v>394</v>
      </c>
      <c r="C489" t="s">
        <v>37</v>
      </c>
      <c r="D489" t="s">
        <v>40</v>
      </c>
      <c r="E489" t="s">
        <v>24</v>
      </c>
      <c r="F489" t="s">
        <v>25</v>
      </c>
      <c r="G489" t="s">
        <v>34</v>
      </c>
      <c r="H489" s="2">
        <v>0.01</v>
      </c>
      <c r="I489" t="s">
        <v>27</v>
      </c>
      <c r="J489" t="s">
        <v>19</v>
      </c>
      <c r="K489" t="s">
        <v>94</v>
      </c>
      <c r="L489" t="s">
        <v>21</v>
      </c>
      <c r="M489" s="1">
        <v>43666</v>
      </c>
      <c r="N489" t="s">
        <v>229</v>
      </c>
      <c r="O489" t="b">
        <v>1</v>
      </c>
      <c r="P489">
        <v>0.24</v>
      </c>
      <c r="Q489" t="b">
        <f>Table1[[#This Row],[Value]]&lt;Table1[[#This Row],[NPS_BL]]</f>
        <v>1</v>
      </c>
      <c r="R489">
        <v>0.03</v>
      </c>
      <c r="S489" t="b">
        <f>Table1[[#This Row],[Value]]&lt;=Table1[[#This Row],[NPS_A]]</f>
        <v>1</v>
      </c>
      <c r="T489">
        <v>0.24</v>
      </c>
      <c r="U489" t="b">
        <f>Table1[[#This Row],[Value]]&lt;=Table1[[#This Row],[NPS_B]]</f>
        <v>1</v>
      </c>
      <c r="V489">
        <v>1.3</v>
      </c>
      <c r="W489" t="b">
        <f>Table1[[#This Row],[Value]]&lt;=Table1[[#This Row],[NPS_C]]</f>
        <v>1</v>
      </c>
      <c r="X489">
        <v>1.3</v>
      </c>
      <c r="Y489" t="b">
        <f>Table1[[#This Row],[Value]]&lt;Table1[[#This Row],[NPS_D]]</f>
        <v>1</v>
      </c>
      <c r="Z489" t="str" cm="1">
        <f t="array" ref="Z489">_xlfn.IFS(Table1[[#This Row],[NPS_A_Compliant]] = TRUE, "A", Table1[[#This Row],[NPS_B_Compliant]] = TRUE, "B", Table1[[#This Row],[NPS_C_Compliant]] = TRUE, "C", Table1[[#This Row],[NPS_D_Compliant]] = FALSE, "D")</f>
        <v>A</v>
      </c>
    </row>
    <row r="490" spans="1:26" hidden="1" x14ac:dyDescent="0.25">
      <c r="A490" t="s">
        <v>228</v>
      </c>
      <c r="B490" t="s">
        <v>394</v>
      </c>
      <c r="C490" t="s">
        <v>37</v>
      </c>
      <c r="D490" t="s">
        <v>40</v>
      </c>
      <c r="E490" t="s">
        <v>24</v>
      </c>
      <c r="F490" t="s">
        <v>25</v>
      </c>
      <c r="G490" t="s">
        <v>34</v>
      </c>
      <c r="H490" s="2">
        <v>0.01</v>
      </c>
      <c r="I490" t="s">
        <v>27</v>
      </c>
      <c r="J490" t="s">
        <v>19</v>
      </c>
      <c r="K490" t="s">
        <v>94</v>
      </c>
      <c r="L490" t="s">
        <v>21</v>
      </c>
      <c r="M490" s="1">
        <v>43666</v>
      </c>
      <c r="N490" t="s">
        <v>230</v>
      </c>
      <c r="O490" t="b">
        <v>1</v>
      </c>
      <c r="P490">
        <v>0.24</v>
      </c>
      <c r="Q490" t="b">
        <f>Table1[[#This Row],[Value]]&lt;Table1[[#This Row],[NPS_BL]]</f>
        <v>1</v>
      </c>
      <c r="R490">
        <v>0.03</v>
      </c>
      <c r="S490" t="b">
        <f>Table1[[#This Row],[Value]]&lt;=Table1[[#This Row],[NPS_A]]</f>
        <v>1</v>
      </c>
      <c r="T490">
        <v>0.24</v>
      </c>
      <c r="U490" t="b">
        <f>Table1[[#This Row],[Value]]&lt;=Table1[[#This Row],[NPS_B]]</f>
        <v>1</v>
      </c>
      <c r="V490">
        <v>1.3</v>
      </c>
      <c r="W490" t="b">
        <f>Table1[[#This Row],[Value]]&lt;=Table1[[#This Row],[NPS_C]]</f>
        <v>1</v>
      </c>
      <c r="X490">
        <v>1.3</v>
      </c>
      <c r="Y490" t="b">
        <f>Table1[[#This Row],[Value]]&lt;Table1[[#This Row],[NPS_D]]</f>
        <v>1</v>
      </c>
      <c r="Z490" t="str" cm="1">
        <f t="array" ref="Z490">_xlfn.IFS(Table1[[#This Row],[NPS_A_Compliant]] = TRUE, "A", Table1[[#This Row],[NPS_B_Compliant]] = TRUE, "B", Table1[[#This Row],[NPS_C_Compliant]] = TRUE, "C", Table1[[#This Row],[NPS_D_Compliant]] = FALSE, "D")</f>
        <v>A</v>
      </c>
    </row>
    <row r="491" spans="1:26" hidden="1" x14ac:dyDescent="0.25">
      <c r="A491" t="s">
        <v>228</v>
      </c>
      <c r="B491" t="s">
        <v>394</v>
      </c>
      <c r="C491" t="s">
        <v>37</v>
      </c>
      <c r="D491" t="s">
        <v>41</v>
      </c>
      <c r="E491" t="s">
        <v>24</v>
      </c>
      <c r="F491" t="s">
        <v>25</v>
      </c>
      <c r="G491" t="s">
        <v>34</v>
      </c>
      <c r="H491" s="2">
        <v>0.45</v>
      </c>
      <c r="I491" t="s">
        <v>27</v>
      </c>
      <c r="J491" t="s">
        <v>19</v>
      </c>
      <c r="K491" t="s">
        <v>94</v>
      </c>
      <c r="L491" t="s">
        <v>21</v>
      </c>
      <c r="M491" s="1">
        <v>43666</v>
      </c>
      <c r="N491" t="s">
        <v>229</v>
      </c>
      <c r="O491" t="b">
        <v>0</v>
      </c>
      <c r="Q491" t="s">
        <v>392</v>
      </c>
      <c r="S491" t="s">
        <v>392</v>
      </c>
      <c r="U491" t="s">
        <v>392</v>
      </c>
      <c r="W491" t="s">
        <v>392</v>
      </c>
      <c r="Y491" t="s">
        <v>392</v>
      </c>
      <c r="Z491" t="s">
        <v>392</v>
      </c>
    </row>
    <row r="492" spans="1:26" hidden="1" x14ac:dyDescent="0.25">
      <c r="A492" t="s">
        <v>228</v>
      </c>
      <c r="B492" t="s">
        <v>394</v>
      </c>
      <c r="C492" t="s">
        <v>37</v>
      </c>
      <c r="D492" t="s">
        <v>41</v>
      </c>
      <c r="E492" t="s">
        <v>24</v>
      </c>
      <c r="F492" t="s">
        <v>25</v>
      </c>
      <c r="G492" t="s">
        <v>34</v>
      </c>
      <c r="H492" s="2">
        <v>1.1000000000000001</v>
      </c>
      <c r="I492" t="s">
        <v>27</v>
      </c>
      <c r="J492" t="s">
        <v>19</v>
      </c>
      <c r="K492" t="s">
        <v>94</v>
      </c>
      <c r="L492" t="s">
        <v>21</v>
      </c>
      <c r="M492" s="1">
        <v>43666</v>
      </c>
      <c r="N492" t="s">
        <v>230</v>
      </c>
      <c r="O492" t="b">
        <v>0</v>
      </c>
      <c r="Q492" t="s">
        <v>392</v>
      </c>
      <c r="S492" t="s">
        <v>392</v>
      </c>
      <c r="U492" t="s">
        <v>392</v>
      </c>
      <c r="W492" t="s">
        <v>392</v>
      </c>
      <c r="Y492" t="s">
        <v>392</v>
      </c>
      <c r="Z492" t="s">
        <v>392</v>
      </c>
    </row>
    <row r="493" spans="1:26" hidden="1" x14ac:dyDescent="0.25">
      <c r="A493" t="s">
        <v>228</v>
      </c>
      <c r="B493" t="s">
        <v>394</v>
      </c>
      <c r="C493" t="s">
        <v>37</v>
      </c>
      <c r="D493" t="s">
        <v>42</v>
      </c>
      <c r="E493" t="s">
        <v>24</v>
      </c>
      <c r="F493" t="s">
        <v>25</v>
      </c>
      <c r="G493" t="s">
        <v>34</v>
      </c>
      <c r="H493" s="2">
        <v>4.0000000000000001E-3</v>
      </c>
      <c r="I493" t="s">
        <v>27</v>
      </c>
      <c r="J493" t="s">
        <v>19</v>
      </c>
      <c r="K493" t="s">
        <v>94</v>
      </c>
      <c r="L493" t="s">
        <v>21</v>
      </c>
      <c r="M493" s="1">
        <v>43666</v>
      </c>
      <c r="N493" t="s">
        <v>229</v>
      </c>
      <c r="O493" t="b">
        <v>0</v>
      </c>
      <c r="Q493" t="s">
        <v>392</v>
      </c>
      <c r="S493" t="s">
        <v>392</v>
      </c>
      <c r="U493" t="s">
        <v>392</v>
      </c>
      <c r="W493" t="s">
        <v>392</v>
      </c>
      <c r="Y493" t="s">
        <v>392</v>
      </c>
      <c r="Z493" t="s">
        <v>392</v>
      </c>
    </row>
    <row r="494" spans="1:26" hidden="1" x14ac:dyDescent="0.25">
      <c r="A494" t="s">
        <v>228</v>
      </c>
      <c r="B494" t="s">
        <v>394</v>
      </c>
      <c r="C494" t="s">
        <v>37</v>
      </c>
      <c r="D494" t="s">
        <v>42</v>
      </c>
      <c r="E494" t="s">
        <v>24</v>
      </c>
      <c r="F494" t="s">
        <v>25</v>
      </c>
      <c r="G494" t="s">
        <v>34</v>
      </c>
      <c r="H494" s="2">
        <v>5.0000000000000001E-3</v>
      </c>
      <c r="I494" t="s">
        <v>27</v>
      </c>
      <c r="J494" t="s">
        <v>19</v>
      </c>
      <c r="K494" t="s">
        <v>94</v>
      </c>
      <c r="L494" t="s">
        <v>21</v>
      </c>
      <c r="M494" s="1">
        <v>43666</v>
      </c>
      <c r="N494" t="s">
        <v>230</v>
      </c>
      <c r="O494" t="b">
        <v>0</v>
      </c>
      <c r="Q494" t="s">
        <v>392</v>
      </c>
      <c r="S494" t="s">
        <v>392</v>
      </c>
      <c r="U494" t="s">
        <v>392</v>
      </c>
      <c r="W494" t="s">
        <v>392</v>
      </c>
      <c r="Y494" t="s">
        <v>392</v>
      </c>
      <c r="Z494" t="s">
        <v>392</v>
      </c>
    </row>
    <row r="495" spans="1:26" x14ac:dyDescent="0.25">
      <c r="A495" t="s">
        <v>228</v>
      </c>
      <c r="B495" t="s">
        <v>394</v>
      </c>
      <c r="C495" t="s">
        <v>37</v>
      </c>
      <c r="D495" t="s">
        <v>23</v>
      </c>
      <c r="E495" t="s">
        <v>24</v>
      </c>
      <c r="F495" t="s">
        <v>25</v>
      </c>
      <c r="G495" t="s">
        <v>34</v>
      </c>
      <c r="H495" s="2">
        <v>0.45</v>
      </c>
      <c r="I495" t="s">
        <v>27</v>
      </c>
      <c r="J495" t="s">
        <v>19</v>
      </c>
      <c r="K495" t="s">
        <v>94</v>
      </c>
      <c r="L495" t="s">
        <v>21</v>
      </c>
      <c r="M495" s="1">
        <v>43666</v>
      </c>
      <c r="N495" t="s">
        <v>229</v>
      </c>
      <c r="O495" t="b">
        <v>1</v>
      </c>
      <c r="P495">
        <v>2.4</v>
      </c>
      <c r="Q495" t="b">
        <f>Table1[[#This Row],[Value]]&lt;Table1[[#This Row],[NPS_BL]]</f>
        <v>1</v>
      </c>
      <c r="R495">
        <v>1</v>
      </c>
      <c r="S495" t="b">
        <f>Table1[[#This Row],[Value]]&lt;=Table1[[#This Row],[NPS_A]]</f>
        <v>1</v>
      </c>
      <c r="T495">
        <v>2.4</v>
      </c>
      <c r="U495" t="b">
        <f>Table1[[#This Row],[Value]]&lt;=Table1[[#This Row],[NPS_B]]</f>
        <v>1</v>
      </c>
      <c r="V495">
        <v>6.9</v>
      </c>
      <c r="W495" t="b">
        <f>Table1[[#This Row],[Value]]&lt;=Table1[[#This Row],[NPS_C]]</f>
        <v>1</v>
      </c>
      <c r="X495">
        <v>6.9</v>
      </c>
      <c r="Y495" t="b">
        <f>Table1[[#This Row],[Value]]&lt;Table1[[#This Row],[NPS_D]]</f>
        <v>1</v>
      </c>
      <c r="Z495" t="str" cm="1">
        <f t="array" ref="Z495">_xlfn.IFS(Table1[[#This Row],[NPS_A_Compliant]] = TRUE, "A", Table1[[#This Row],[NPS_B_Compliant]] = TRUE, "B", Table1[[#This Row],[NPS_C_Compliant]] = TRUE, "C", Table1[[#This Row],[NPS_D_Compliant]] = FALSE, "D")</f>
        <v>A</v>
      </c>
    </row>
    <row r="496" spans="1:26" x14ac:dyDescent="0.25">
      <c r="A496" t="s">
        <v>228</v>
      </c>
      <c r="B496" t="s">
        <v>394</v>
      </c>
      <c r="C496" t="s">
        <v>37</v>
      </c>
      <c r="D496" t="s">
        <v>23</v>
      </c>
      <c r="E496" t="s">
        <v>24</v>
      </c>
      <c r="F496" t="s">
        <v>25</v>
      </c>
      <c r="G496" t="s">
        <v>34</v>
      </c>
      <c r="H496" s="2">
        <v>1.1000000000000001</v>
      </c>
      <c r="I496" t="s">
        <v>27</v>
      </c>
      <c r="J496" t="s">
        <v>19</v>
      </c>
      <c r="K496" t="s">
        <v>94</v>
      </c>
      <c r="L496" t="s">
        <v>21</v>
      </c>
      <c r="M496" s="1">
        <v>43666</v>
      </c>
      <c r="N496" t="s">
        <v>230</v>
      </c>
      <c r="O496" t="b">
        <v>1</v>
      </c>
      <c r="P496">
        <v>2.4</v>
      </c>
      <c r="Q496" t="b">
        <f>Table1[[#This Row],[Value]]&lt;Table1[[#This Row],[NPS_BL]]</f>
        <v>1</v>
      </c>
      <c r="R496">
        <v>1</v>
      </c>
      <c r="S496" t="b">
        <f>Table1[[#This Row],[Value]]&lt;=Table1[[#This Row],[NPS_A]]</f>
        <v>0</v>
      </c>
      <c r="T496">
        <v>2.4</v>
      </c>
      <c r="U496" t="b">
        <f>Table1[[#This Row],[Value]]&lt;=Table1[[#This Row],[NPS_B]]</f>
        <v>1</v>
      </c>
      <c r="V496">
        <v>6.9</v>
      </c>
      <c r="W496" t="b">
        <f>Table1[[#This Row],[Value]]&lt;=Table1[[#This Row],[NPS_C]]</f>
        <v>1</v>
      </c>
      <c r="X496">
        <v>6.9</v>
      </c>
      <c r="Y496" t="b">
        <f>Table1[[#This Row],[Value]]&lt;Table1[[#This Row],[NPS_D]]</f>
        <v>1</v>
      </c>
      <c r="Z496" t="str" cm="1">
        <f t="array" ref="Z496">_xlfn.IFS(Table1[[#This Row],[NPS_A_Compliant]] = TRUE, "A", Table1[[#This Row],[NPS_B_Compliant]] = TRUE, "B", Table1[[#This Row],[NPS_C_Compliant]] = TRUE, "C", Table1[[#This Row],[NPS_D_Compliant]] = FALSE, "D")</f>
        <v>B</v>
      </c>
    </row>
    <row r="497" spans="1:26" hidden="1" x14ac:dyDescent="0.25">
      <c r="A497" t="s">
        <v>228</v>
      </c>
      <c r="B497" t="s">
        <v>394</v>
      </c>
      <c r="C497" t="s">
        <v>76</v>
      </c>
      <c r="D497" t="s">
        <v>40</v>
      </c>
      <c r="E497" t="s">
        <v>24</v>
      </c>
      <c r="F497" t="s">
        <v>25</v>
      </c>
      <c r="G497" t="s">
        <v>31</v>
      </c>
      <c r="H497" s="2">
        <v>0.04</v>
      </c>
      <c r="I497" t="s">
        <v>27</v>
      </c>
      <c r="J497" t="s">
        <v>19</v>
      </c>
      <c r="K497" t="s">
        <v>94</v>
      </c>
      <c r="L497" t="s">
        <v>21</v>
      </c>
      <c r="M497" s="1">
        <v>43666</v>
      </c>
      <c r="N497" t="s">
        <v>231</v>
      </c>
      <c r="O497" t="b">
        <v>0</v>
      </c>
      <c r="Q497" t="s">
        <v>392</v>
      </c>
      <c r="S497" t="s">
        <v>392</v>
      </c>
      <c r="U497" t="s">
        <v>392</v>
      </c>
      <c r="W497" t="s">
        <v>392</v>
      </c>
      <c r="Y497" t="s">
        <v>392</v>
      </c>
      <c r="Z497" t="s">
        <v>392</v>
      </c>
    </row>
    <row r="498" spans="1:26" hidden="1" x14ac:dyDescent="0.25">
      <c r="A498" t="s">
        <v>228</v>
      </c>
      <c r="B498" t="s">
        <v>394</v>
      </c>
      <c r="C498" t="s">
        <v>76</v>
      </c>
      <c r="D498" t="s">
        <v>40</v>
      </c>
      <c r="E498" t="s">
        <v>24</v>
      </c>
      <c r="F498" t="s">
        <v>25</v>
      </c>
      <c r="G498" t="s">
        <v>34</v>
      </c>
      <c r="H498" s="2">
        <v>0.01</v>
      </c>
      <c r="I498" t="s">
        <v>27</v>
      </c>
      <c r="J498" t="s">
        <v>19</v>
      </c>
      <c r="K498" t="s">
        <v>94</v>
      </c>
      <c r="L498" t="s">
        <v>21</v>
      </c>
      <c r="M498" s="1">
        <v>43666</v>
      </c>
      <c r="N498" t="s">
        <v>231</v>
      </c>
      <c r="O498" t="b">
        <v>1</v>
      </c>
      <c r="P498">
        <v>0.24</v>
      </c>
      <c r="Q498" t="b">
        <f>Table1[[#This Row],[Value]]&lt;Table1[[#This Row],[NPS_BL]]</f>
        <v>1</v>
      </c>
      <c r="R498">
        <v>0.03</v>
      </c>
      <c r="S498" t="b">
        <f>Table1[[#This Row],[Value]]&lt;=Table1[[#This Row],[NPS_A]]</f>
        <v>1</v>
      </c>
      <c r="T498">
        <v>0.24</v>
      </c>
      <c r="U498" t="b">
        <f>Table1[[#This Row],[Value]]&lt;=Table1[[#This Row],[NPS_B]]</f>
        <v>1</v>
      </c>
      <c r="V498">
        <v>1.3</v>
      </c>
      <c r="W498" t="b">
        <f>Table1[[#This Row],[Value]]&lt;=Table1[[#This Row],[NPS_C]]</f>
        <v>1</v>
      </c>
      <c r="X498">
        <v>1.3</v>
      </c>
      <c r="Y498" t="b">
        <f>Table1[[#This Row],[Value]]&lt;Table1[[#This Row],[NPS_D]]</f>
        <v>1</v>
      </c>
      <c r="Z498" t="str" cm="1">
        <f t="array" ref="Z498">_xlfn.IFS(Table1[[#This Row],[NPS_A_Compliant]] = TRUE, "A", Table1[[#This Row],[NPS_B_Compliant]] = TRUE, "B", Table1[[#This Row],[NPS_C_Compliant]] = TRUE, "C", Table1[[#This Row],[NPS_D_Compliant]] = FALSE, "D")</f>
        <v>A</v>
      </c>
    </row>
    <row r="499" spans="1:26" hidden="1" x14ac:dyDescent="0.25">
      <c r="A499" t="s">
        <v>228</v>
      </c>
      <c r="B499" t="s">
        <v>394</v>
      </c>
      <c r="C499" t="s">
        <v>76</v>
      </c>
      <c r="D499" t="s">
        <v>41</v>
      </c>
      <c r="E499" t="s">
        <v>24</v>
      </c>
      <c r="F499" t="s">
        <v>25</v>
      </c>
      <c r="G499" t="s">
        <v>34</v>
      </c>
      <c r="H499" s="2">
        <v>0.25</v>
      </c>
      <c r="I499" t="s">
        <v>27</v>
      </c>
      <c r="J499" t="s">
        <v>19</v>
      </c>
      <c r="K499" t="s">
        <v>94</v>
      </c>
      <c r="L499" t="s">
        <v>21</v>
      </c>
      <c r="M499" s="1">
        <v>43666</v>
      </c>
      <c r="N499" t="s">
        <v>231</v>
      </c>
      <c r="O499" t="b">
        <v>0</v>
      </c>
      <c r="Q499" t="s">
        <v>392</v>
      </c>
      <c r="S499" t="s">
        <v>392</v>
      </c>
      <c r="U499" t="s">
        <v>392</v>
      </c>
      <c r="W499" t="s">
        <v>392</v>
      </c>
      <c r="Y499" t="s">
        <v>392</v>
      </c>
      <c r="Z499" t="s">
        <v>392</v>
      </c>
    </row>
    <row r="500" spans="1:26" hidden="1" x14ac:dyDescent="0.25">
      <c r="A500" t="s">
        <v>228</v>
      </c>
      <c r="B500" t="s">
        <v>394</v>
      </c>
      <c r="C500" t="s">
        <v>76</v>
      </c>
      <c r="D500" t="s">
        <v>42</v>
      </c>
      <c r="E500" t="s">
        <v>24</v>
      </c>
      <c r="F500" t="s">
        <v>25</v>
      </c>
      <c r="G500" t="s">
        <v>34</v>
      </c>
      <c r="H500" s="2">
        <v>1E-3</v>
      </c>
      <c r="I500" t="s">
        <v>27</v>
      </c>
      <c r="J500" t="s">
        <v>19</v>
      </c>
      <c r="K500" t="s">
        <v>94</v>
      </c>
      <c r="L500" t="s">
        <v>21</v>
      </c>
      <c r="M500" s="1">
        <v>43666</v>
      </c>
      <c r="N500" t="s">
        <v>231</v>
      </c>
      <c r="O500" t="b">
        <v>0</v>
      </c>
      <c r="Q500" t="s">
        <v>392</v>
      </c>
      <c r="S500" t="s">
        <v>392</v>
      </c>
      <c r="U500" t="s">
        <v>392</v>
      </c>
      <c r="W500" t="s">
        <v>392</v>
      </c>
      <c r="Y500" t="s">
        <v>392</v>
      </c>
      <c r="Z500" t="s">
        <v>392</v>
      </c>
    </row>
    <row r="501" spans="1:26" x14ac:dyDescent="0.25">
      <c r="A501" t="s">
        <v>232</v>
      </c>
      <c r="B501" t="s">
        <v>394</v>
      </c>
      <c r="C501" t="s">
        <v>37</v>
      </c>
      <c r="D501" t="s">
        <v>23</v>
      </c>
      <c r="E501" t="s">
        <v>24</v>
      </c>
      <c r="F501" t="s">
        <v>25</v>
      </c>
      <c r="G501" t="s">
        <v>38</v>
      </c>
      <c r="H501" s="2">
        <v>6.1</v>
      </c>
      <c r="I501" t="s">
        <v>27</v>
      </c>
      <c r="J501" t="s">
        <v>19</v>
      </c>
      <c r="K501" t="s">
        <v>94</v>
      </c>
      <c r="L501" t="s">
        <v>21</v>
      </c>
      <c r="M501" s="1">
        <v>43666</v>
      </c>
      <c r="N501" t="s">
        <v>233</v>
      </c>
      <c r="O501" t="b">
        <v>1</v>
      </c>
      <c r="P501">
        <v>3.5</v>
      </c>
      <c r="Q501" t="b">
        <f>Table1[[#This Row],[Value]]&lt;Table1[[#This Row],[NPS_BL]]</f>
        <v>0</v>
      </c>
      <c r="R501">
        <v>1.5</v>
      </c>
      <c r="S501" t="b">
        <f>Table1[[#This Row],[Value]]&lt;=Table1[[#This Row],[NPS_A]]</f>
        <v>0</v>
      </c>
      <c r="T501">
        <v>3.5</v>
      </c>
      <c r="U501" t="b">
        <f>Table1[[#This Row],[Value]]&lt;=Table1[[#This Row],[NPS_B]]</f>
        <v>0</v>
      </c>
      <c r="V501">
        <v>9.8000000000000007</v>
      </c>
      <c r="W501" t="b">
        <f>Table1[[#This Row],[Value]]&lt;=Table1[[#This Row],[NPS_C]]</f>
        <v>1</v>
      </c>
      <c r="X501">
        <v>9.8000000000000007</v>
      </c>
      <c r="Y501" t="b">
        <f>Table1[[#This Row],[Value]]&lt;Table1[[#This Row],[NPS_D]]</f>
        <v>1</v>
      </c>
      <c r="Z501" t="str" cm="1">
        <f t="array" ref="Z501">_xlfn.IFS(Table1[[#This Row],[NPS_A_Compliant]] = TRUE, "A", Table1[[#This Row],[NPS_B_Compliant]] = TRUE, "B", Table1[[#This Row],[NPS_C_Compliant]] = TRUE, "C", Table1[[#This Row],[NPS_D_Compliant]] = FALSE, "D")</f>
        <v>C</v>
      </c>
    </row>
    <row r="502" spans="1:26" hidden="1" x14ac:dyDescent="0.25">
      <c r="A502" t="s">
        <v>232</v>
      </c>
      <c r="B502" t="s">
        <v>394</v>
      </c>
      <c r="C502" t="s">
        <v>37</v>
      </c>
      <c r="D502" t="s">
        <v>40</v>
      </c>
      <c r="E502" t="s">
        <v>24</v>
      </c>
      <c r="F502" t="s">
        <v>25</v>
      </c>
      <c r="G502" t="s">
        <v>31</v>
      </c>
      <c r="H502" s="2">
        <v>0.34</v>
      </c>
      <c r="I502" t="s">
        <v>27</v>
      </c>
      <c r="J502" t="s">
        <v>19</v>
      </c>
      <c r="K502" t="s">
        <v>94</v>
      </c>
      <c r="L502" t="s">
        <v>21</v>
      </c>
      <c r="M502" s="1">
        <v>43666</v>
      </c>
      <c r="N502" t="s">
        <v>233</v>
      </c>
      <c r="O502" t="b">
        <v>0</v>
      </c>
      <c r="Q502" t="s">
        <v>392</v>
      </c>
      <c r="S502" t="s">
        <v>392</v>
      </c>
      <c r="U502" t="s">
        <v>392</v>
      </c>
      <c r="W502" t="s">
        <v>392</v>
      </c>
      <c r="Y502" t="s">
        <v>392</v>
      </c>
      <c r="Z502" t="s">
        <v>392</v>
      </c>
    </row>
    <row r="503" spans="1:26" hidden="1" x14ac:dyDescent="0.25">
      <c r="A503" t="s">
        <v>232</v>
      </c>
      <c r="B503" t="s">
        <v>394</v>
      </c>
      <c r="C503" t="s">
        <v>37</v>
      </c>
      <c r="D503" t="s">
        <v>40</v>
      </c>
      <c r="E503" t="s">
        <v>24</v>
      </c>
      <c r="F503" t="s">
        <v>25</v>
      </c>
      <c r="G503" t="s">
        <v>34</v>
      </c>
      <c r="H503" s="2">
        <v>5.1999999999999998E-2</v>
      </c>
      <c r="I503" t="s">
        <v>27</v>
      </c>
      <c r="J503" t="s">
        <v>19</v>
      </c>
      <c r="K503" t="s">
        <v>94</v>
      </c>
      <c r="L503" t="s">
        <v>21</v>
      </c>
      <c r="M503" s="1">
        <v>43666</v>
      </c>
      <c r="N503" t="s">
        <v>233</v>
      </c>
      <c r="O503" t="b">
        <v>1</v>
      </c>
      <c r="P503">
        <v>0.24</v>
      </c>
      <c r="Q503" t="b">
        <f>Table1[[#This Row],[Value]]&lt;Table1[[#This Row],[NPS_BL]]</f>
        <v>1</v>
      </c>
      <c r="R503">
        <v>0.03</v>
      </c>
      <c r="S503" t="b">
        <f>Table1[[#This Row],[Value]]&lt;=Table1[[#This Row],[NPS_A]]</f>
        <v>0</v>
      </c>
      <c r="T503">
        <v>0.24</v>
      </c>
      <c r="U503" t="b">
        <f>Table1[[#This Row],[Value]]&lt;=Table1[[#This Row],[NPS_B]]</f>
        <v>1</v>
      </c>
      <c r="V503">
        <v>1.3</v>
      </c>
      <c r="W503" t="b">
        <f>Table1[[#This Row],[Value]]&lt;=Table1[[#This Row],[NPS_C]]</f>
        <v>1</v>
      </c>
      <c r="X503">
        <v>1.3</v>
      </c>
      <c r="Y503" t="b">
        <f>Table1[[#This Row],[Value]]&lt;Table1[[#This Row],[NPS_D]]</f>
        <v>1</v>
      </c>
      <c r="Z503" t="str" cm="1">
        <f t="array" ref="Z503">_xlfn.IFS(Table1[[#This Row],[NPS_A_Compliant]] = TRUE, "A", Table1[[#This Row],[NPS_B_Compliant]] = TRUE, "B", Table1[[#This Row],[NPS_C_Compliant]] = TRUE, "C", Table1[[#This Row],[NPS_D_Compliant]] = FALSE, "D")</f>
        <v>B</v>
      </c>
    </row>
    <row r="504" spans="1:26" hidden="1" x14ac:dyDescent="0.25">
      <c r="A504" t="s">
        <v>232</v>
      </c>
      <c r="B504" t="s">
        <v>394</v>
      </c>
      <c r="C504" t="s">
        <v>37</v>
      </c>
      <c r="D504" t="s">
        <v>42</v>
      </c>
      <c r="E504" t="s">
        <v>24</v>
      </c>
      <c r="F504" t="s">
        <v>25</v>
      </c>
      <c r="G504" t="s">
        <v>34</v>
      </c>
      <c r="H504" s="2">
        <v>5.8999999999999997E-2</v>
      </c>
      <c r="I504" t="s">
        <v>27</v>
      </c>
      <c r="J504" t="s">
        <v>19</v>
      </c>
      <c r="K504" t="s">
        <v>94</v>
      </c>
      <c r="L504" t="s">
        <v>21</v>
      </c>
      <c r="M504" s="1">
        <v>43666</v>
      </c>
      <c r="N504" t="s">
        <v>233</v>
      </c>
      <c r="O504" t="b">
        <v>0</v>
      </c>
      <c r="Q504" t="s">
        <v>392</v>
      </c>
      <c r="S504" t="s">
        <v>392</v>
      </c>
      <c r="U504" t="s">
        <v>392</v>
      </c>
      <c r="W504" t="s">
        <v>392</v>
      </c>
      <c r="Y504" t="s">
        <v>392</v>
      </c>
      <c r="Z504" t="s">
        <v>392</v>
      </c>
    </row>
    <row r="505" spans="1:26" x14ac:dyDescent="0.25">
      <c r="A505" t="s">
        <v>232</v>
      </c>
      <c r="B505" t="s">
        <v>394</v>
      </c>
      <c r="C505" t="s">
        <v>37</v>
      </c>
      <c r="D505" t="s">
        <v>23</v>
      </c>
      <c r="E505" t="s">
        <v>24</v>
      </c>
      <c r="F505" t="s">
        <v>25</v>
      </c>
      <c r="G505" t="s">
        <v>34</v>
      </c>
      <c r="H505" s="2">
        <v>4.4000000000000004</v>
      </c>
      <c r="I505" t="s">
        <v>27</v>
      </c>
      <c r="J505" t="s">
        <v>19</v>
      </c>
      <c r="K505" t="s">
        <v>94</v>
      </c>
      <c r="L505" t="s">
        <v>21</v>
      </c>
      <c r="M505" s="1">
        <v>43666</v>
      </c>
      <c r="N505" t="s">
        <v>233</v>
      </c>
      <c r="O505" t="b">
        <v>1</v>
      </c>
      <c r="P505">
        <v>2.4</v>
      </c>
      <c r="Q505" t="b">
        <f>Table1[[#This Row],[Value]]&lt;Table1[[#This Row],[NPS_BL]]</f>
        <v>0</v>
      </c>
      <c r="R505">
        <v>1</v>
      </c>
      <c r="S505" t="b">
        <f>Table1[[#This Row],[Value]]&lt;=Table1[[#This Row],[NPS_A]]</f>
        <v>0</v>
      </c>
      <c r="T505">
        <v>2.4</v>
      </c>
      <c r="U505" t="b">
        <f>Table1[[#This Row],[Value]]&lt;=Table1[[#This Row],[NPS_B]]</f>
        <v>0</v>
      </c>
      <c r="V505">
        <v>6.9</v>
      </c>
      <c r="W505" t="b">
        <f>Table1[[#This Row],[Value]]&lt;=Table1[[#This Row],[NPS_C]]</f>
        <v>1</v>
      </c>
      <c r="X505">
        <v>6.9</v>
      </c>
      <c r="Y505" t="b">
        <f>Table1[[#This Row],[Value]]&lt;Table1[[#This Row],[NPS_D]]</f>
        <v>1</v>
      </c>
      <c r="Z505" t="str" cm="1">
        <f t="array" ref="Z505">_xlfn.IFS(Table1[[#This Row],[NPS_A_Compliant]] = TRUE, "A", Table1[[#This Row],[NPS_B_Compliant]] = TRUE, "B", Table1[[#This Row],[NPS_C_Compliant]] = TRUE, "C", Table1[[#This Row],[NPS_D_Compliant]] = FALSE, "D")</f>
        <v>C</v>
      </c>
    </row>
    <row r="506" spans="1:26" x14ac:dyDescent="0.25">
      <c r="A506" t="s">
        <v>232</v>
      </c>
      <c r="B506" t="s">
        <v>394</v>
      </c>
      <c r="C506" t="s">
        <v>46</v>
      </c>
      <c r="D506" t="s">
        <v>23</v>
      </c>
      <c r="E506" t="s">
        <v>24</v>
      </c>
      <c r="F506" t="s">
        <v>25</v>
      </c>
      <c r="G506" t="s">
        <v>38</v>
      </c>
      <c r="H506" s="2">
        <v>2.8</v>
      </c>
      <c r="I506" t="s">
        <v>27</v>
      </c>
      <c r="J506" t="s">
        <v>19</v>
      </c>
      <c r="K506" t="s">
        <v>94</v>
      </c>
      <c r="L506" t="s">
        <v>21</v>
      </c>
      <c r="M506" s="1">
        <v>43666</v>
      </c>
      <c r="N506" t="s">
        <v>234</v>
      </c>
      <c r="O506" t="b">
        <v>1</v>
      </c>
      <c r="P506">
        <v>3.5</v>
      </c>
      <c r="Q506" t="b">
        <f>Table1[[#This Row],[Value]]&lt;Table1[[#This Row],[NPS_BL]]</f>
        <v>1</v>
      </c>
      <c r="R506">
        <v>1.5</v>
      </c>
      <c r="S506" t="b">
        <f>Table1[[#This Row],[Value]]&lt;=Table1[[#This Row],[NPS_A]]</f>
        <v>0</v>
      </c>
      <c r="T506">
        <v>3.5</v>
      </c>
      <c r="U506" t="b">
        <f>Table1[[#This Row],[Value]]&lt;=Table1[[#This Row],[NPS_B]]</f>
        <v>1</v>
      </c>
      <c r="V506">
        <v>9.8000000000000007</v>
      </c>
      <c r="W506" t="b">
        <f>Table1[[#This Row],[Value]]&lt;=Table1[[#This Row],[NPS_C]]</f>
        <v>1</v>
      </c>
      <c r="X506">
        <v>9.8000000000000007</v>
      </c>
      <c r="Y506" t="b">
        <f>Table1[[#This Row],[Value]]&lt;Table1[[#This Row],[NPS_D]]</f>
        <v>1</v>
      </c>
      <c r="Z506" t="str" cm="1">
        <f t="array" ref="Z506">_xlfn.IFS(Table1[[#This Row],[NPS_A_Compliant]] = TRUE, "A", Table1[[#This Row],[NPS_B_Compliant]] = TRUE, "B", Table1[[#This Row],[NPS_C_Compliant]] = TRUE, "C", Table1[[#This Row],[NPS_D_Compliant]] = FALSE, "D")</f>
        <v>B</v>
      </c>
    </row>
    <row r="507" spans="1:26" hidden="1" x14ac:dyDescent="0.25">
      <c r="A507" t="s">
        <v>232</v>
      </c>
      <c r="B507" t="s">
        <v>394</v>
      </c>
      <c r="C507" t="s">
        <v>46</v>
      </c>
      <c r="D507" t="s">
        <v>40</v>
      </c>
      <c r="E507" t="s">
        <v>24</v>
      </c>
      <c r="F507" t="s">
        <v>25</v>
      </c>
      <c r="G507" t="s">
        <v>31</v>
      </c>
      <c r="H507" s="2">
        <v>0.47</v>
      </c>
      <c r="I507" t="s">
        <v>27</v>
      </c>
      <c r="J507" t="s">
        <v>19</v>
      </c>
      <c r="K507" t="s">
        <v>94</v>
      </c>
      <c r="L507" t="s">
        <v>21</v>
      </c>
      <c r="M507" s="1">
        <v>43666</v>
      </c>
      <c r="N507" t="s">
        <v>234</v>
      </c>
      <c r="O507" t="b">
        <v>0</v>
      </c>
      <c r="Q507" t="s">
        <v>392</v>
      </c>
      <c r="S507" t="s">
        <v>392</v>
      </c>
      <c r="U507" t="s">
        <v>392</v>
      </c>
      <c r="W507" t="s">
        <v>392</v>
      </c>
      <c r="Y507" t="s">
        <v>392</v>
      </c>
      <c r="Z507" t="s">
        <v>392</v>
      </c>
    </row>
    <row r="508" spans="1:26" hidden="1" x14ac:dyDescent="0.25">
      <c r="A508" t="s">
        <v>232</v>
      </c>
      <c r="B508" t="s">
        <v>394</v>
      </c>
      <c r="C508" t="s">
        <v>46</v>
      </c>
      <c r="D508" t="s">
        <v>40</v>
      </c>
      <c r="E508" t="s">
        <v>24</v>
      </c>
      <c r="F508" t="s">
        <v>25</v>
      </c>
      <c r="G508" t="s">
        <v>34</v>
      </c>
      <c r="H508" s="2">
        <v>1.4E-2</v>
      </c>
      <c r="I508" t="s">
        <v>27</v>
      </c>
      <c r="J508" t="s">
        <v>19</v>
      </c>
      <c r="K508" t="s">
        <v>94</v>
      </c>
      <c r="L508" t="s">
        <v>21</v>
      </c>
      <c r="M508" s="1">
        <v>43666</v>
      </c>
      <c r="N508" t="s">
        <v>234</v>
      </c>
      <c r="O508" t="b">
        <v>1</v>
      </c>
      <c r="P508">
        <v>0.24</v>
      </c>
      <c r="Q508" t="b">
        <f>Table1[[#This Row],[Value]]&lt;Table1[[#This Row],[NPS_BL]]</f>
        <v>1</v>
      </c>
      <c r="R508">
        <v>0.03</v>
      </c>
      <c r="S508" t="b">
        <f>Table1[[#This Row],[Value]]&lt;=Table1[[#This Row],[NPS_A]]</f>
        <v>1</v>
      </c>
      <c r="T508">
        <v>0.24</v>
      </c>
      <c r="U508" t="b">
        <f>Table1[[#This Row],[Value]]&lt;=Table1[[#This Row],[NPS_B]]</f>
        <v>1</v>
      </c>
      <c r="V508">
        <v>1.3</v>
      </c>
      <c r="W508" t="b">
        <f>Table1[[#This Row],[Value]]&lt;=Table1[[#This Row],[NPS_C]]</f>
        <v>1</v>
      </c>
      <c r="X508">
        <v>1.3</v>
      </c>
      <c r="Y508" t="b">
        <f>Table1[[#This Row],[Value]]&lt;Table1[[#This Row],[NPS_D]]</f>
        <v>1</v>
      </c>
      <c r="Z508" t="str" cm="1">
        <f t="array" ref="Z508">_xlfn.IFS(Table1[[#This Row],[NPS_A_Compliant]] = TRUE, "A", Table1[[#This Row],[NPS_B_Compliant]] = TRUE, "B", Table1[[#This Row],[NPS_C_Compliant]] = TRUE, "C", Table1[[#This Row],[NPS_D_Compliant]] = FALSE, "D")</f>
        <v>A</v>
      </c>
    </row>
    <row r="509" spans="1:26" hidden="1" x14ac:dyDescent="0.25">
      <c r="A509" t="s">
        <v>232</v>
      </c>
      <c r="B509" t="s">
        <v>394</v>
      </c>
      <c r="C509" t="s">
        <v>46</v>
      </c>
      <c r="D509" t="s">
        <v>42</v>
      </c>
      <c r="E509" t="s">
        <v>24</v>
      </c>
      <c r="F509" t="s">
        <v>25</v>
      </c>
      <c r="G509" t="s">
        <v>34</v>
      </c>
      <c r="H509" s="2">
        <v>2.1999999999999999E-2</v>
      </c>
      <c r="I509" t="s">
        <v>27</v>
      </c>
      <c r="J509" t="s">
        <v>19</v>
      </c>
      <c r="K509" t="s">
        <v>94</v>
      </c>
      <c r="L509" t="s">
        <v>21</v>
      </c>
      <c r="M509" s="1">
        <v>43666</v>
      </c>
      <c r="N509" t="s">
        <v>234</v>
      </c>
      <c r="O509" t="b">
        <v>0</v>
      </c>
      <c r="Q509" t="s">
        <v>392</v>
      </c>
      <c r="S509" t="s">
        <v>392</v>
      </c>
      <c r="U509" t="s">
        <v>392</v>
      </c>
      <c r="W509" t="s">
        <v>392</v>
      </c>
      <c r="Y509" t="s">
        <v>392</v>
      </c>
      <c r="Z509" t="s">
        <v>392</v>
      </c>
    </row>
    <row r="510" spans="1:26" x14ac:dyDescent="0.25">
      <c r="A510" t="s">
        <v>232</v>
      </c>
      <c r="B510" t="s">
        <v>394</v>
      </c>
      <c r="C510" t="s">
        <v>46</v>
      </c>
      <c r="D510" t="s">
        <v>23</v>
      </c>
      <c r="E510" t="s">
        <v>24</v>
      </c>
      <c r="F510" t="s">
        <v>25</v>
      </c>
      <c r="G510" t="s">
        <v>34</v>
      </c>
      <c r="H510" s="2">
        <v>1.4</v>
      </c>
      <c r="I510" t="s">
        <v>27</v>
      </c>
      <c r="J510" t="s">
        <v>19</v>
      </c>
      <c r="K510" t="s">
        <v>94</v>
      </c>
      <c r="L510" t="s">
        <v>21</v>
      </c>
      <c r="M510" s="1">
        <v>43666</v>
      </c>
      <c r="N510" t="s">
        <v>234</v>
      </c>
      <c r="O510" t="b">
        <v>1</v>
      </c>
      <c r="P510">
        <v>2.4</v>
      </c>
      <c r="Q510" t="b">
        <f>Table1[[#This Row],[Value]]&lt;Table1[[#This Row],[NPS_BL]]</f>
        <v>1</v>
      </c>
      <c r="R510">
        <v>1</v>
      </c>
      <c r="S510" t="b">
        <f>Table1[[#This Row],[Value]]&lt;=Table1[[#This Row],[NPS_A]]</f>
        <v>0</v>
      </c>
      <c r="T510">
        <v>2.4</v>
      </c>
      <c r="U510" t="b">
        <f>Table1[[#This Row],[Value]]&lt;=Table1[[#This Row],[NPS_B]]</f>
        <v>1</v>
      </c>
      <c r="V510">
        <v>6.9</v>
      </c>
      <c r="W510" t="b">
        <f>Table1[[#This Row],[Value]]&lt;=Table1[[#This Row],[NPS_C]]</f>
        <v>1</v>
      </c>
      <c r="X510">
        <v>6.9</v>
      </c>
      <c r="Y510" t="b">
        <f>Table1[[#This Row],[Value]]&lt;Table1[[#This Row],[NPS_D]]</f>
        <v>1</v>
      </c>
      <c r="Z510" t="str" cm="1">
        <f t="array" ref="Z510">_xlfn.IFS(Table1[[#This Row],[NPS_A_Compliant]] = TRUE, "A", Table1[[#This Row],[NPS_B_Compliant]] = TRUE, "B", Table1[[#This Row],[NPS_C_Compliant]] = TRUE, "C", Table1[[#This Row],[NPS_D_Compliant]] = FALSE, "D")</f>
        <v>B</v>
      </c>
    </row>
    <row r="511" spans="1:26" x14ac:dyDescent="0.25">
      <c r="A511" t="s">
        <v>235</v>
      </c>
      <c r="B511" t="s">
        <v>393</v>
      </c>
      <c r="C511" t="s">
        <v>30</v>
      </c>
      <c r="D511" t="s">
        <v>14</v>
      </c>
      <c r="E511" t="s">
        <v>15</v>
      </c>
      <c r="F511" t="s">
        <v>16</v>
      </c>
      <c r="G511" t="s">
        <v>17</v>
      </c>
      <c r="H511" s="2">
        <v>95</v>
      </c>
      <c r="I511" t="s">
        <v>18</v>
      </c>
      <c r="J511" t="s">
        <v>19</v>
      </c>
      <c r="K511" t="s">
        <v>94</v>
      </c>
      <c r="L511" t="s">
        <v>21</v>
      </c>
      <c r="M511" s="1">
        <v>43666</v>
      </c>
      <c r="N511" t="s">
        <v>109</v>
      </c>
      <c r="O511" t="b">
        <v>0</v>
      </c>
      <c r="Q511" t="s">
        <v>392</v>
      </c>
      <c r="S511" t="s">
        <v>392</v>
      </c>
      <c r="U511" t="s">
        <v>392</v>
      </c>
      <c r="W511" t="s">
        <v>392</v>
      </c>
      <c r="Y511" t="s">
        <v>392</v>
      </c>
      <c r="Z511" t="s">
        <v>392</v>
      </c>
    </row>
    <row r="512" spans="1:26" hidden="1" x14ac:dyDescent="0.25">
      <c r="A512" t="s">
        <v>235</v>
      </c>
      <c r="B512" t="s">
        <v>393</v>
      </c>
      <c r="C512" t="s">
        <v>30</v>
      </c>
      <c r="D512" t="s">
        <v>29</v>
      </c>
      <c r="E512" t="s">
        <v>24</v>
      </c>
      <c r="F512" t="s">
        <v>30</v>
      </c>
      <c r="G512" t="s">
        <v>31</v>
      </c>
      <c r="H512" s="2">
        <v>0.5</v>
      </c>
      <c r="I512" t="s">
        <v>32</v>
      </c>
      <c r="J512" t="s">
        <v>19</v>
      </c>
      <c r="K512" t="s">
        <v>94</v>
      </c>
      <c r="L512" t="s">
        <v>21</v>
      </c>
      <c r="M512" s="1">
        <v>43666</v>
      </c>
      <c r="N512" t="s">
        <v>109</v>
      </c>
      <c r="O512" t="b">
        <v>0</v>
      </c>
      <c r="Q512" t="s">
        <v>392</v>
      </c>
      <c r="S512" t="s">
        <v>392</v>
      </c>
      <c r="U512" t="s">
        <v>392</v>
      </c>
      <c r="W512" t="s">
        <v>392</v>
      </c>
      <c r="Y512" t="s">
        <v>392</v>
      </c>
      <c r="Z512" t="s">
        <v>392</v>
      </c>
    </row>
    <row r="513" spans="1:26" x14ac:dyDescent="0.25">
      <c r="A513" t="s">
        <v>235</v>
      </c>
      <c r="B513" t="s">
        <v>393</v>
      </c>
      <c r="C513" t="s">
        <v>30</v>
      </c>
      <c r="D513" t="s">
        <v>23</v>
      </c>
      <c r="E513" t="s">
        <v>24</v>
      </c>
      <c r="F513" t="s">
        <v>30</v>
      </c>
      <c r="G513" t="s">
        <v>31</v>
      </c>
      <c r="H513" s="2">
        <v>11.3</v>
      </c>
      <c r="I513" t="s">
        <v>27</v>
      </c>
      <c r="J513" t="s">
        <v>19</v>
      </c>
      <c r="K513" t="s">
        <v>94</v>
      </c>
      <c r="L513" t="s">
        <v>21</v>
      </c>
      <c r="M513" s="1">
        <v>43666</v>
      </c>
      <c r="N513" t="s">
        <v>109</v>
      </c>
      <c r="O513" t="b">
        <v>0</v>
      </c>
      <c r="Q513" t="s">
        <v>392</v>
      </c>
      <c r="S513" t="s">
        <v>392</v>
      </c>
      <c r="U513" t="s">
        <v>392</v>
      </c>
      <c r="W513" t="s">
        <v>392</v>
      </c>
      <c r="Y513" t="s">
        <v>392</v>
      </c>
      <c r="Z513" t="s">
        <v>392</v>
      </c>
    </row>
    <row r="514" spans="1:26" x14ac:dyDescent="0.25">
      <c r="A514" t="s">
        <v>235</v>
      </c>
      <c r="B514" t="s">
        <v>393</v>
      </c>
      <c r="C514" t="s">
        <v>30</v>
      </c>
      <c r="D514" t="s">
        <v>23</v>
      </c>
      <c r="E514" t="s">
        <v>24</v>
      </c>
      <c r="F514" t="s">
        <v>25</v>
      </c>
      <c r="G514" t="s">
        <v>26</v>
      </c>
      <c r="H514" s="2">
        <v>2.7</v>
      </c>
      <c r="I514" t="s">
        <v>27</v>
      </c>
      <c r="J514" t="s">
        <v>19</v>
      </c>
      <c r="K514" t="s">
        <v>94</v>
      </c>
      <c r="L514" t="s">
        <v>21</v>
      </c>
      <c r="M514" s="1">
        <v>43666</v>
      </c>
      <c r="N514" t="s">
        <v>236</v>
      </c>
      <c r="O514" t="b">
        <v>0</v>
      </c>
      <c r="Q514" t="s">
        <v>392</v>
      </c>
      <c r="S514" t="s">
        <v>392</v>
      </c>
      <c r="U514" t="s">
        <v>392</v>
      </c>
      <c r="W514" t="s">
        <v>392</v>
      </c>
      <c r="Y514" t="s">
        <v>392</v>
      </c>
      <c r="Z514" t="s">
        <v>392</v>
      </c>
    </row>
    <row r="515" spans="1:26" x14ac:dyDescent="0.25">
      <c r="A515" t="s">
        <v>237</v>
      </c>
      <c r="B515" t="s">
        <v>394</v>
      </c>
      <c r="C515" t="s">
        <v>37</v>
      </c>
      <c r="D515" t="s">
        <v>23</v>
      </c>
      <c r="E515" t="s">
        <v>24</v>
      </c>
      <c r="F515" t="s">
        <v>25</v>
      </c>
      <c r="G515" t="s">
        <v>38</v>
      </c>
      <c r="H515" s="2">
        <v>2.8</v>
      </c>
      <c r="I515" t="s">
        <v>27</v>
      </c>
      <c r="J515" t="s">
        <v>19</v>
      </c>
      <c r="K515" t="s">
        <v>94</v>
      </c>
      <c r="L515" t="s">
        <v>21</v>
      </c>
      <c r="M515" s="1">
        <v>43666</v>
      </c>
      <c r="N515" t="s">
        <v>238</v>
      </c>
      <c r="O515" t="b">
        <v>1</v>
      </c>
      <c r="P515">
        <v>3.5</v>
      </c>
      <c r="Q515" t="b">
        <f>Table1[[#This Row],[Value]]&lt;Table1[[#This Row],[NPS_BL]]</f>
        <v>1</v>
      </c>
      <c r="R515">
        <v>1.5</v>
      </c>
      <c r="S515" t="b">
        <f>Table1[[#This Row],[Value]]&lt;=Table1[[#This Row],[NPS_A]]</f>
        <v>0</v>
      </c>
      <c r="T515">
        <v>3.5</v>
      </c>
      <c r="U515" t="b">
        <f>Table1[[#This Row],[Value]]&lt;=Table1[[#This Row],[NPS_B]]</f>
        <v>1</v>
      </c>
      <c r="V515">
        <v>9.8000000000000007</v>
      </c>
      <c r="W515" t="b">
        <f>Table1[[#This Row],[Value]]&lt;=Table1[[#This Row],[NPS_C]]</f>
        <v>1</v>
      </c>
      <c r="X515">
        <v>9.8000000000000007</v>
      </c>
      <c r="Y515" t="b">
        <f>Table1[[#This Row],[Value]]&lt;Table1[[#This Row],[NPS_D]]</f>
        <v>1</v>
      </c>
      <c r="Z515" t="str" cm="1">
        <f t="array" ref="Z515">_xlfn.IFS(Table1[[#This Row],[NPS_A_Compliant]] = TRUE, "A", Table1[[#This Row],[NPS_B_Compliant]] = TRUE, "B", Table1[[#This Row],[NPS_C_Compliant]] = TRUE, "C", Table1[[#This Row],[NPS_D_Compliant]] = FALSE, "D")</f>
        <v>B</v>
      </c>
    </row>
    <row r="516" spans="1:26" hidden="1" x14ac:dyDescent="0.25">
      <c r="A516" t="s">
        <v>237</v>
      </c>
      <c r="B516" t="s">
        <v>394</v>
      </c>
      <c r="C516" t="s">
        <v>37</v>
      </c>
      <c r="D516" t="s">
        <v>40</v>
      </c>
      <c r="E516" t="s">
        <v>24</v>
      </c>
      <c r="F516" t="s">
        <v>25</v>
      </c>
      <c r="G516" t="s">
        <v>31</v>
      </c>
      <c r="H516" s="2">
        <v>0.03</v>
      </c>
      <c r="I516" t="s">
        <v>27</v>
      </c>
      <c r="J516" t="s">
        <v>19</v>
      </c>
      <c r="K516" t="s">
        <v>94</v>
      </c>
      <c r="L516" t="s">
        <v>21</v>
      </c>
      <c r="M516" s="1">
        <v>43666</v>
      </c>
      <c r="N516" t="s">
        <v>238</v>
      </c>
      <c r="O516" t="b">
        <v>0</v>
      </c>
      <c r="Q516" t="s">
        <v>392</v>
      </c>
      <c r="S516" t="s">
        <v>392</v>
      </c>
      <c r="U516" t="s">
        <v>392</v>
      </c>
      <c r="W516" t="s">
        <v>392</v>
      </c>
      <c r="Y516" t="s">
        <v>392</v>
      </c>
      <c r="Z516" t="s">
        <v>392</v>
      </c>
    </row>
    <row r="517" spans="1:26" hidden="1" x14ac:dyDescent="0.25">
      <c r="A517" t="s">
        <v>237</v>
      </c>
      <c r="B517" t="s">
        <v>394</v>
      </c>
      <c r="C517" t="s">
        <v>37</v>
      </c>
      <c r="D517" t="s">
        <v>40</v>
      </c>
      <c r="E517" t="s">
        <v>24</v>
      </c>
      <c r="F517" t="s">
        <v>25</v>
      </c>
      <c r="G517" t="s">
        <v>34</v>
      </c>
      <c r="H517" s="2">
        <v>0.01</v>
      </c>
      <c r="I517" t="s">
        <v>27</v>
      </c>
      <c r="J517" t="s">
        <v>19</v>
      </c>
      <c r="K517" t="s">
        <v>94</v>
      </c>
      <c r="L517" t="s">
        <v>21</v>
      </c>
      <c r="M517" s="1">
        <v>43666</v>
      </c>
      <c r="N517" t="s">
        <v>238</v>
      </c>
      <c r="O517" t="b">
        <v>1</v>
      </c>
      <c r="P517">
        <v>0.24</v>
      </c>
      <c r="Q517" t="b">
        <f>Table1[[#This Row],[Value]]&lt;Table1[[#This Row],[NPS_BL]]</f>
        <v>1</v>
      </c>
      <c r="R517">
        <v>0.03</v>
      </c>
      <c r="S517" t="b">
        <f>Table1[[#This Row],[Value]]&lt;=Table1[[#This Row],[NPS_A]]</f>
        <v>1</v>
      </c>
      <c r="T517">
        <v>0.24</v>
      </c>
      <c r="U517" t="b">
        <f>Table1[[#This Row],[Value]]&lt;=Table1[[#This Row],[NPS_B]]</f>
        <v>1</v>
      </c>
      <c r="V517">
        <v>1.3</v>
      </c>
      <c r="W517" t="b">
        <f>Table1[[#This Row],[Value]]&lt;=Table1[[#This Row],[NPS_C]]</f>
        <v>1</v>
      </c>
      <c r="X517">
        <v>1.3</v>
      </c>
      <c r="Y517" t="b">
        <f>Table1[[#This Row],[Value]]&lt;Table1[[#This Row],[NPS_D]]</f>
        <v>1</v>
      </c>
      <c r="Z517" t="str" cm="1">
        <f t="array" ref="Z517">_xlfn.IFS(Table1[[#This Row],[NPS_A_Compliant]] = TRUE, "A", Table1[[#This Row],[NPS_B_Compliant]] = TRUE, "B", Table1[[#This Row],[NPS_C_Compliant]] = TRUE, "C", Table1[[#This Row],[NPS_D_Compliant]] = FALSE, "D")</f>
        <v>A</v>
      </c>
    </row>
    <row r="518" spans="1:26" hidden="1" x14ac:dyDescent="0.25">
      <c r="A518" t="s">
        <v>237</v>
      </c>
      <c r="B518" t="s">
        <v>394</v>
      </c>
      <c r="C518" t="s">
        <v>37</v>
      </c>
      <c r="D518" t="s">
        <v>41</v>
      </c>
      <c r="E518" t="s">
        <v>24</v>
      </c>
      <c r="F518" t="s">
        <v>25</v>
      </c>
      <c r="G518" t="s">
        <v>34</v>
      </c>
      <c r="H518" s="2">
        <v>1.62</v>
      </c>
      <c r="I518" t="s">
        <v>27</v>
      </c>
      <c r="J518" t="s">
        <v>19</v>
      </c>
      <c r="K518" t="s">
        <v>94</v>
      </c>
      <c r="L518" t="s">
        <v>21</v>
      </c>
      <c r="M518" s="1">
        <v>43666</v>
      </c>
      <c r="N518" t="s">
        <v>238</v>
      </c>
      <c r="O518" t="b">
        <v>0</v>
      </c>
      <c r="Q518" t="s">
        <v>392</v>
      </c>
      <c r="S518" t="s">
        <v>392</v>
      </c>
      <c r="U518" t="s">
        <v>392</v>
      </c>
      <c r="W518" t="s">
        <v>392</v>
      </c>
      <c r="Y518" t="s">
        <v>392</v>
      </c>
      <c r="Z518" t="s">
        <v>392</v>
      </c>
    </row>
    <row r="519" spans="1:26" hidden="1" x14ac:dyDescent="0.25">
      <c r="A519" t="s">
        <v>237</v>
      </c>
      <c r="B519" t="s">
        <v>394</v>
      </c>
      <c r="C519" t="s">
        <v>37</v>
      </c>
      <c r="D519" t="s">
        <v>42</v>
      </c>
      <c r="E519" t="s">
        <v>24</v>
      </c>
      <c r="F519" t="s">
        <v>25</v>
      </c>
      <c r="G519" t="s">
        <v>34</v>
      </c>
      <c r="H519" s="2">
        <v>3.0000000000000001E-3</v>
      </c>
      <c r="I519" t="s">
        <v>27</v>
      </c>
      <c r="J519" t="s">
        <v>19</v>
      </c>
      <c r="K519" t="s">
        <v>94</v>
      </c>
      <c r="L519" t="s">
        <v>21</v>
      </c>
      <c r="M519" s="1">
        <v>43666</v>
      </c>
      <c r="N519" t="s">
        <v>238</v>
      </c>
      <c r="O519" t="b">
        <v>0</v>
      </c>
      <c r="Q519" t="s">
        <v>392</v>
      </c>
      <c r="S519" t="s">
        <v>392</v>
      </c>
      <c r="U519" t="s">
        <v>392</v>
      </c>
      <c r="W519" t="s">
        <v>392</v>
      </c>
      <c r="Y519" t="s">
        <v>392</v>
      </c>
      <c r="Z519" t="s">
        <v>392</v>
      </c>
    </row>
    <row r="520" spans="1:26" x14ac:dyDescent="0.25">
      <c r="A520" t="s">
        <v>237</v>
      </c>
      <c r="B520" t="s">
        <v>394</v>
      </c>
      <c r="C520" t="s">
        <v>37</v>
      </c>
      <c r="D520" t="s">
        <v>23</v>
      </c>
      <c r="E520" t="s">
        <v>24</v>
      </c>
      <c r="F520" t="s">
        <v>25</v>
      </c>
      <c r="G520" t="s">
        <v>34</v>
      </c>
      <c r="H520" s="2">
        <v>1.61</v>
      </c>
      <c r="I520" t="s">
        <v>27</v>
      </c>
      <c r="J520" t="s">
        <v>19</v>
      </c>
      <c r="K520" t="s">
        <v>94</v>
      </c>
      <c r="L520" t="s">
        <v>21</v>
      </c>
      <c r="M520" s="1">
        <v>43666</v>
      </c>
      <c r="N520" t="s">
        <v>238</v>
      </c>
      <c r="O520" t="b">
        <v>1</v>
      </c>
      <c r="P520">
        <v>2.4</v>
      </c>
      <c r="Q520" t="b">
        <f>Table1[[#This Row],[Value]]&lt;Table1[[#This Row],[NPS_BL]]</f>
        <v>1</v>
      </c>
      <c r="R520">
        <v>1</v>
      </c>
      <c r="S520" t="b">
        <f>Table1[[#This Row],[Value]]&lt;=Table1[[#This Row],[NPS_A]]</f>
        <v>0</v>
      </c>
      <c r="T520">
        <v>2.4</v>
      </c>
      <c r="U520" t="b">
        <f>Table1[[#This Row],[Value]]&lt;=Table1[[#This Row],[NPS_B]]</f>
        <v>1</v>
      </c>
      <c r="V520">
        <v>6.9</v>
      </c>
      <c r="W520" t="b">
        <f>Table1[[#This Row],[Value]]&lt;=Table1[[#This Row],[NPS_C]]</f>
        <v>1</v>
      </c>
      <c r="X520">
        <v>6.9</v>
      </c>
      <c r="Y520" t="b">
        <f>Table1[[#This Row],[Value]]&lt;Table1[[#This Row],[NPS_D]]</f>
        <v>1</v>
      </c>
      <c r="Z520" t="str" cm="1">
        <f t="array" ref="Z520">_xlfn.IFS(Table1[[#This Row],[NPS_A_Compliant]] = TRUE, "A", Table1[[#This Row],[NPS_B_Compliant]] = TRUE, "B", Table1[[#This Row],[NPS_C_Compliant]] = TRUE, "C", Table1[[#This Row],[NPS_D_Compliant]] = FALSE, "D")</f>
        <v>B</v>
      </c>
    </row>
    <row r="521" spans="1:26" hidden="1" x14ac:dyDescent="0.25">
      <c r="A521" t="s">
        <v>237</v>
      </c>
      <c r="B521" t="s">
        <v>394</v>
      </c>
      <c r="C521" t="s">
        <v>43</v>
      </c>
      <c r="D521" t="s">
        <v>40</v>
      </c>
      <c r="E521" t="s">
        <v>24</v>
      </c>
      <c r="F521" t="s">
        <v>25</v>
      </c>
      <c r="G521" t="s">
        <v>31</v>
      </c>
      <c r="H521" s="2">
        <v>0.01</v>
      </c>
      <c r="I521" t="s">
        <v>27</v>
      </c>
      <c r="J521" t="s">
        <v>19</v>
      </c>
      <c r="K521" t="s">
        <v>94</v>
      </c>
      <c r="L521" t="s">
        <v>21</v>
      </c>
      <c r="M521" s="1">
        <v>43666</v>
      </c>
      <c r="N521" t="s">
        <v>239</v>
      </c>
      <c r="O521" t="b">
        <v>0</v>
      </c>
      <c r="Q521" t="s">
        <v>392</v>
      </c>
      <c r="S521" t="s">
        <v>392</v>
      </c>
      <c r="U521" t="s">
        <v>392</v>
      </c>
      <c r="W521" t="s">
        <v>392</v>
      </c>
      <c r="Y521" t="s">
        <v>392</v>
      </c>
      <c r="Z521" t="s">
        <v>392</v>
      </c>
    </row>
    <row r="522" spans="1:26" hidden="1" x14ac:dyDescent="0.25">
      <c r="A522" t="s">
        <v>237</v>
      </c>
      <c r="B522" t="s">
        <v>394</v>
      </c>
      <c r="C522" t="s">
        <v>43</v>
      </c>
      <c r="D522" t="s">
        <v>40</v>
      </c>
      <c r="E522" t="s">
        <v>24</v>
      </c>
      <c r="F522" t="s">
        <v>25</v>
      </c>
      <c r="G522" t="s">
        <v>34</v>
      </c>
      <c r="H522" s="2">
        <v>0.01</v>
      </c>
      <c r="I522" t="s">
        <v>27</v>
      </c>
      <c r="J522" t="s">
        <v>19</v>
      </c>
      <c r="K522" t="s">
        <v>94</v>
      </c>
      <c r="L522" t="s">
        <v>21</v>
      </c>
      <c r="M522" s="1">
        <v>43666</v>
      </c>
      <c r="N522" t="s">
        <v>239</v>
      </c>
      <c r="O522" t="b">
        <v>1</v>
      </c>
      <c r="P522">
        <v>0.24</v>
      </c>
      <c r="Q522" t="b">
        <f>Table1[[#This Row],[Value]]&lt;Table1[[#This Row],[NPS_BL]]</f>
        <v>1</v>
      </c>
      <c r="R522">
        <v>0.03</v>
      </c>
      <c r="S522" t="b">
        <f>Table1[[#This Row],[Value]]&lt;=Table1[[#This Row],[NPS_A]]</f>
        <v>1</v>
      </c>
      <c r="T522">
        <v>0.24</v>
      </c>
      <c r="U522" t="b">
        <f>Table1[[#This Row],[Value]]&lt;=Table1[[#This Row],[NPS_B]]</f>
        <v>1</v>
      </c>
      <c r="V522">
        <v>1.3</v>
      </c>
      <c r="W522" t="b">
        <f>Table1[[#This Row],[Value]]&lt;=Table1[[#This Row],[NPS_C]]</f>
        <v>1</v>
      </c>
      <c r="X522">
        <v>1.3</v>
      </c>
      <c r="Y522" t="b">
        <f>Table1[[#This Row],[Value]]&lt;Table1[[#This Row],[NPS_D]]</f>
        <v>1</v>
      </c>
      <c r="Z522" t="str" cm="1">
        <f t="array" ref="Z522">_xlfn.IFS(Table1[[#This Row],[NPS_A_Compliant]] = TRUE, "A", Table1[[#This Row],[NPS_B_Compliant]] = TRUE, "B", Table1[[#This Row],[NPS_C_Compliant]] = TRUE, "C", Table1[[#This Row],[NPS_D_Compliant]] = FALSE, "D")</f>
        <v>A</v>
      </c>
    </row>
    <row r="523" spans="1:26" hidden="1" x14ac:dyDescent="0.25">
      <c r="A523" t="s">
        <v>237</v>
      </c>
      <c r="B523" t="s">
        <v>394</v>
      </c>
      <c r="C523" t="s">
        <v>43</v>
      </c>
      <c r="D523" t="s">
        <v>41</v>
      </c>
      <c r="E523" t="s">
        <v>24</v>
      </c>
      <c r="F523" t="s">
        <v>25</v>
      </c>
      <c r="G523" t="s">
        <v>34</v>
      </c>
      <c r="H523" s="2">
        <v>0.04</v>
      </c>
      <c r="I523" t="s">
        <v>27</v>
      </c>
      <c r="J523" t="s">
        <v>19</v>
      </c>
      <c r="K523" t="s">
        <v>94</v>
      </c>
      <c r="L523" t="s">
        <v>21</v>
      </c>
      <c r="M523" s="1">
        <v>43666</v>
      </c>
      <c r="N523" t="s">
        <v>239</v>
      </c>
      <c r="O523" t="b">
        <v>0</v>
      </c>
      <c r="Q523" t="s">
        <v>392</v>
      </c>
      <c r="S523" t="s">
        <v>392</v>
      </c>
      <c r="U523" t="s">
        <v>392</v>
      </c>
      <c r="W523" t="s">
        <v>392</v>
      </c>
      <c r="Y523" t="s">
        <v>392</v>
      </c>
      <c r="Z523" t="s">
        <v>392</v>
      </c>
    </row>
    <row r="524" spans="1:26" hidden="1" x14ac:dyDescent="0.25">
      <c r="A524" t="s">
        <v>237</v>
      </c>
      <c r="B524" t="s">
        <v>394</v>
      </c>
      <c r="C524" t="s">
        <v>43</v>
      </c>
      <c r="D524" t="s">
        <v>42</v>
      </c>
      <c r="E524" t="s">
        <v>24</v>
      </c>
      <c r="F524" t="s">
        <v>25</v>
      </c>
      <c r="G524" t="s">
        <v>34</v>
      </c>
      <c r="H524" s="2">
        <v>1E-3</v>
      </c>
      <c r="I524" t="s">
        <v>27</v>
      </c>
      <c r="J524" t="s">
        <v>19</v>
      </c>
      <c r="K524" t="s">
        <v>94</v>
      </c>
      <c r="L524" t="s">
        <v>21</v>
      </c>
      <c r="M524" s="1">
        <v>43666</v>
      </c>
      <c r="N524" t="s">
        <v>239</v>
      </c>
      <c r="O524" t="b">
        <v>0</v>
      </c>
      <c r="Q524" t="s">
        <v>392</v>
      </c>
      <c r="S524" t="s">
        <v>392</v>
      </c>
      <c r="U524" t="s">
        <v>392</v>
      </c>
      <c r="W524" t="s">
        <v>392</v>
      </c>
      <c r="Y524" t="s">
        <v>392</v>
      </c>
      <c r="Z524" t="s">
        <v>392</v>
      </c>
    </row>
    <row r="525" spans="1:26" hidden="1" x14ac:dyDescent="0.25">
      <c r="A525" t="s">
        <v>240</v>
      </c>
      <c r="B525" t="s">
        <v>394</v>
      </c>
      <c r="C525" t="s">
        <v>37</v>
      </c>
      <c r="D525" t="s">
        <v>41</v>
      </c>
      <c r="E525" t="s">
        <v>24</v>
      </c>
      <c r="F525" t="s">
        <v>25</v>
      </c>
      <c r="G525" t="s">
        <v>38</v>
      </c>
      <c r="H525" s="2">
        <v>0.14000000000000001</v>
      </c>
      <c r="I525" t="s">
        <v>27</v>
      </c>
      <c r="J525" t="s">
        <v>47</v>
      </c>
      <c r="K525" t="s">
        <v>48</v>
      </c>
      <c r="L525" t="s">
        <v>49</v>
      </c>
      <c r="M525" s="1">
        <v>42979.5</v>
      </c>
      <c r="N525" t="s">
        <v>241</v>
      </c>
      <c r="O525" t="b">
        <v>0</v>
      </c>
      <c r="Q525" t="s">
        <v>392</v>
      </c>
      <c r="S525" t="s">
        <v>392</v>
      </c>
      <c r="U525" t="s">
        <v>392</v>
      </c>
      <c r="W525" t="s">
        <v>392</v>
      </c>
      <c r="Y525" t="s">
        <v>392</v>
      </c>
      <c r="Z525" t="s">
        <v>392</v>
      </c>
    </row>
    <row r="526" spans="1:26" hidden="1" x14ac:dyDescent="0.25">
      <c r="A526" t="s">
        <v>240</v>
      </c>
      <c r="B526" t="s">
        <v>394</v>
      </c>
      <c r="C526" t="s">
        <v>37</v>
      </c>
      <c r="D526" t="s">
        <v>40</v>
      </c>
      <c r="E526" t="s">
        <v>24</v>
      </c>
      <c r="F526" t="s">
        <v>25</v>
      </c>
      <c r="G526" t="s">
        <v>31</v>
      </c>
      <c r="H526" s="2">
        <v>0.01</v>
      </c>
      <c r="I526" t="s">
        <v>27</v>
      </c>
      <c r="J526" t="s">
        <v>47</v>
      </c>
      <c r="K526" t="s">
        <v>48</v>
      </c>
      <c r="L526" t="s">
        <v>49</v>
      </c>
      <c r="M526" s="1">
        <v>42979.5</v>
      </c>
      <c r="N526" t="s">
        <v>241</v>
      </c>
      <c r="O526" t="b">
        <v>0</v>
      </c>
      <c r="Q526" t="s">
        <v>392</v>
      </c>
      <c r="S526" t="s">
        <v>392</v>
      </c>
      <c r="U526" t="s">
        <v>392</v>
      </c>
      <c r="W526" t="s">
        <v>392</v>
      </c>
      <c r="Y526" t="s">
        <v>392</v>
      </c>
      <c r="Z526" t="s">
        <v>392</v>
      </c>
    </row>
    <row r="527" spans="1:26" hidden="1" x14ac:dyDescent="0.25">
      <c r="A527" t="s">
        <v>240</v>
      </c>
      <c r="B527" t="s">
        <v>394</v>
      </c>
      <c r="C527" t="s">
        <v>37</v>
      </c>
      <c r="D527" t="s">
        <v>40</v>
      </c>
      <c r="E527" t="s">
        <v>24</v>
      </c>
      <c r="F527" t="s">
        <v>25</v>
      </c>
      <c r="G527" t="s">
        <v>34</v>
      </c>
      <c r="H527" s="2">
        <v>5.0000000000000001E-3</v>
      </c>
      <c r="I527" t="s">
        <v>27</v>
      </c>
      <c r="J527" t="s">
        <v>47</v>
      </c>
      <c r="K527" t="s">
        <v>48</v>
      </c>
      <c r="L527" t="s">
        <v>49</v>
      </c>
      <c r="M527" s="1">
        <v>42979.5</v>
      </c>
      <c r="N527" t="s">
        <v>241</v>
      </c>
      <c r="O527" t="b">
        <v>1</v>
      </c>
      <c r="P527">
        <v>0.24</v>
      </c>
      <c r="Q527" t="b">
        <f>Table1[[#This Row],[Value]]&lt;Table1[[#This Row],[NPS_BL]]</f>
        <v>1</v>
      </c>
      <c r="R527">
        <v>0.03</v>
      </c>
      <c r="S527" t="b">
        <f>Table1[[#This Row],[Value]]&lt;=Table1[[#This Row],[NPS_A]]</f>
        <v>1</v>
      </c>
      <c r="T527">
        <v>0.24</v>
      </c>
      <c r="U527" t="b">
        <f>Table1[[#This Row],[Value]]&lt;=Table1[[#This Row],[NPS_B]]</f>
        <v>1</v>
      </c>
      <c r="V527">
        <v>1.3</v>
      </c>
      <c r="W527" t="b">
        <f>Table1[[#This Row],[Value]]&lt;=Table1[[#This Row],[NPS_C]]</f>
        <v>1</v>
      </c>
      <c r="X527">
        <v>1.3</v>
      </c>
      <c r="Y527" t="b">
        <f>Table1[[#This Row],[Value]]&lt;Table1[[#This Row],[NPS_D]]</f>
        <v>1</v>
      </c>
      <c r="Z527" t="str" cm="1">
        <f t="array" ref="Z527">_xlfn.IFS(Table1[[#This Row],[NPS_A_Compliant]] = TRUE, "A", Table1[[#This Row],[NPS_B_Compliant]] = TRUE, "B", Table1[[#This Row],[NPS_C_Compliant]] = TRUE, "C", Table1[[#This Row],[NPS_D_Compliant]] = FALSE, "D")</f>
        <v>A</v>
      </c>
    </row>
    <row r="528" spans="1:26" hidden="1" x14ac:dyDescent="0.25">
      <c r="A528" t="s">
        <v>240</v>
      </c>
      <c r="B528" t="s">
        <v>394</v>
      </c>
      <c r="C528" t="s">
        <v>37</v>
      </c>
      <c r="D528" t="s">
        <v>41</v>
      </c>
      <c r="E528" t="s">
        <v>24</v>
      </c>
      <c r="F528" t="s">
        <v>25</v>
      </c>
      <c r="G528" t="s">
        <v>34</v>
      </c>
      <c r="H528" s="2">
        <v>0.04</v>
      </c>
      <c r="I528" t="s">
        <v>27</v>
      </c>
      <c r="J528" t="s">
        <v>47</v>
      </c>
      <c r="K528" t="s">
        <v>48</v>
      </c>
      <c r="L528" t="s">
        <v>49</v>
      </c>
      <c r="M528" s="1">
        <v>42979.5</v>
      </c>
      <c r="N528" t="s">
        <v>241</v>
      </c>
      <c r="O528" t="b">
        <v>0</v>
      </c>
      <c r="Q528" t="s">
        <v>392</v>
      </c>
      <c r="S528" t="s">
        <v>392</v>
      </c>
      <c r="U528" t="s">
        <v>392</v>
      </c>
      <c r="W528" t="s">
        <v>392</v>
      </c>
      <c r="Y528" t="s">
        <v>392</v>
      </c>
      <c r="Z528" t="s">
        <v>392</v>
      </c>
    </row>
    <row r="529" spans="1:26" hidden="1" x14ac:dyDescent="0.25">
      <c r="A529" t="s">
        <v>240</v>
      </c>
      <c r="B529" t="s">
        <v>394</v>
      </c>
      <c r="C529" t="s">
        <v>37</v>
      </c>
      <c r="D529" t="s">
        <v>42</v>
      </c>
      <c r="E529" t="s">
        <v>24</v>
      </c>
      <c r="F529" t="s">
        <v>25</v>
      </c>
      <c r="G529" t="s">
        <v>34</v>
      </c>
      <c r="H529" s="2">
        <v>5.0000000000000001E-3</v>
      </c>
      <c r="I529" t="s">
        <v>27</v>
      </c>
      <c r="J529" t="s">
        <v>47</v>
      </c>
      <c r="K529" t="s">
        <v>48</v>
      </c>
      <c r="L529" t="s">
        <v>49</v>
      </c>
      <c r="M529" s="1">
        <v>42979.5</v>
      </c>
      <c r="N529" t="s">
        <v>241</v>
      </c>
      <c r="O529" t="b">
        <v>0</v>
      </c>
      <c r="Q529" t="s">
        <v>392</v>
      </c>
      <c r="S529" t="s">
        <v>392</v>
      </c>
      <c r="U529" t="s">
        <v>392</v>
      </c>
      <c r="W529" t="s">
        <v>392</v>
      </c>
      <c r="Y529" t="s">
        <v>392</v>
      </c>
      <c r="Z529" t="s">
        <v>392</v>
      </c>
    </row>
    <row r="530" spans="1:26" hidden="1" x14ac:dyDescent="0.25">
      <c r="A530" t="s">
        <v>242</v>
      </c>
      <c r="B530" t="s">
        <v>394</v>
      </c>
      <c r="C530" t="s">
        <v>37</v>
      </c>
      <c r="D530" t="s">
        <v>41</v>
      </c>
      <c r="E530" t="s">
        <v>24</v>
      </c>
      <c r="F530" t="s">
        <v>25</v>
      </c>
      <c r="G530" t="s">
        <v>38</v>
      </c>
      <c r="H530" s="2">
        <v>3.03</v>
      </c>
      <c r="I530" t="s">
        <v>27</v>
      </c>
      <c r="J530" t="s">
        <v>47</v>
      </c>
      <c r="K530" t="s">
        <v>48</v>
      </c>
      <c r="L530" t="s">
        <v>49</v>
      </c>
      <c r="M530" s="1">
        <v>42979.5</v>
      </c>
      <c r="O530" t="b">
        <v>0</v>
      </c>
      <c r="Q530" t="s">
        <v>392</v>
      </c>
      <c r="S530" t="s">
        <v>392</v>
      </c>
      <c r="U530" t="s">
        <v>392</v>
      </c>
      <c r="W530" t="s">
        <v>392</v>
      </c>
      <c r="Y530" t="s">
        <v>392</v>
      </c>
      <c r="Z530" t="s">
        <v>392</v>
      </c>
    </row>
    <row r="531" spans="1:26" hidden="1" x14ac:dyDescent="0.25">
      <c r="A531" t="s">
        <v>242</v>
      </c>
      <c r="B531" t="s">
        <v>394</v>
      </c>
      <c r="C531" t="s">
        <v>37</v>
      </c>
      <c r="D531" t="s">
        <v>41</v>
      </c>
      <c r="E531" t="s">
        <v>24</v>
      </c>
      <c r="F531" t="s">
        <v>25</v>
      </c>
      <c r="G531" t="s">
        <v>38</v>
      </c>
      <c r="H531" s="2">
        <v>2.19</v>
      </c>
      <c r="I531" t="s">
        <v>27</v>
      </c>
      <c r="J531" t="s">
        <v>47</v>
      </c>
      <c r="K531" t="s">
        <v>48</v>
      </c>
      <c r="L531" t="s">
        <v>49</v>
      </c>
      <c r="M531" s="1">
        <v>42979.5</v>
      </c>
      <c r="N531" t="s">
        <v>243</v>
      </c>
      <c r="O531" t="b">
        <v>0</v>
      </c>
      <c r="Q531" t="s">
        <v>392</v>
      </c>
      <c r="S531" t="s">
        <v>392</v>
      </c>
      <c r="U531" t="s">
        <v>392</v>
      </c>
      <c r="W531" t="s">
        <v>392</v>
      </c>
      <c r="Y531" t="s">
        <v>392</v>
      </c>
      <c r="Z531" t="s">
        <v>392</v>
      </c>
    </row>
    <row r="532" spans="1:26" hidden="1" x14ac:dyDescent="0.25">
      <c r="A532" t="s">
        <v>242</v>
      </c>
      <c r="B532" t="s">
        <v>394</v>
      </c>
      <c r="C532" t="s">
        <v>37</v>
      </c>
      <c r="D532" t="s">
        <v>40</v>
      </c>
      <c r="E532" t="s">
        <v>24</v>
      </c>
      <c r="F532" t="s">
        <v>25</v>
      </c>
      <c r="G532" t="s">
        <v>31</v>
      </c>
      <c r="H532" s="2">
        <v>8.3000000000000004E-2</v>
      </c>
      <c r="I532" t="s">
        <v>27</v>
      </c>
      <c r="J532" t="s">
        <v>47</v>
      </c>
      <c r="K532" t="s">
        <v>48</v>
      </c>
      <c r="L532" t="s">
        <v>49</v>
      </c>
      <c r="M532" s="1">
        <v>42979.5</v>
      </c>
      <c r="O532" t="b">
        <v>0</v>
      </c>
      <c r="Q532" t="s">
        <v>392</v>
      </c>
      <c r="S532" t="s">
        <v>392</v>
      </c>
      <c r="U532" t="s">
        <v>392</v>
      </c>
      <c r="W532" t="s">
        <v>392</v>
      </c>
      <c r="Y532" t="s">
        <v>392</v>
      </c>
      <c r="Z532" t="s">
        <v>392</v>
      </c>
    </row>
    <row r="533" spans="1:26" hidden="1" x14ac:dyDescent="0.25">
      <c r="A533" t="s">
        <v>242</v>
      </c>
      <c r="B533" t="s">
        <v>394</v>
      </c>
      <c r="C533" t="s">
        <v>37</v>
      </c>
      <c r="D533" t="s">
        <v>40</v>
      </c>
      <c r="E533" t="s">
        <v>24</v>
      </c>
      <c r="F533" t="s">
        <v>25</v>
      </c>
      <c r="G533" t="s">
        <v>31</v>
      </c>
      <c r="H533" s="2">
        <v>3.5000000000000003E-2</v>
      </c>
      <c r="I533" t="s">
        <v>27</v>
      </c>
      <c r="J533" t="s">
        <v>47</v>
      </c>
      <c r="K533" t="s">
        <v>48</v>
      </c>
      <c r="L533" t="s">
        <v>49</v>
      </c>
      <c r="M533" s="1">
        <v>42979.5</v>
      </c>
      <c r="N533" t="s">
        <v>243</v>
      </c>
      <c r="O533" t="b">
        <v>0</v>
      </c>
      <c r="Q533" t="s">
        <v>392</v>
      </c>
      <c r="S533" t="s">
        <v>392</v>
      </c>
      <c r="U533" t="s">
        <v>392</v>
      </c>
      <c r="W533" t="s">
        <v>392</v>
      </c>
      <c r="Y533" t="s">
        <v>392</v>
      </c>
      <c r="Z533" t="s">
        <v>392</v>
      </c>
    </row>
    <row r="534" spans="1:26" hidden="1" x14ac:dyDescent="0.25">
      <c r="A534" t="s">
        <v>242</v>
      </c>
      <c r="B534" t="s">
        <v>394</v>
      </c>
      <c r="C534" t="s">
        <v>37</v>
      </c>
      <c r="D534" t="s">
        <v>40</v>
      </c>
      <c r="E534" t="s">
        <v>24</v>
      </c>
      <c r="F534" t="s">
        <v>25</v>
      </c>
      <c r="G534" t="s">
        <v>34</v>
      </c>
      <c r="H534" s="2">
        <v>2.9000000000000001E-2</v>
      </c>
      <c r="I534" t="s">
        <v>27</v>
      </c>
      <c r="J534" t="s">
        <v>47</v>
      </c>
      <c r="K534" t="s">
        <v>48</v>
      </c>
      <c r="L534" t="s">
        <v>49</v>
      </c>
      <c r="M534" s="1">
        <v>42979.5</v>
      </c>
      <c r="O534" t="b">
        <v>1</v>
      </c>
      <c r="P534">
        <v>0.24</v>
      </c>
      <c r="Q534" t="b">
        <f>Table1[[#This Row],[Value]]&lt;Table1[[#This Row],[NPS_BL]]</f>
        <v>1</v>
      </c>
      <c r="R534">
        <v>0.03</v>
      </c>
      <c r="S534" t="b">
        <f>Table1[[#This Row],[Value]]&lt;=Table1[[#This Row],[NPS_A]]</f>
        <v>1</v>
      </c>
      <c r="T534">
        <v>0.24</v>
      </c>
      <c r="U534" t="b">
        <f>Table1[[#This Row],[Value]]&lt;=Table1[[#This Row],[NPS_B]]</f>
        <v>1</v>
      </c>
      <c r="V534">
        <v>1.3</v>
      </c>
      <c r="W534" t="b">
        <f>Table1[[#This Row],[Value]]&lt;=Table1[[#This Row],[NPS_C]]</f>
        <v>1</v>
      </c>
      <c r="X534">
        <v>1.3</v>
      </c>
      <c r="Y534" t="b">
        <f>Table1[[#This Row],[Value]]&lt;Table1[[#This Row],[NPS_D]]</f>
        <v>1</v>
      </c>
      <c r="Z534" t="str" cm="1">
        <f t="array" ref="Z534">_xlfn.IFS(Table1[[#This Row],[NPS_A_Compliant]] = TRUE, "A", Table1[[#This Row],[NPS_B_Compliant]] = TRUE, "B", Table1[[#This Row],[NPS_C_Compliant]] = TRUE, "C", Table1[[#This Row],[NPS_D_Compliant]] = FALSE, "D")</f>
        <v>A</v>
      </c>
    </row>
    <row r="535" spans="1:26" hidden="1" x14ac:dyDescent="0.25">
      <c r="A535" t="s">
        <v>242</v>
      </c>
      <c r="B535" t="s">
        <v>394</v>
      </c>
      <c r="C535" t="s">
        <v>37</v>
      </c>
      <c r="D535" t="s">
        <v>40</v>
      </c>
      <c r="E535" t="s">
        <v>24</v>
      </c>
      <c r="F535" t="s">
        <v>25</v>
      </c>
      <c r="G535" t="s">
        <v>34</v>
      </c>
      <c r="H535" s="2">
        <v>6.4999999999999997E-3</v>
      </c>
      <c r="I535" t="s">
        <v>27</v>
      </c>
      <c r="J535" t="s">
        <v>47</v>
      </c>
      <c r="K535" t="s">
        <v>48</v>
      </c>
      <c r="L535" t="s">
        <v>49</v>
      </c>
      <c r="M535" s="1">
        <v>42979.5</v>
      </c>
      <c r="N535" t="s">
        <v>243</v>
      </c>
      <c r="O535" t="b">
        <v>1</v>
      </c>
      <c r="P535">
        <v>0.24</v>
      </c>
      <c r="Q535" t="b">
        <f>Table1[[#This Row],[Value]]&lt;Table1[[#This Row],[NPS_BL]]</f>
        <v>1</v>
      </c>
      <c r="R535">
        <v>0.03</v>
      </c>
      <c r="S535" t="b">
        <f>Table1[[#This Row],[Value]]&lt;=Table1[[#This Row],[NPS_A]]</f>
        <v>1</v>
      </c>
      <c r="T535">
        <v>0.24</v>
      </c>
      <c r="U535" t="b">
        <f>Table1[[#This Row],[Value]]&lt;=Table1[[#This Row],[NPS_B]]</f>
        <v>1</v>
      </c>
      <c r="V535">
        <v>1.3</v>
      </c>
      <c r="W535" t="b">
        <f>Table1[[#This Row],[Value]]&lt;=Table1[[#This Row],[NPS_C]]</f>
        <v>1</v>
      </c>
      <c r="X535">
        <v>1.3</v>
      </c>
      <c r="Y535" t="b">
        <f>Table1[[#This Row],[Value]]&lt;Table1[[#This Row],[NPS_D]]</f>
        <v>1</v>
      </c>
      <c r="Z535" t="str" cm="1">
        <f t="array" ref="Z535">_xlfn.IFS(Table1[[#This Row],[NPS_A_Compliant]] = TRUE, "A", Table1[[#This Row],[NPS_B_Compliant]] = TRUE, "B", Table1[[#This Row],[NPS_C_Compliant]] = TRUE, "C", Table1[[#This Row],[NPS_D_Compliant]] = FALSE, "D")</f>
        <v>A</v>
      </c>
    </row>
    <row r="536" spans="1:26" hidden="1" x14ac:dyDescent="0.25">
      <c r="A536" t="s">
        <v>242</v>
      </c>
      <c r="B536" t="s">
        <v>394</v>
      </c>
      <c r="C536" t="s">
        <v>37</v>
      </c>
      <c r="D536" t="s">
        <v>41</v>
      </c>
      <c r="E536" t="s">
        <v>24</v>
      </c>
      <c r="F536" t="s">
        <v>25</v>
      </c>
      <c r="G536" t="s">
        <v>34</v>
      </c>
      <c r="H536" s="2">
        <v>2.25</v>
      </c>
      <c r="I536" t="s">
        <v>27</v>
      </c>
      <c r="J536" t="s">
        <v>47</v>
      </c>
      <c r="K536" t="s">
        <v>48</v>
      </c>
      <c r="L536" t="s">
        <v>49</v>
      </c>
      <c r="M536" s="1">
        <v>42979.5</v>
      </c>
      <c r="O536" t="b">
        <v>0</v>
      </c>
      <c r="Q536" t="s">
        <v>392</v>
      </c>
      <c r="S536" t="s">
        <v>392</v>
      </c>
      <c r="U536" t="s">
        <v>392</v>
      </c>
      <c r="W536" t="s">
        <v>392</v>
      </c>
      <c r="Y536" t="s">
        <v>392</v>
      </c>
      <c r="Z536" t="s">
        <v>392</v>
      </c>
    </row>
    <row r="537" spans="1:26" hidden="1" x14ac:dyDescent="0.25">
      <c r="A537" t="s">
        <v>242</v>
      </c>
      <c r="B537" t="s">
        <v>394</v>
      </c>
      <c r="C537" t="s">
        <v>37</v>
      </c>
      <c r="D537" t="s">
        <v>41</v>
      </c>
      <c r="E537" t="s">
        <v>24</v>
      </c>
      <c r="F537" t="s">
        <v>25</v>
      </c>
      <c r="G537" t="s">
        <v>34</v>
      </c>
      <c r="H537" s="2">
        <v>1.23</v>
      </c>
      <c r="I537" t="s">
        <v>27</v>
      </c>
      <c r="J537" t="s">
        <v>47</v>
      </c>
      <c r="K537" t="s">
        <v>48</v>
      </c>
      <c r="L537" t="s">
        <v>49</v>
      </c>
      <c r="M537" s="1">
        <v>42979.5</v>
      </c>
      <c r="N537" t="s">
        <v>243</v>
      </c>
      <c r="O537" t="b">
        <v>0</v>
      </c>
      <c r="Q537" t="s">
        <v>392</v>
      </c>
      <c r="S537" t="s">
        <v>392</v>
      </c>
      <c r="U537" t="s">
        <v>392</v>
      </c>
      <c r="W537" t="s">
        <v>392</v>
      </c>
      <c r="Y537" t="s">
        <v>392</v>
      </c>
      <c r="Z537" t="s">
        <v>392</v>
      </c>
    </row>
    <row r="538" spans="1:26" hidden="1" x14ac:dyDescent="0.25">
      <c r="A538" t="s">
        <v>242</v>
      </c>
      <c r="B538" t="s">
        <v>394</v>
      </c>
      <c r="C538" t="s">
        <v>37</v>
      </c>
      <c r="D538" t="s">
        <v>42</v>
      </c>
      <c r="E538" t="s">
        <v>24</v>
      </c>
      <c r="F538" t="s">
        <v>25</v>
      </c>
      <c r="G538" t="s">
        <v>34</v>
      </c>
      <c r="H538" s="2">
        <v>2.5000000000000001E-2</v>
      </c>
      <c r="I538" t="s">
        <v>27</v>
      </c>
      <c r="J538" t="s">
        <v>47</v>
      </c>
      <c r="K538" t="s">
        <v>48</v>
      </c>
      <c r="L538" t="s">
        <v>49</v>
      </c>
      <c r="M538" s="1">
        <v>42979.5</v>
      </c>
      <c r="O538" t="b">
        <v>0</v>
      </c>
      <c r="Q538" t="s">
        <v>392</v>
      </c>
      <c r="S538" t="s">
        <v>392</v>
      </c>
      <c r="U538" t="s">
        <v>392</v>
      </c>
      <c r="W538" t="s">
        <v>392</v>
      </c>
      <c r="Y538" t="s">
        <v>392</v>
      </c>
      <c r="Z538" t="s">
        <v>392</v>
      </c>
    </row>
    <row r="539" spans="1:26" hidden="1" x14ac:dyDescent="0.25">
      <c r="A539" t="s">
        <v>242</v>
      </c>
      <c r="B539" t="s">
        <v>394</v>
      </c>
      <c r="C539" t="s">
        <v>37</v>
      </c>
      <c r="D539" t="s">
        <v>42</v>
      </c>
      <c r="E539" t="s">
        <v>24</v>
      </c>
      <c r="F539" t="s">
        <v>25</v>
      </c>
      <c r="G539" t="s">
        <v>34</v>
      </c>
      <c r="H539" s="2">
        <v>7.0000000000000001E-3</v>
      </c>
      <c r="I539" t="s">
        <v>27</v>
      </c>
      <c r="J539" t="s">
        <v>47</v>
      </c>
      <c r="K539" t="s">
        <v>48</v>
      </c>
      <c r="L539" t="s">
        <v>49</v>
      </c>
      <c r="M539" s="1">
        <v>42979.5</v>
      </c>
      <c r="N539" t="s">
        <v>243</v>
      </c>
      <c r="O539" t="b">
        <v>0</v>
      </c>
      <c r="Q539" t="s">
        <v>392</v>
      </c>
      <c r="S539" t="s">
        <v>392</v>
      </c>
      <c r="U539" t="s">
        <v>392</v>
      </c>
      <c r="W539" t="s">
        <v>392</v>
      </c>
      <c r="Y539" t="s">
        <v>392</v>
      </c>
      <c r="Z539" t="s">
        <v>392</v>
      </c>
    </row>
    <row r="540" spans="1:26" hidden="1" x14ac:dyDescent="0.25">
      <c r="A540" t="s">
        <v>244</v>
      </c>
      <c r="B540" t="s">
        <v>394</v>
      </c>
      <c r="C540" t="s">
        <v>30</v>
      </c>
      <c r="D540" t="s">
        <v>57</v>
      </c>
      <c r="E540" t="s">
        <v>24</v>
      </c>
      <c r="F540" t="s">
        <v>30</v>
      </c>
      <c r="G540" t="s">
        <v>38</v>
      </c>
      <c r="H540" s="2">
        <v>200</v>
      </c>
      <c r="I540" t="s">
        <v>146</v>
      </c>
      <c r="J540" t="s">
        <v>141</v>
      </c>
      <c r="K540" t="s">
        <v>147</v>
      </c>
      <c r="L540" t="s">
        <v>49</v>
      </c>
      <c r="M540" s="1">
        <v>41628</v>
      </c>
      <c r="N540" t="s">
        <v>30</v>
      </c>
      <c r="O540" t="b">
        <v>0</v>
      </c>
      <c r="Q540" t="s">
        <v>392</v>
      </c>
      <c r="S540" t="s">
        <v>392</v>
      </c>
      <c r="U540" t="s">
        <v>392</v>
      </c>
      <c r="W540" t="s">
        <v>392</v>
      </c>
      <c r="Y540" t="s">
        <v>392</v>
      </c>
      <c r="Z540" t="s">
        <v>392</v>
      </c>
    </row>
    <row r="541" spans="1:26" hidden="1" x14ac:dyDescent="0.25">
      <c r="A541" t="s">
        <v>244</v>
      </c>
      <c r="B541" t="s">
        <v>394</v>
      </c>
      <c r="C541" t="s">
        <v>30</v>
      </c>
      <c r="D541" t="s">
        <v>57</v>
      </c>
      <c r="E541" t="s">
        <v>24</v>
      </c>
      <c r="F541" t="s">
        <v>30</v>
      </c>
      <c r="G541" t="s">
        <v>38</v>
      </c>
      <c r="H541" s="2">
        <v>30</v>
      </c>
      <c r="I541" t="s">
        <v>149</v>
      </c>
      <c r="J541" t="s">
        <v>141</v>
      </c>
      <c r="K541" t="s">
        <v>147</v>
      </c>
      <c r="L541" t="s">
        <v>49</v>
      </c>
      <c r="M541" s="1">
        <v>41628</v>
      </c>
      <c r="N541" t="s">
        <v>30</v>
      </c>
      <c r="O541" t="b">
        <v>0</v>
      </c>
      <c r="Q541" t="s">
        <v>392</v>
      </c>
      <c r="S541" t="s">
        <v>392</v>
      </c>
      <c r="U541" t="s">
        <v>392</v>
      </c>
      <c r="W541" t="s">
        <v>392</v>
      </c>
      <c r="Y541" t="s">
        <v>392</v>
      </c>
      <c r="Z541" t="s">
        <v>392</v>
      </c>
    </row>
    <row r="542" spans="1:26" x14ac:dyDescent="0.25">
      <c r="A542" t="s">
        <v>245</v>
      </c>
      <c r="B542" t="s">
        <v>394</v>
      </c>
      <c r="C542" t="s">
        <v>37</v>
      </c>
      <c r="D542" t="s">
        <v>23</v>
      </c>
      <c r="E542" t="s">
        <v>24</v>
      </c>
      <c r="F542" t="s">
        <v>25</v>
      </c>
      <c r="G542" t="s">
        <v>38</v>
      </c>
      <c r="H542" s="2">
        <v>2</v>
      </c>
      <c r="I542" t="s">
        <v>27</v>
      </c>
      <c r="J542" t="s">
        <v>19</v>
      </c>
      <c r="K542" t="s">
        <v>94</v>
      </c>
      <c r="L542" t="s">
        <v>21</v>
      </c>
      <c r="M542" s="1">
        <v>43666</v>
      </c>
      <c r="N542" t="s">
        <v>246</v>
      </c>
      <c r="O542" t="b">
        <v>1</v>
      </c>
      <c r="P542">
        <v>3.5</v>
      </c>
      <c r="Q542" t="b">
        <f>Table1[[#This Row],[Value]]&lt;Table1[[#This Row],[NPS_BL]]</f>
        <v>1</v>
      </c>
      <c r="R542">
        <v>1.5</v>
      </c>
      <c r="S542" t="b">
        <f>Table1[[#This Row],[Value]]&lt;=Table1[[#This Row],[NPS_A]]</f>
        <v>0</v>
      </c>
      <c r="T542">
        <v>3.5</v>
      </c>
      <c r="U542" t="b">
        <f>Table1[[#This Row],[Value]]&lt;=Table1[[#This Row],[NPS_B]]</f>
        <v>1</v>
      </c>
      <c r="V542">
        <v>9.8000000000000007</v>
      </c>
      <c r="W542" t="b">
        <f>Table1[[#This Row],[Value]]&lt;=Table1[[#This Row],[NPS_C]]</f>
        <v>1</v>
      </c>
      <c r="X542">
        <v>9.8000000000000007</v>
      </c>
      <c r="Y542" t="b">
        <f>Table1[[#This Row],[Value]]&lt;Table1[[#This Row],[NPS_D]]</f>
        <v>1</v>
      </c>
      <c r="Z542" t="str" cm="1">
        <f t="array" ref="Z542">_xlfn.IFS(Table1[[#This Row],[NPS_A_Compliant]] = TRUE, "A", Table1[[#This Row],[NPS_B_Compliant]] = TRUE, "B", Table1[[#This Row],[NPS_C_Compliant]] = TRUE, "C", Table1[[#This Row],[NPS_D_Compliant]] = FALSE, "D")</f>
        <v>B</v>
      </c>
    </row>
    <row r="543" spans="1:26" x14ac:dyDescent="0.25">
      <c r="A543" t="s">
        <v>245</v>
      </c>
      <c r="B543" t="s">
        <v>394</v>
      </c>
      <c r="C543" t="s">
        <v>37</v>
      </c>
      <c r="D543" t="s">
        <v>23</v>
      </c>
      <c r="E543" t="s">
        <v>24</v>
      </c>
      <c r="F543" t="s">
        <v>25</v>
      </c>
      <c r="G543" t="s">
        <v>38</v>
      </c>
      <c r="H543" s="2">
        <v>1.2</v>
      </c>
      <c r="I543" t="s">
        <v>27</v>
      </c>
      <c r="J543" t="s">
        <v>19</v>
      </c>
      <c r="K543" t="s">
        <v>94</v>
      </c>
      <c r="L543" t="s">
        <v>21</v>
      </c>
      <c r="M543" s="1">
        <v>43666</v>
      </c>
      <c r="N543" t="s">
        <v>247</v>
      </c>
      <c r="O543" t="b">
        <v>1</v>
      </c>
      <c r="P543">
        <v>3.5</v>
      </c>
      <c r="Q543" t="b">
        <f>Table1[[#This Row],[Value]]&lt;Table1[[#This Row],[NPS_BL]]</f>
        <v>1</v>
      </c>
      <c r="R543">
        <v>1.5</v>
      </c>
      <c r="S543" t="b">
        <f>Table1[[#This Row],[Value]]&lt;=Table1[[#This Row],[NPS_A]]</f>
        <v>1</v>
      </c>
      <c r="T543">
        <v>3.5</v>
      </c>
      <c r="U543" t="b">
        <f>Table1[[#This Row],[Value]]&lt;=Table1[[#This Row],[NPS_B]]</f>
        <v>1</v>
      </c>
      <c r="V543">
        <v>9.8000000000000007</v>
      </c>
      <c r="W543" t="b">
        <f>Table1[[#This Row],[Value]]&lt;=Table1[[#This Row],[NPS_C]]</f>
        <v>1</v>
      </c>
      <c r="X543">
        <v>9.8000000000000007</v>
      </c>
      <c r="Y543" t="b">
        <f>Table1[[#This Row],[Value]]&lt;Table1[[#This Row],[NPS_D]]</f>
        <v>1</v>
      </c>
      <c r="Z543" t="str" cm="1">
        <f t="array" ref="Z543">_xlfn.IFS(Table1[[#This Row],[NPS_A_Compliant]] = TRUE, "A", Table1[[#This Row],[NPS_B_Compliant]] = TRUE, "B", Table1[[#This Row],[NPS_C_Compliant]] = TRUE, "C", Table1[[#This Row],[NPS_D_Compliant]] = FALSE, "D")</f>
        <v>A</v>
      </c>
    </row>
    <row r="544" spans="1:26" hidden="1" x14ac:dyDescent="0.25">
      <c r="A544" t="s">
        <v>245</v>
      </c>
      <c r="B544" t="s">
        <v>394</v>
      </c>
      <c r="C544" t="s">
        <v>37</v>
      </c>
      <c r="D544" t="s">
        <v>40</v>
      </c>
      <c r="E544" t="s">
        <v>24</v>
      </c>
      <c r="F544" t="s">
        <v>25</v>
      </c>
      <c r="G544" t="s">
        <v>31</v>
      </c>
      <c r="H544" s="2">
        <v>0.02</v>
      </c>
      <c r="I544" t="s">
        <v>27</v>
      </c>
      <c r="J544" t="s">
        <v>19</v>
      </c>
      <c r="K544" t="s">
        <v>94</v>
      </c>
      <c r="L544" t="s">
        <v>21</v>
      </c>
      <c r="M544" s="1">
        <v>43666</v>
      </c>
      <c r="N544" t="s">
        <v>246</v>
      </c>
      <c r="O544" t="b">
        <v>0</v>
      </c>
      <c r="Q544" t="s">
        <v>392</v>
      </c>
      <c r="S544" t="s">
        <v>392</v>
      </c>
      <c r="U544" t="s">
        <v>392</v>
      </c>
      <c r="W544" t="s">
        <v>392</v>
      </c>
      <c r="Y544" t="s">
        <v>392</v>
      </c>
      <c r="Z544" t="s">
        <v>392</v>
      </c>
    </row>
    <row r="545" spans="1:26" hidden="1" x14ac:dyDescent="0.25">
      <c r="A545" t="s">
        <v>245</v>
      </c>
      <c r="B545" t="s">
        <v>394</v>
      </c>
      <c r="C545" t="s">
        <v>37</v>
      </c>
      <c r="D545" t="s">
        <v>40</v>
      </c>
      <c r="E545" t="s">
        <v>24</v>
      </c>
      <c r="F545" t="s">
        <v>25</v>
      </c>
      <c r="G545" t="s">
        <v>31</v>
      </c>
      <c r="H545" s="2">
        <v>0.06</v>
      </c>
      <c r="I545" t="s">
        <v>27</v>
      </c>
      <c r="J545" t="s">
        <v>19</v>
      </c>
      <c r="K545" t="s">
        <v>94</v>
      </c>
      <c r="L545" t="s">
        <v>21</v>
      </c>
      <c r="M545" s="1">
        <v>43666</v>
      </c>
      <c r="N545" t="s">
        <v>247</v>
      </c>
      <c r="O545" t="b">
        <v>0</v>
      </c>
      <c r="Q545" t="s">
        <v>392</v>
      </c>
      <c r="S545" t="s">
        <v>392</v>
      </c>
      <c r="U545" t="s">
        <v>392</v>
      </c>
      <c r="W545" t="s">
        <v>392</v>
      </c>
      <c r="Y545" t="s">
        <v>392</v>
      </c>
      <c r="Z545" t="s">
        <v>392</v>
      </c>
    </row>
    <row r="546" spans="1:26" hidden="1" x14ac:dyDescent="0.25">
      <c r="A546" t="s">
        <v>245</v>
      </c>
      <c r="B546" t="s">
        <v>394</v>
      </c>
      <c r="C546" t="s">
        <v>37</v>
      </c>
      <c r="D546" t="s">
        <v>40</v>
      </c>
      <c r="E546" t="s">
        <v>24</v>
      </c>
      <c r="F546" t="s">
        <v>25</v>
      </c>
      <c r="G546" t="s">
        <v>34</v>
      </c>
      <c r="H546" s="2">
        <v>0.01</v>
      </c>
      <c r="I546" t="s">
        <v>27</v>
      </c>
      <c r="J546" t="s">
        <v>19</v>
      </c>
      <c r="K546" t="s">
        <v>94</v>
      </c>
      <c r="L546" t="s">
        <v>21</v>
      </c>
      <c r="M546" s="1">
        <v>43666</v>
      </c>
      <c r="N546" t="s">
        <v>246</v>
      </c>
      <c r="O546" t="b">
        <v>1</v>
      </c>
      <c r="P546">
        <v>0.24</v>
      </c>
      <c r="Q546" t="b">
        <f>Table1[[#This Row],[Value]]&lt;Table1[[#This Row],[NPS_BL]]</f>
        <v>1</v>
      </c>
      <c r="R546">
        <v>0.03</v>
      </c>
      <c r="S546" t="b">
        <f>Table1[[#This Row],[Value]]&lt;=Table1[[#This Row],[NPS_A]]</f>
        <v>1</v>
      </c>
      <c r="T546">
        <v>0.24</v>
      </c>
      <c r="U546" t="b">
        <f>Table1[[#This Row],[Value]]&lt;=Table1[[#This Row],[NPS_B]]</f>
        <v>1</v>
      </c>
      <c r="V546">
        <v>1.3</v>
      </c>
      <c r="W546" t="b">
        <f>Table1[[#This Row],[Value]]&lt;=Table1[[#This Row],[NPS_C]]</f>
        <v>1</v>
      </c>
      <c r="X546">
        <v>1.3</v>
      </c>
      <c r="Y546" t="b">
        <f>Table1[[#This Row],[Value]]&lt;Table1[[#This Row],[NPS_D]]</f>
        <v>1</v>
      </c>
      <c r="Z546" t="str" cm="1">
        <f t="array" ref="Z546">_xlfn.IFS(Table1[[#This Row],[NPS_A_Compliant]] = TRUE, "A", Table1[[#This Row],[NPS_B_Compliant]] = TRUE, "B", Table1[[#This Row],[NPS_C_Compliant]] = TRUE, "C", Table1[[#This Row],[NPS_D_Compliant]] = FALSE, "D")</f>
        <v>A</v>
      </c>
    </row>
    <row r="547" spans="1:26" hidden="1" x14ac:dyDescent="0.25">
      <c r="A547" t="s">
        <v>245</v>
      </c>
      <c r="B547" t="s">
        <v>394</v>
      </c>
      <c r="C547" t="s">
        <v>37</v>
      </c>
      <c r="D547" t="s">
        <v>40</v>
      </c>
      <c r="E547" t="s">
        <v>24</v>
      </c>
      <c r="F547" t="s">
        <v>25</v>
      </c>
      <c r="G547" t="s">
        <v>34</v>
      </c>
      <c r="H547" s="2">
        <v>0.01</v>
      </c>
      <c r="I547" t="s">
        <v>27</v>
      </c>
      <c r="J547" t="s">
        <v>19</v>
      </c>
      <c r="K547" t="s">
        <v>94</v>
      </c>
      <c r="L547" t="s">
        <v>21</v>
      </c>
      <c r="M547" s="1">
        <v>43666</v>
      </c>
      <c r="N547" t="s">
        <v>247</v>
      </c>
      <c r="O547" t="b">
        <v>1</v>
      </c>
      <c r="P547">
        <v>0.24</v>
      </c>
      <c r="Q547" t="b">
        <f>Table1[[#This Row],[Value]]&lt;Table1[[#This Row],[NPS_BL]]</f>
        <v>1</v>
      </c>
      <c r="R547">
        <v>0.03</v>
      </c>
      <c r="S547" t="b">
        <f>Table1[[#This Row],[Value]]&lt;=Table1[[#This Row],[NPS_A]]</f>
        <v>1</v>
      </c>
      <c r="T547">
        <v>0.24</v>
      </c>
      <c r="U547" t="b">
        <f>Table1[[#This Row],[Value]]&lt;=Table1[[#This Row],[NPS_B]]</f>
        <v>1</v>
      </c>
      <c r="V547">
        <v>1.3</v>
      </c>
      <c r="W547" t="b">
        <f>Table1[[#This Row],[Value]]&lt;=Table1[[#This Row],[NPS_C]]</f>
        <v>1</v>
      </c>
      <c r="X547">
        <v>1.3</v>
      </c>
      <c r="Y547" t="b">
        <f>Table1[[#This Row],[Value]]&lt;Table1[[#This Row],[NPS_D]]</f>
        <v>1</v>
      </c>
      <c r="Z547" t="str" cm="1">
        <f t="array" ref="Z547">_xlfn.IFS(Table1[[#This Row],[NPS_A_Compliant]] = TRUE, "A", Table1[[#This Row],[NPS_B_Compliant]] = TRUE, "B", Table1[[#This Row],[NPS_C_Compliant]] = TRUE, "C", Table1[[#This Row],[NPS_D_Compliant]] = FALSE, "D")</f>
        <v>A</v>
      </c>
    </row>
    <row r="548" spans="1:26" hidden="1" x14ac:dyDescent="0.25">
      <c r="A548" t="s">
        <v>245</v>
      </c>
      <c r="B548" t="s">
        <v>394</v>
      </c>
      <c r="C548" t="s">
        <v>37</v>
      </c>
      <c r="D548" t="s">
        <v>41</v>
      </c>
      <c r="E548" t="s">
        <v>24</v>
      </c>
      <c r="F548" t="s">
        <v>25</v>
      </c>
      <c r="G548" t="s">
        <v>34</v>
      </c>
      <c r="H548" s="2">
        <v>0.2</v>
      </c>
      <c r="I548" t="s">
        <v>27</v>
      </c>
      <c r="J548" t="s">
        <v>19</v>
      </c>
      <c r="K548" t="s">
        <v>94</v>
      </c>
      <c r="L548" t="s">
        <v>21</v>
      </c>
      <c r="M548" s="1">
        <v>43666</v>
      </c>
      <c r="N548" t="s">
        <v>246</v>
      </c>
      <c r="O548" t="b">
        <v>0</v>
      </c>
      <c r="Q548" t="s">
        <v>392</v>
      </c>
      <c r="S548" t="s">
        <v>392</v>
      </c>
      <c r="U548" t="s">
        <v>392</v>
      </c>
      <c r="W548" t="s">
        <v>392</v>
      </c>
      <c r="Y548" t="s">
        <v>392</v>
      </c>
      <c r="Z548" t="s">
        <v>392</v>
      </c>
    </row>
    <row r="549" spans="1:26" hidden="1" x14ac:dyDescent="0.25">
      <c r="A549" t="s">
        <v>245</v>
      </c>
      <c r="B549" t="s">
        <v>394</v>
      </c>
      <c r="C549" t="s">
        <v>37</v>
      </c>
      <c r="D549" t="s">
        <v>41</v>
      </c>
      <c r="E549" t="s">
        <v>24</v>
      </c>
      <c r="F549" t="s">
        <v>25</v>
      </c>
      <c r="G549" t="s">
        <v>34</v>
      </c>
      <c r="H549" s="2">
        <v>0.3</v>
      </c>
      <c r="I549" t="s">
        <v>27</v>
      </c>
      <c r="J549" t="s">
        <v>19</v>
      </c>
      <c r="K549" t="s">
        <v>94</v>
      </c>
      <c r="L549" t="s">
        <v>21</v>
      </c>
      <c r="M549" s="1">
        <v>43666</v>
      </c>
      <c r="N549" t="s">
        <v>247</v>
      </c>
      <c r="O549" t="b">
        <v>0</v>
      </c>
      <c r="Q549" t="s">
        <v>392</v>
      </c>
      <c r="S549" t="s">
        <v>392</v>
      </c>
      <c r="U549" t="s">
        <v>392</v>
      </c>
      <c r="W549" t="s">
        <v>392</v>
      </c>
      <c r="Y549" t="s">
        <v>392</v>
      </c>
      <c r="Z549" t="s">
        <v>392</v>
      </c>
    </row>
    <row r="550" spans="1:26" hidden="1" x14ac:dyDescent="0.25">
      <c r="A550" t="s">
        <v>245</v>
      </c>
      <c r="B550" t="s">
        <v>394</v>
      </c>
      <c r="C550" t="s">
        <v>37</v>
      </c>
      <c r="D550" t="s">
        <v>42</v>
      </c>
      <c r="E550" t="s">
        <v>24</v>
      </c>
      <c r="F550" t="s">
        <v>25</v>
      </c>
      <c r="G550" t="s">
        <v>34</v>
      </c>
      <c r="H550" s="2">
        <v>7.0000000000000001E-3</v>
      </c>
      <c r="I550" t="s">
        <v>27</v>
      </c>
      <c r="J550" t="s">
        <v>19</v>
      </c>
      <c r="K550" t="s">
        <v>94</v>
      </c>
      <c r="L550" t="s">
        <v>21</v>
      </c>
      <c r="M550" s="1">
        <v>43666</v>
      </c>
      <c r="N550" t="s">
        <v>246</v>
      </c>
      <c r="O550" t="b">
        <v>0</v>
      </c>
      <c r="Q550" t="s">
        <v>392</v>
      </c>
      <c r="S550" t="s">
        <v>392</v>
      </c>
      <c r="U550" t="s">
        <v>392</v>
      </c>
      <c r="W550" t="s">
        <v>392</v>
      </c>
      <c r="Y550" t="s">
        <v>392</v>
      </c>
      <c r="Z550" t="s">
        <v>392</v>
      </c>
    </row>
    <row r="551" spans="1:26" hidden="1" x14ac:dyDescent="0.25">
      <c r="A551" t="s">
        <v>245</v>
      </c>
      <c r="B551" t="s">
        <v>394</v>
      </c>
      <c r="C551" t="s">
        <v>37</v>
      </c>
      <c r="D551" t="s">
        <v>42</v>
      </c>
      <c r="E551" t="s">
        <v>24</v>
      </c>
      <c r="F551" t="s">
        <v>25</v>
      </c>
      <c r="G551" t="s">
        <v>34</v>
      </c>
      <c r="H551" s="2">
        <v>4.0000000000000001E-3</v>
      </c>
      <c r="I551" t="s">
        <v>27</v>
      </c>
      <c r="J551" t="s">
        <v>19</v>
      </c>
      <c r="K551" t="s">
        <v>94</v>
      </c>
      <c r="L551" t="s">
        <v>21</v>
      </c>
      <c r="M551" s="1">
        <v>43666</v>
      </c>
      <c r="N551" t="s">
        <v>247</v>
      </c>
      <c r="O551" t="b">
        <v>0</v>
      </c>
      <c r="Q551" t="s">
        <v>392</v>
      </c>
      <c r="S551" t="s">
        <v>392</v>
      </c>
      <c r="U551" t="s">
        <v>392</v>
      </c>
      <c r="W551" t="s">
        <v>392</v>
      </c>
      <c r="Y551" t="s">
        <v>392</v>
      </c>
      <c r="Z551" t="s">
        <v>392</v>
      </c>
    </row>
    <row r="552" spans="1:26" x14ac:dyDescent="0.25">
      <c r="A552" t="s">
        <v>245</v>
      </c>
      <c r="B552" t="s">
        <v>394</v>
      </c>
      <c r="C552" t="s">
        <v>37</v>
      </c>
      <c r="D552" t="s">
        <v>23</v>
      </c>
      <c r="E552" t="s">
        <v>24</v>
      </c>
      <c r="F552" t="s">
        <v>25</v>
      </c>
      <c r="G552" t="s">
        <v>34</v>
      </c>
      <c r="H552" s="2">
        <v>0.2</v>
      </c>
      <c r="I552" t="s">
        <v>27</v>
      </c>
      <c r="J552" t="s">
        <v>19</v>
      </c>
      <c r="K552" t="s">
        <v>94</v>
      </c>
      <c r="L552" t="s">
        <v>21</v>
      </c>
      <c r="M552" s="1">
        <v>43666</v>
      </c>
      <c r="N552" t="s">
        <v>246</v>
      </c>
      <c r="O552" t="b">
        <v>1</v>
      </c>
      <c r="P552">
        <v>2.4</v>
      </c>
      <c r="Q552" t="b">
        <f>Table1[[#This Row],[Value]]&lt;Table1[[#This Row],[NPS_BL]]</f>
        <v>1</v>
      </c>
      <c r="R552">
        <v>1</v>
      </c>
      <c r="S552" t="b">
        <f>Table1[[#This Row],[Value]]&lt;=Table1[[#This Row],[NPS_A]]</f>
        <v>1</v>
      </c>
      <c r="T552">
        <v>2.4</v>
      </c>
      <c r="U552" t="b">
        <f>Table1[[#This Row],[Value]]&lt;=Table1[[#This Row],[NPS_B]]</f>
        <v>1</v>
      </c>
      <c r="V552">
        <v>6.9</v>
      </c>
      <c r="W552" t="b">
        <f>Table1[[#This Row],[Value]]&lt;=Table1[[#This Row],[NPS_C]]</f>
        <v>1</v>
      </c>
      <c r="X552">
        <v>6.9</v>
      </c>
      <c r="Y552" t="b">
        <f>Table1[[#This Row],[Value]]&lt;Table1[[#This Row],[NPS_D]]</f>
        <v>1</v>
      </c>
      <c r="Z552" t="str" cm="1">
        <f t="array" ref="Z552">_xlfn.IFS(Table1[[#This Row],[NPS_A_Compliant]] = TRUE, "A", Table1[[#This Row],[NPS_B_Compliant]] = TRUE, "B", Table1[[#This Row],[NPS_C_Compliant]] = TRUE, "C", Table1[[#This Row],[NPS_D_Compliant]] = FALSE, "D")</f>
        <v>A</v>
      </c>
    </row>
    <row r="553" spans="1:26" x14ac:dyDescent="0.25">
      <c r="A553" t="s">
        <v>245</v>
      </c>
      <c r="B553" t="s">
        <v>394</v>
      </c>
      <c r="C553" t="s">
        <v>37</v>
      </c>
      <c r="D553" t="s">
        <v>23</v>
      </c>
      <c r="E553" t="s">
        <v>24</v>
      </c>
      <c r="F553" t="s">
        <v>25</v>
      </c>
      <c r="G553" t="s">
        <v>34</v>
      </c>
      <c r="H553" s="2">
        <v>0.28999999999999998</v>
      </c>
      <c r="I553" t="s">
        <v>27</v>
      </c>
      <c r="J553" t="s">
        <v>19</v>
      </c>
      <c r="K553" t="s">
        <v>94</v>
      </c>
      <c r="L553" t="s">
        <v>21</v>
      </c>
      <c r="M553" s="1">
        <v>43666</v>
      </c>
      <c r="N553" t="s">
        <v>247</v>
      </c>
      <c r="O553" t="b">
        <v>1</v>
      </c>
      <c r="P553">
        <v>2.4</v>
      </c>
      <c r="Q553" t="b">
        <f>Table1[[#This Row],[Value]]&lt;Table1[[#This Row],[NPS_BL]]</f>
        <v>1</v>
      </c>
      <c r="R553">
        <v>1</v>
      </c>
      <c r="S553" t="b">
        <f>Table1[[#This Row],[Value]]&lt;=Table1[[#This Row],[NPS_A]]</f>
        <v>1</v>
      </c>
      <c r="T553">
        <v>2.4</v>
      </c>
      <c r="U553" t="b">
        <f>Table1[[#This Row],[Value]]&lt;=Table1[[#This Row],[NPS_B]]</f>
        <v>1</v>
      </c>
      <c r="V553">
        <v>6.9</v>
      </c>
      <c r="W553" t="b">
        <f>Table1[[#This Row],[Value]]&lt;=Table1[[#This Row],[NPS_C]]</f>
        <v>1</v>
      </c>
      <c r="X553">
        <v>6.9</v>
      </c>
      <c r="Y553" t="b">
        <f>Table1[[#This Row],[Value]]&lt;Table1[[#This Row],[NPS_D]]</f>
        <v>1</v>
      </c>
      <c r="Z553" t="str" cm="1">
        <f t="array" ref="Z553">_xlfn.IFS(Table1[[#This Row],[NPS_A_Compliant]] = TRUE, "A", Table1[[#This Row],[NPS_B_Compliant]] = TRUE, "B", Table1[[#This Row],[NPS_C_Compliant]] = TRUE, "C", Table1[[#This Row],[NPS_D_Compliant]] = FALSE, "D")</f>
        <v>A</v>
      </c>
    </row>
    <row r="554" spans="1:26" x14ac:dyDescent="0.25">
      <c r="A554" t="s">
        <v>248</v>
      </c>
      <c r="B554" t="s">
        <v>394</v>
      </c>
      <c r="C554" t="s">
        <v>46</v>
      </c>
      <c r="D554" t="s">
        <v>23</v>
      </c>
      <c r="E554" t="s">
        <v>24</v>
      </c>
      <c r="F554" t="s">
        <v>25</v>
      </c>
      <c r="G554" t="s">
        <v>38</v>
      </c>
      <c r="H554" s="2">
        <v>6.3</v>
      </c>
      <c r="I554" t="s">
        <v>27</v>
      </c>
      <c r="J554" t="s">
        <v>19</v>
      </c>
      <c r="K554" t="s">
        <v>94</v>
      </c>
      <c r="L554" t="s">
        <v>21</v>
      </c>
      <c r="M554" s="1">
        <v>43666</v>
      </c>
      <c r="N554" t="s">
        <v>249</v>
      </c>
      <c r="O554" t="b">
        <v>1</v>
      </c>
      <c r="P554">
        <v>3.5</v>
      </c>
      <c r="Q554" t="b">
        <f>Table1[[#This Row],[Value]]&lt;Table1[[#This Row],[NPS_BL]]</f>
        <v>0</v>
      </c>
      <c r="R554">
        <v>1.5</v>
      </c>
      <c r="S554" t="b">
        <f>Table1[[#This Row],[Value]]&lt;=Table1[[#This Row],[NPS_A]]</f>
        <v>0</v>
      </c>
      <c r="T554">
        <v>3.5</v>
      </c>
      <c r="U554" t="b">
        <f>Table1[[#This Row],[Value]]&lt;=Table1[[#This Row],[NPS_B]]</f>
        <v>0</v>
      </c>
      <c r="V554">
        <v>9.8000000000000007</v>
      </c>
      <c r="W554" t="b">
        <f>Table1[[#This Row],[Value]]&lt;=Table1[[#This Row],[NPS_C]]</f>
        <v>1</v>
      </c>
      <c r="X554">
        <v>9.8000000000000007</v>
      </c>
      <c r="Y554" t="b">
        <f>Table1[[#This Row],[Value]]&lt;Table1[[#This Row],[NPS_D]]</f>
        <v>1</v>
      </c>
      <c r="Z554" t="str" cm="1">
        <f t="array" ref="Z554">_xlfn.IFS(Table1[[#This Row],[NPS_A_Compliant]] = TRUE, "A", Table1[[#This Row],[NPS_B_Compliant]] = TRUE, "B", Table1[[#This Row],[NPS_C_Compliant]] = TRUE, "C", Table1[[#This Row],[NPS_D_Compliant]] = FALSE, "D")</f>
        <v>C</v>
      </c>
    </row>
    <row r="555" spans="1:26" hidden="1" x14ac:dyDescent="0.25">
      <c r="A555" t="s">
        <v>248</v>
      </c>
      <c r="B555" t="s">
        <v>394</v>
      </c>
      <c r="C555" t="s">
        <v>46</v>
      </c>
      <c r="D555" t="s">
        <v>40</v>
      </c>
      <c r="E555" t="s">
        <v>24</v>
      </c>
      <c r="F555" t="s">
        <v>25</v>
      </c>
      <c r="G555" t="s">
        <v>31</v>
      </c>
      <c r="H555" s="2">
        <v>0.09</v>
      </c>
      <c r="I555" t="s">
        <v>27</v>
      </c>
      <c r="J555" t="s">
        <v>19</v>
      </c>
      <c r="K555" t="s">
        <v>94</v>
      </c>
      <c r="L555" t="s">
        <v>21</v>
      </c>
      <c r="M555" s="1">
        <v>43666</v>
      </c>
      <c r="N555" t="s">
        <v>249</v>
      </c>
      <c r="O555" t="b">
        <v>0</v>
      </c>
      <c r="Q555" t="s">
        <v>392</v>
      </c>
      <c r="S555" t="s">
        <v>392</v>
      </c>
      <c r="U555" t="s">
        <v>392</v>
      </c>
      <c r="W555" t="s">
        <v>392</v>
      </c>
      <c r="Y555" t="s">
        <v>392</v>
      </c>
      <c r="Z555" t="s">
        <v>392</v>
      </c>
    </row>
    <row r="556" spans="1:26" hidden="1" x14ac:dyDescent="0.25">
      <c r="A556" t="s">
        <v>248</v>
      </c>
      <c r="B556" t="s">
        <v>394</v>
      </c>
      <c r="C556" t="s">
        <v>46</v>
      </c>
      <c r="D556" t="s">
        <v>40</v>
      </c>
      <c r="E556" t="s">
        <v>24</v>
      </c>
      <c r="F556" t="s">
        <v>25</v>
      </c>
      <c r="G556" t="s">
        <v>34</v>
      </c>
      <c r="H556" s="2">
        <v>0.01</v>
      </c>
      <c r="I556" t="s">
        <v>27</v>
      </c>
      <c r="J556" t="s">
        <v>19</v>
      </c>
      <c r="K556" t="s">
        <v>94</v>
      </c>
      <c r="L556" t="s">
        <v>21</v>
      </c>
      <c r="M556" s="1">
        <v>43666</v>
      </c>
      <c r="N556" t="s">
        <v>249</v>
      </c>
      <c r="O556" t="b">
        <v>1</v>
      </c>
      <c r="P556">
        <v>0.24</v>
      </c>
      <c r="Q556" t="b">
        <f>Table1[[#This Row],[Value]]&lt;Table1[[#This Row],[NPS_BL]]</f>
        <v>1</v>
      </c>
      <c r="R556">
        <v>0.03</v>
      </c>
      <c r="S556" t="b">
        <f>Table1[[#This Row],[Value]]&lt;=Table1[[#This Row],[NPS_A]]</f>
        <v>1</v>
      </c>
      <c r="T556">
        <v>0.24</v>
      </c>
      <c r="U556" t="b">
        <f>Table1[[#This Row],[Value]]&lt;=Table1[[#This Row],[NPS_B]]</f>
        <v>1</v>
      </c>
      <c r="V556">
        <v>1.3</v>
      </c>
      <c r="W556" t="b">
        <f>Table1[[#This Row],[Value]]&lt;=Table1[[#This Row],[NPS_C]]</f>
        <v>1</v>
      </c>
      <c r="X556">
        <v>1.3</v>
      </c>
      <c r="Y556" t="b">
        <f>Table1[[#This Row],[Value]]&lt;Table1[[#This Row],[NPS_D]]</f>
        <v>1</v>
      </c>
      <c r="Z556" t="str" cm="1">
        <f t="array" ref="Z556">_xlfn.IFS(Table1[[#This Row],[NPS_A_Compliant]] = TRUE, "A", Table1[[#This Row],[NPS_B_Compliant]] = TRUE, "B", Table1[[#This Row],[NPS_C_Compliant]] = TRUE, "C", Table1[[#This Row],[NPS_D_Compliant]] = FALSE, "D")</f>
        <v>A</v>
      </c>
    </row>
    <row r="557" spans="1:26" hidden="1" x14ac:dyDescent="0.25">
      <c r="A557" t="s">
        <v>248</v>
      </c>
      <c r="B557" t="s">
        <v>394</v>
      </c>
      <c r="C557" t="s">
        <v>46</v>
      </c>
      <c r="D557" t="s">
        <v>42</v>
      </c>
      <c r="E557" t="s">
        <v>24</v>
      </c>
      <c r="F557" t="s">
        <v>25</v>
      </c>
      <c r="G557" t="s">
        <v>34</v>
      </c>
      <c r="H557" s="2">
        <v>3.0000000000000001E-3</v>
      </c>
      <c r="I557" t="s">
        <v>27</v>
      </c>
      <c r="J557" t="s">
        <v>19</v>
      </c>
      <c r="K557" t="s">
        <v>94</v>
      </c>
      <c r="L557" t="s">
        <v>21</v>
      </c>
      <c r="M557" s="1">
        <v>43666</v>
      </c>
      <c r="N557" t="s">
        <v>249</v>
      </c>
      <c r="O557" t="b">
        <v>0</v>
      </c>
      <c r="Q557" t="s">
        <v>392</v>
      </c>
      <c r="S557" t="s">
        <v>392</v>
      </c>
      <c r="U557" t="s">
        <v>392</v>
      </c>
      <c r="W557" t="s">
        <v>392</v>
      </c>
      <c r="Y557" t="s">
        <v>392</v>
      </c>
      <c r="Z557" t="s">
        <v>392</v>
      </c>
    </row>
    <row r="558" spans="1:26" x14ac:dyDescent="0.25">
      <c r="A558" t="s">
        <v>248</v>
      </c>
      <c r="B558" t="s">
        <v>394</v>
      </c>
      <c r="C558" t="s">
        <v>46</v>
      </c>
      <c r="D558" t="s">
        <v>23</v>
      </c>
      <c r="E558" t="s">
        <v>24</v>
      </c>
      <c r="F558" t="s">
        <v>25</v>
      </c>
      <c r="G558" t="s">
        <v>34</v>
      </c>
      <c r="H558" s="2">
        <v>5</v>
      </c>
      <c r="I558" t="s">
        <v>27</v>
      </c>
      <c r="J558" t="s">
        <v>19</v>
      </c>
      <c r="K558" t="s">
        <v>94</v>
      </c>
      <c r="L558" t="s">
        <v>21</v>
      </c>
      <c r="M558" s="1">
        <v>43666</v>
      </c>
      <c r="N558" t="s">
        <v>249</v>
      </c>
      <c r="O558" t="b">
        <v>1</v>
      </c>
      <c r="P558">
        <v>2.4</v>
      </c>
      <c r="Q558" t="b">
        <f>Table1[[#This Row],[Value]]&lt;Table1[[#This Row],[NPS_BL]]</f>
        <v>0</v>
      </c>
      <c r="R558">
        <v>1</v>
      </c>
      <c r="S558" t="b">
        <f>Table1[[#This Row],[Value]]&lt;=Table1[[#This Row],[NPS_A]]</f>
        <v>0</v>
      </c>
      <c r="T558">
        <v>2.4</v>
      </c>
      <c r="U558" t="b">
        <f>Table1[[#This Row],[Value]]&lt;=Table1[[#This Row],[NPS_B]]</f>
        <v>0</v>
      </c>
      <c r="V558">
        <v>6.9</v>
      </c>
      <c r="W558" t="b">
        <f>Table1[[#This Row],[Value]]&lt;=Table1[[#This Row],[NPS_C]]</f>
        <v>1</v>
      </c>
      <c r="X558">
        <v>6.9</v>
      </c>
      <c r="Y558" t="b">
        <f>Table1[[#This Row],[Value]]&lt;Table1[[#This Row],[NPS_D]]</f>
        <v>1</v>
      </c>
      <c r="Z558" t="str" cm="1">
        <f t="array" ref="Z558">_xlfn.IFS(Table1[[#This Row],[NPS_A_Compliant]] = TRUE, "A", Table1[[#This Row],[NPS_B_Compliant]] = TRUE, "B", Table1[[#This Row],[NPS_C_Compliant]] = TRUE, "C", Table1[[#This Row],[NPS_D_Compliant]] = FALSE, "D")</f>
        <v>C</v>
      </c>
    </row>
    <row r="559" spans="1:26" x14ac:dyDescent="0.25">
      <c r="A559" t="s">
        <v>250</v>
      </c>
      <c r="B559" t="s">
        <v>393</v>
      </c>
      <c r="C559" t="s">
        <v>30</v>
      </c>
      <c r="D559" t="s">
        <v>14</v>
      </c>
      <c r="E559" t="s">
        <v>15</v>
      </c>
      <c r="F559" t="s">
        <v>16</v>
      </c>
      <c r="G559" t="s">
        <v>17</v>
      </c>
      <c r="H559" s="2">
        <v>95</v>
      </c>
      <c r="I559" t="s">
        <v>18</v>
      </c>
      <c r="J559" t="s">
        <v>19</v>
      </c>
      <c r="K559" t="s">
        <v>94</v>
      </c>
      <c r="L559" t="s">
        <v>21</v>
      </c>
      <c r="M559" s="1">
        <v>43666</v>
      </c>
      <c r="N559" t="s">
        <v>109</v>
      </c>
      <c r="O559" t="b">
        <v>0</v>
      </c>
      <c r="Q559" t="s">
        <v>392</v>
      </c>
      <c r="S559" t="s">
        <v>392</v>
      </c>
      <c r="U559" t="s">
        <v>392</v>
      </c>
      <c r="W559" t="s">
        <v>392</v>
      </c>
      <c r="Y559" t="s">
        <v>392</v>
      </c>
      <c r="Z559" t="s">
        <v>392</v>
      </c>
    </row>
    <row r="560" spans="1:26" hidden="1" x14ac:dyDescent="0.25">
      <c r="A560" t="s">
        <v>250</v>
      </c>
      <c r="B560" t="s">
        <v>393</v>
      </c>
      <c r="C560" t="s">
        <v>30</v>
      </c>
      <c r="D560" t="s">
        <v>29</v>
      </c>
      <c r="E560" t="s">
        <v>24</v>
      </c>
      <c r="F560" t="s">
        <v>30</v>
      </c>
      <c r="G560" t="s">
        <v>31</v>
      </c>
      <c r="H560" s="2">
        <v>0.5</v>
      </c>
      <c r="I560" t="s">
        <v>32</v>
      </c>
      <c r="J560" t="s">
        <v>19</v>
      </c>
      <c r="K560" t="s">
        <v>94</v>
      </c>
      <c r="L560" t="s">
        <v>21</v>
      </c>
      <c r="M560" s="1">
        <v>43666</v>
      </c>
      <c r="N560" t="s">
        <v>109</v>
      </c>
      <c r="O560" t="b">
        <v>0</v>
      </c>
      <c r="Q560" t="s">
        <v>392</v>
      </c>
      <c r="S560" t="s">
        <v>392</v>
      </c>
      <c r="U560" t="s">
        <v>392</v>
      </c>
      <c r="W560" t="s">
        <v>392</v>
      </c>
      <c r="Y560" t="s">
        <v>392</v>
      </c>
      <c r="Z560" t="s">
        <v>392</v>
      </c>
    </row>
    <row r="561" spans="1:26" x14ac:dyDescent="0.25">
      <c r="A561" t="s">
        <v>250</v>
      </c>
      <c r="B561" t="s">
        <v>393</v>
      </c>
      <c r="C561" t="s">
        <v>30</v>
      </c>
      <c r="D561" t="s">
        <v>23</v>
      </c>
      <c r="E561" t="s">
        <v>24</v>
      </c>
      <c r="F561" t="s">
        <v>30</v>
      </c>
      <c r="G561" t="s">
        <v>31</v>
      </c>
      <c r="H561" s="2">
        <v>11.3</v>
      </c>
      <c r="I561" t="s">
        <v>27</v>
      </c>
      <c r="J561" t="s">
        <v>19</v>
      </c>
      <c r="K561" t="s">
        <v>94</v>
      </c>
      <c r="L561" t="s">
        <v>21</v>
      </c>
      <c r="M561" s="1">
        <v>43666</v>
      </c>
      <c r="N561" t="s">
        <v>109</v>
      </c>
      <c r="O561" t="b">
        <v>0</v>
      </c>
      <c r="Q561" t="s">
        <v>392</v>
      </c>
      <c r="S561" t="s">
        <v>392</v>
      </c>
      <c r="U561" t="s">
        <v>392</v>
      </c>
      <c r="W561" t="s">
        <v>392</v>
      </c>
      <c r="Y561" t="s">
        <v>392</v>
      </c>
      <c r="Z561" t="s">
        <v>392</v>
      </c>
    </row>
    <row r="562" spans="1:26" x14ac:dyDescent="0.25">
      <c r="A562" t="s">
        <v>251</v>
      </c>
      <c r="B562" t="s">
        <v>394</v>
      </c>
      <c r="C562" t="s">
        <v>46</v>
      </c>
      <c r="D562" t="s">
        <v>23</v>
      </c>
      <c r="E562" t="s">
        <v>24</v>
      </c>
      <c r="F562" t="s">
        <v>25</v>
      </c>
      <c r="G562" t="s">
        <v>38</v>
      </c>
      <c r="H562" s="2">
        <v>3.3</v>
      </c>
      <c r="I562" t="s">
        <v>27</v>
      </c>
      <c r="J562" t="s">
        <v>19</v>
      </c>
      <c r="K562" t="s">
        <v>94</v>
      </c>
      <c r="L562" t="s">
        <v>21</v>
      </c>
      <c r="M562" s="1">
        <v>43666</v>
      </c>
      <c r="N562" t="s">
        <v>252</v>
      </c>
      <c r="O562" t="b">
        <v>1</v>
      </c>
      <c r="P562">
        <v>3.5</v>
      </c>
      <c r="Q562" t="b">
        <f>Table1[[#This Row],[Value]]&lt;Table1[[#This Row],[NPS_BL]]</f>
        <v>1</v>
      </c>
      <c r="R562">
        <v>1.5</v>
      </c>
      <c r="S562" t="b">
        <f>Table1[[#This Row],[Value]]&lt;=Table1[[#This Row],[NPS_A]]</f>
        <v>0</v>
      </c>
      <c r="T562">
        <v>3.5</v>
      </c>
      <c r="U562" t="b">
        <f>Table1[[#This Row],[Value]]&lt;=Table1[[#This Row],[NPS_B]]</f>
        <v>1</v>
      </c>
      <c r="V562">
        <v>9.8000000000000007</v>
      </c>
      <c r="W562" t="b">
        <f>Table1[[#This Row],[Value]]&lt;=Table1[[#This Row],[NPS_C]]</f>
        <v>1</v>
      </c>
      <c r="X562">
        <v>9.8000000000000007</v>
      </c>
      <c r="Y562" t="b">
        <f>Table1[[#This Row],[Value]]&lt;Table1[[#This Row],[NPS_D]]</f>
        <v>1</v>
      </c>
      <c r="Z562" t="str" cm="1">
        <f t="array" ref="Z562">_xlfn.IFS(Table1[[#This Row],[NPS_A_Compliant]] = TRUE, "A", Table1[[#This Row],[NPS_B_Compliant]] = TRUE, "B", Table1[[#This Row],[NPS_C_Compliant]] = TRUE, "C", Table1[[#This Row],[NPS_D_Compliant]] = FALSE, "D")</f>
        <v>B</v>
      </c>
    </row>
    <row r="563" spans="1:26" hidden="1" x14ac:dyDescent="0.25">
      <c r="A563" t="s">
        <v>251</v>
      </c>
      <c r="B563" t="s">
        <v>394</v>
      </c>
      <c r="C563" t="s">
        <v>46</v>
      </c>
      <c r="D563" t="s">
        <v>40</v>
      </c>
      <c r="E563" t="s">
        <v>24</v>
      </c>
      <c r="F563" t="s">
        <v>25</v>
      </c>
      <c r="G563" t="s">
        <v>31</v>
      </c>
      <c r="H563" s="2">
        <v>0.03</v>
      </c>
      <c r="I563" t="s">
        <v>27</v>
      </c>
      <c r="J563" t="s">
        <v>19</v>
      </c>
      <c r="K563" t="s">
        <v>94</v>
      </c>
      <c r="L563" t="s">
        <v>21</v>
      </c>
      <c r="M563" s="1">
        <v>43666</v>
      </c>
      <c r="N563" t="s">
        <v>252</v>
      </c>
      <c r="O563" t="b">
        <v>0</v>
      </c>
      <c r="Q563" t="s">
        <v>392</v>
      </c>
      <c r="S563" t="s">
        <v>392</v>
      </c>
      <c r="U563" t="s">
        <v>392</v>
      </c>
      <c r="W563" t="s">
        <v>392</v>
      </c>
      <c r="Y563" t="s">
        <v>392</v>
      </c>
      <c r="Z563" t="s">
        <v>392</v>
      </c>
    </row>
    <row r="564" spans="1:26" hidden="1" x14ac:dyDescent="0.25">
      <c r="A564" t="s">
        <v>251</v>
      </c>
      <c r="B564" t="s">
        <v>394</v>
      </c>
      <c r="C564" t="s">
        <v>46</v>
      </c>
      <c r="D564" t="s">
        <v>40</v>
      </c>
      <c r="E564" t="s">
        <v>24</v>
      </c>
      <c r="F564" t="s">
        <v>25</v>
      </c>
      <c r="G564" t="s">
        <v>34</v>
      </c>
      <c r="H564" s="2">
        <v>0.01</v>
      </c>
      <c r="I564" t="s">
        <v>27</v>
      </c>
      <c r="J564" t="s">
        <v>19</v>
      </c>
      <c r="K564" t="s">
        <v>94</v>
      </c>
      <c r="L564" t="s">
        <v>21</v>
      </c>
      <c r="M564" s="1">
        <v>43666</v>
      </c>
      <c r="N564" t="s">
        <v>252</v>
      </c>
      <c r="O564" t="b">
        <v>1</v>
      </c>
      <c r="P564">
        <v>0.24</v>
      </c>
      <c r="Q564" t="b">
        <f>Table1[[#This Row],[Value]]&lt;Table1[[#This Row],[NPS_BL]]</f>
        <v>1</v>
      </c>
      <c r="R564">
        <v>0.03</v>
      </c>
      <c r="S564" t="b">
        <f>Table1[[#This Row],[Value]]&lt;=Table1[[#This Row],[NPS_A]]</f>
        <v>1</v>
      </c>
      <c r="T564">
        <v>0.24</v>
      </c>
      <c r="U564" t="b">
        <f>Table1[[#This Row],[Value]]&lt;=Table1[[#This Row],[NPS_B]]</f>
        <v>1</v>
      </c>
      <c r="V564">
        <v>1.3</v>
      </c>
      <c r="W564" t="b">
        <f>Table1[[#This Row],[Value]]&lt;=Table1[[#This Row],[NPS_C]]</f>
        <v>1</v>
      </c>
      <c r="X564">
        <v>1.3</v>
      </c>
      <c r="Y564" t="b">
        <f>Table1[[#This Row],[Value]]&lt;Table1[[#This Row],[NPS_D]]</f>
        <v>1</v>
      </c>
      <c r="Z564" t="str" cm="1">
        <f t="array" ref="Z564">_xlfn.IFS(Table1[[#This Row],[NPS_A_Compliant]] = TRUE, "A", Table1[[#This Row],[NPS_B_Compliant]] = TRUE, "B", Table1[[#This Row],[NPS_C_Compliant]] = TRUE, "C", Table1[[#This Row],[NPS_D_Compliant]] = FALSE, "D")</f>
        <v>A</v>
      </c>
    </row>
    <row r="565" spans="1:26" hidden="1" x14ac:dyDescent="0.25">
      <c r="A565" t="s">
        <v>251</v>
      </c>
      <c r="B565" t="s">
        <v>394</v>
      </c>
      <c r="C565" t="s">
        <v>46</v>
      </c>
      <c r="D565" t="s">
        <v>42</v>
      </c>
      <c r="E565" t="s">
        <v>24</v>
      </c>
      <c r="F565" t="s">
        <v>25</v>
      </c>
      <c r="G565" t="s">
        <v>34</v>
      </c>
      <c r="H565" s="2">
        <v>5.0000000000000001E-3</v>
      </c>
      <c r="I565" t="s">
        <v>27</v>
      </c>
      <c r="J565" t="s">
        <v>19</v>
      </c>
      <c r="K565" t="s">
        <v>94</v>
      </c>
      <c r="L565" t="s">
        <v>21</v>
      </c>
      <c r="M565" s="1">
        <v>43666</v>
      </c>
      <c r="N565" t="s">
        <v>252</v>
      </c>
      <c r="O565" t="b">
        <v>0</v>
      </c>
      <c r="Q565" t="s">
        <v>392</v>
      </c>
      <c r="S565" t="s">
        <v>392</v>
      </c>
      <c r="U565" t="s">
        <v>392</v>
      </c>
      <c r="W565" t="s">
        <v>392</v>
      </c>
      <c r="Y565" t="s">
        <v>392</v>
      </c>
      <c r="Z565" t="s">
        <v>392</v>
      </c>
    </row>
    <row r="566" spans="1:26" x14ac:dyDescent="0.25">
      <c r="A566" t="s">
        <v>251</v>
      </c>
      <c r="B566" t="s">
        <v>394</v>
      </c>
      <c r="C566" t="s">
        <v>46</v>
      </c>
      <c r="D566" t="s">
        <v>23</v>
      </c>
      <c r="E566" t="s">
        <v>24</v>
      </c>
      <c r="F566" t="s">
        <v>25</v>
      </c>
      <c r="G566" t="s">
        <v>34</v>
      </c>
      <c r="H566" s="2">
        <v>1.8</v>
      </c>
      <c r="I566" t="s">
        <v>27</v>
      </c>
      <c r="J566" t="s">
        <v>19</v>
      </c>
      <c r="K566" t="s">
        <v>94</v>
      </c>
      <c r="L566" t="s">
        <v>21</v>
      </c>
      <c r="M566" s="1">
        <v>43666</v>
      </c>
      <c r="N566" t="s">
        <v>252</v>
      </c>
      <c r="O566" t="b">
        <v>1</v>
      </c>
      <c r="P566">
        <v>2.4</v>
      </c>
      <c r="Q566" t="b">
        <f>Table1[[#This Row],[Value]]&lt;Table1[[#This Row],[NPS_BL]]</f>
        <v>1</v>
      </c>
      <c r="R566">
        <v>1</v>
      </c>
      <c r="S566" t="b">
        <f>Table1[[#This Row],[Value]]&lt;=Table1[[#This Row],[NPS_A]]</f>
        <v>0</v>
      </c>
      <c r="T566">
        <v>2.4</v>
      </c>
      <c r="U566" t="b">
        <f>Table1[[#This Row],[Value]]&lt;=Table1[[#This Row],[NPS_B]]</f>
        <v>1</v>
      </c>
      <c r="V566">
        <v>6.9</v>
      </c>
      <c r="W566" t="b">
        <f>Table1[[#This Row],[Value]]&lt;=Table1[[#This Row],[NPS_C]]</f>
        <v>1</v>
      </c>
      <c r="X566">
        <v>6.9</v>
      </c>
      <c r="Y566" t="b">
        <f>Table1[[#This Row],[Value]]&lt;Table1[[#This Row],[NPS_D]]</f>
        <v>1</v>
      </c>
      <c r="Z566" t="str" cm="1">
        <f t="array" ref="Z566">_xlfn.IFS(Table1[[#This Row],[NPS_A_Compliant]] = TRUE, "A", Table1[[#This Row],[NPS_B_Compliant]] = TRUE, "B", Table1[[#This Row],[NPS_C_Compliant]] = TRUE, "C", Table1[[#This Row],[NPS_D_Compliant]] = FALSE, "D")</f>
        <v>B</v>
      </c>
    </row>
    <row r="567" spans="1:26" hidden="1" x14ac:dyDescent="0.25">
      <c r="A567" t="s">
        <v>253</v>
      </c>
      <c r="B567" t="s">
        <v>394</v>
      </c>
      <c r="C567" t="s">
        <v>46</v>
      </c>
      <c r="D567" t="s">
        <v>40</v>
      </c>
      <c r="E567" t="s">
        <v>24</v>
      </c>
      <c r="F567" t="s">
        <v>25</v>
      </c>
      <c r="G567" t="s">
        <v>31</v>
      </c>
      <c r="H567" s="2">
        <v>0.22</v>
      </c>
      <c r="I567" t="s">
        <v>27</v>
      </c>
      <c r="J567" t="s">
        <v>19</v>
      </c>
      <c r="K567" t="s">
        <v>94</v>
      </c>
      <c r="L567" t="s">
        <v>21</v>
      </c>
      <c r="M567" s="1">
        <v>43666</v>
      </c>
      <c r="N567" t="s">
        <v>254</v>
      </c>
      <c r="O567" t="b">
        <v>0</v>
      </c>
      <c r="Q567" t="s">
        <v>392</v>
      </c>
      <c r="S567" t="s">
        <v>392</v>
      </c>
      <c r="U567" t="s">
        <v>392</v>
      </c>
      <c r="W567" t="s">
        <v>392</v>
      </c>
      <c r="Y567" t="s">
        <v>392</v>
      </c>
      <c r="Z567" t="s">
        <v>392</v>
      </c>
    </row>
    <row r="568" spans="1:26" hidden="1" x14ac:dyDescent="0.25">
      <c r="A568" t="s">
        <v>253</v>
      </c>
      <c r="B568" t="s">
        <v>394</v>
      </c>
      <c r="C568" t="s">
        <v>46</v>
      </c>
      <c r="D568" t="s">
        <v>40</v>
      </c>
      <c r="E568" t="s">
        <v>24</v>
      </c>
      <c r="F568" t="s">
        <v>25</v>
      </c>
      <c r="G568" t="s">
        <v>34</v>
      </c>
      <c r="H568" s="2">
        <v>0.01</v>
      </c>
      <c r="I568" t="s">
        <v>27</v>
      </c>
      <c r="J568" t="s">
        <v>19</v>
      </c>
      <c r="K568" t="s">
        <v>94</v>
      </c>
      <c r="L568" t="s">
        <v>21</v>
      </c>
      <c r="M568" s="1">
        <v>43666</v>
      </c>
      <c r="N568" t="s">
        <v>254</v>
      </c>
      <c r="O568" t="b">
        <v>1</v>
      </c>
      <c r="P568">
        <v>0.24</v>
      </c>
      <c r="Q568" t="b">
        <f>Table1[[#This Row],[Value]]&lt;Table1[[#This Row],[NPS_BL]]</f>
        <v>1</v>
      </c>
      <c r="R568">
        <v>0.03</v>
      </c>
      <c r="S568" t="b">
        <f>Table1[[#This Row],[Value]]&lt;=Table1[[#This Row],[NPS_A]]</f>
        <v>1</v>
      </c>
      <c r="T568">
        <v>0.24</v>
      </c>
      <c r="U568" t="b">
        <f>Table1[[#This Row],[Value]]&lt;=Table1[[#This Row],[NPS_B]]</f>
        <v>1</v>
      </c>
      <c r="V568">
        <v>1.3</v>
      </c>
      <c r="W568" t="b">
        <f>Table1[[#This Row],[Value]]&lt;=Table1[[#This Row],[NPS_C]]</f>
        <v>1</v>
      </c>
      <c r="X568">
        <v>1.3</v>
      </c>
      <c r="Y568" t="b">
        <f>Table1[[#This Row],[Value]]&lt;Table1[[#This Row],[NPS_D]]</f>
        <v>1</v>
      </c>
      <c r="Z568" t="str" cm="1">
        <f t="array" ref="Z568">_xlfn.IFS(Table1[[#This Row],[NPS_A_Compliant]] = TRUE, "A", Table1[[#This Row],[NPS_B_Compliant]] = TRUE, "B", Table1[[#This Row],[NPS_C_Compliant]] = TRUE, "C", Table1[[#This Row],[NPS_D_Compliant]] = FALSE, "D")</f>
        <v>A</v>
      </c>
    </row>
    <row r="569" spans="1:26" hidden="1" x14ac:dyDescent="0.25">
      <c r="A569" t="s">
        <v>253</v>
      </c>
      <c r="B569" t="s">
        <v>394</v>
      </c>
      <c r="C569" t="s">
        <v>46</v>
      </c>
      <c r="D569" t="s">
        <v>42</v>
      </c>
      <c r="E569" t="s">
        <v>24</v>
      </c>
      <c r="F569" t="s">
        <v>25</v>
      </c>
      <c r="G569" t="s">
        <v>34</v>
      </c>
      <c r="H569" s="2">
        <v>3.0000000000000001E-3</v>
      </c>
      <c r="I569" t="s">
        <v>27</v>
      </c>
      <c r="J569" t="s">
        <v>19</v>
      </c>
      <c r="K569" t="s">
        <v>94</v>
      </c>
      <c r="L569" t="s">
        <v>21</v>
      </c>
      <c r="M569" s="1">
        <v>43666</v>
      </c>
      <c r="N569" t="s">
        <v>254</v>
      </c>
      <c r="O569" t="b">
        <v>0</v>
      </c>
      <c r="Q569" t="s">
        <v>392</v>
      </c>
      <c r="S569" t="s">
        <v>392</v>
      </c>
      <c r="U569" t="s">
        <v>392</v>
      </c>
      <c r="W569" t="s">
        <v>392</v>
      </c>
      <c r="Y569" t="s">
        <v>392</v>
      </c>
      <c r="Z569" t="s">
        <v>392</v>
      </c>
    </row>
    <row r="570" spans="1:26" x14ac:dyDescent="0.25">
      <c r="A570" t="s">
        <v>255</v>
      </c>
      <c r="B570" t="s">
        <v>394</v>
      </c>
      <c r="C570" t="s">
        <v>73</v>
      </c>
      <c r="D570" t="s">
        <v>23</v>
      </c>
      <c r="E570" t="s">
        <v>24</v>
      </c>
      <c r="F570" t="s">
        <v>25</v>
      </c>
      <c r="G570" t="s">
        <v>38</v>
      </c>
      <c r="H570" s="2">
        <v>1.9</v>
      </c>
      <c r="I570" t="s">
        <v>27</v>
      </c>
      <c r="J570" t="s">
        <v>19</v>
      </c>
      <c r="K570" t="s">
        <v>94</v>
      </c>
      <c r="L570" t="s">
        <v>21</v>
      </c>
      <c r="M570" s="1">
        <v>43666</v>
      </c>
      <c r="N570" t="s">
        <v>256</v>
      </c>
      <c r="O570" t="b">
        <v>1</v>
      </c>
      <c r="P570">
        <v>3.5</v>
      </c>
      <c r="Q570" t="b">
        <f>Table1[[#This Row],[Value]]&lt;Table1[[#This Row],[NPS_BL]]</f>
        <v>1</v>
      </c>
      <c r="R570">
        <v>1.5</v>
      </c>
      <c r="S570" t="b">
        <f>Table1[[#This Row],[Value]]&lt;=Table1[[#This Row],[NPS_A]]</f>
        <v>0</v>
      </c>
      <c r="T570">
        <v>3.5</v>
      </c>
      <c r="U570" t="b">
        <f>Table1[[#This Row],[Value]]&lt;=Table1[[#This Row],[NPS_B]]</f>
        <v>1</v>
      </c>
      <c r="V570">
        <v>9.8000000000000007</v>
      </c>
      <c r="W570" t="b">
        <f>Table1[[#This Row],[Value]]&lt;=Table1[[#This Row],[NPS_C]]</f>
        <v>1</v>
      </c>
      <c r="X570">
        <v>9.8000000000000007</v>
      </c>
      <c r="Y570" t="b">
        <f>Table1[[#This Row],[Value]]&lt;Table1[[#This Row],[NPS_D]]</f>
        <v>1</v>
      </c>
      <c r="Z570" t="str" cm="1">
        <f t="array" ref="Z570">_xlfn.IFS(Table1[[#This Row],[NPS_A_Compliant]] = TRUE, "A", Table1[[#This Row],[NPS_B_Compliant]] = TRUE, "B", Table1[[#This Row],[NPS_C_Compliant]] = TRUE, "C", Table1[[#This Row],[NPS_D_Compliant]] = FALSE, "D")</f>
        <v>B</v>
      </c>
    </row>
    <row r="571" spans="1:26" hidden="1" x14ac:dyDescent="0.25">
      <c r="A571" t="s">
        <v>255</v>
      </c>
      <c r="B571" t="s">
        <v>394</v>
      </c>
      <c r="C571" t="s">
        <v>73</v>
      </c>
      <c r="D571" t="s">
        <v>40</v>
      </c>
      <c r="E571" t="s">
        <v>24</v>
      </c>
      <c r="F571" t="s">
        <v>25</v>
      </c>
      <c r="G571" t="s">
        <v>31</v>
      </c>
      <c r="H571" s="2">
        <v>0.54</v>
      </c>
      <c r="I571" t="s">
        <v>27</v>
      </c>
      <c r="J571" t="s">
        <v>19</v>
      </c>
      <c r="K571" t="s">
        <v>94</v>
      </c>
      <c r="L571" t="s">
        <v>21</v>
      </c>
      <c r="M571" s="1">
        <v>43666</v>
      </c>
      <c r="N571" t="s">
        <v>256</v>
      </c>
      <c r="O571" t="b">
        <v>0</v>
      </c>
      <c r="Q571" t="s">
        <v>392</v>
      </c>
      <c r="S571" t="s">
        <v>392</v>
      </c>
      <c r="U571" t="s">
        <v>392</v>
      </c>
      <c r="W571" t="s">
        <v>392</v>
      </c>
      <c r="Y571" t="s">
        <v>392</v>
      </c>
      <c r="Z571" t="s">
        <v>392</v>
      </c>
    </row>
    <row r="572" spans="1:26" hidden="1" x14ac:dyDescent="0.25">
      <c r="A572" t="s">
        <v>255</v>
      </c>
      <c r="B572" t="s">
        <v>394</v>
      </c>
      <c r="C572" t="s">
        <v>73</v>
      </c>
      <c r="D572" t="s">
        <v>40</v>
      </c>
      <c r="E572" t="s">
        <v>24</v>
      </c>
      <c r="F572" t="s">
        <v>25</v>
      </c>
      <c r="G572" t="s">
        <v>34</v>
      </c>
      <c r="H572" s="2">
        <v>0.08</v>
      </c>
      <c r="I572" t="s">
        <v>27</v>
      </c>
      <c r="J572" t="s">
        <v>19</v>
      </c>
      <c r="K572" t="s">
        <v>94</v>
      </c>
      <c r="L572" t="s">
        <v>21</v>
      </c>
      <c r="M572" s="1">
        <v>43666</v>
      </c>
      <c r="N572" t="s">
        <v>256</v>
      </c>
      <c r="O572" t="b">
        <v>1</v>
      </c>
      <c r="P572">
        <v>0.24</v>
      </c>
      <c r="Q572" t="b">
        <f>Table1[[#This Row],[Value]]&lt;Table1[[#This Row],[NPS_BL]]</f>
        <v>1</v>
      </c>
      <c r="R572">
        <v>0.03</v>
      </c>
      <c r="S572" t="b">
        <f>Table1[[#This Row],[Value]]&lt;=Table1[[#This Row],[NPS_A]]</f>
        <v>0</v>
      </c>
      <c r="T572">
        <v>0.24</v>
      </c>
      <c r="U572" t="b">
        <f>Table1[[#This Row],[Value]]&lt;=Table1[[#This Row],[NPS_B]]</f>
        <v>1</v>
      </c>
      <c r="V572">
        <v>1.3</v>
      </c>
      <c r="W572" t="b">
        <f>Table1[[#This Row],[Value]]&lt;=Table1[[#This Row],[NPS_C]]</f>
        <v>1</v>
      </c>
      <c r="X572">
        <v>1.3</v>
      </c>
      <c r="Y572" t="b">
        <f>Table1[[#This Row],[Value]]&lt;Table1[[#This Row],[NPS_D]]</f>
        <v>1</v>
      </c>
      <c r="Z572" t="str" cm="1">
        <f t="array" ref="Z572">_xlfn.IFS(Table1[[#This Row],[NPS_A_Compliant]] = TRUE, "A", Table1[[#This Row],[NPS_B_Compliant]] = TRUE, "B", Table1[[#This Row],[NPS_C_Compliant]] = TRUE, "C", Table1[[#This Row],[NPS_D_Compliant]] = FALSE, "D")</f>
        <v>B</v>
      </c>
    </row>
    <row r="573" spans="1:26" hidden="1" x14ac:dyDescent="0.25">
      <c r="A573" t="s">
        <v>255</v>
      </c>
      <c r="B573" t="s">
        <v>394</v>
      </c>
      <c r="C573" t="s">
        <v>73</v>
      </c>
      <c r="D573" t="s">
        <v>41</v>
      </c>
      <c r="E573" t="s">
        <v>24</v>
      </c>
      <c r="F573" t="s">
        <v>25</v>
      </c>
      <c r="G573" t="s">
        <v>34</v>
      </c>
      <c r="H573" s="2">
        <v>0.15</v>
      </c>
      <c r="I573" t="s">
        <v>27</v>
      </c>
      <c r="J573" t="s">
        <v>19</v>
      </c>
      <c r="K573" t="s">
        <v>94</v>
      </c>
      <c r="L573" t="s">
        <v>21</v>
      </c>
      <c r="M573" s="1">
        <v>43666</v>
      </c>
      <c r="N573" t="s">
        <v>256</v>
      </c>
      <c r="O573" t="b">
        <v>0</v>
      </c>
      <c r="Q573" t="s">
        <v>392</v>
      </c>
      <c r="S573" t="s">
        <v>392</v>
      </c>
      <c r="U573" t="s">
        <v>392</v>
      </c>
      <c r="W573" t="s">
        <v>392</v>
      </c>
      <c r="Y573" t="s">
        <v>392</v>
      </c>
      <c r="Z573" t="s">
        <v>392</v>
      </c>
    </row>
    <row r="574" spans="1:26" hidden="1" x14ac:dyDescent="0.25">
      <c r="A574" t="s">
        <v>255</v>
      </c>
      <c r="B574" t="s">
        <v>394</v>
      </c>
      <c r="C574" t="s">
        <v>73</v>
      </c>
      <c r="D574" t="s">
        <v>42</v>
      </c>
      <c r="E574" t="s">
        <v>24</v>
      </c>
      <c r="F574" t="s">
        <v>25</v>
      </c>
      <c r="G574" t="s">
        <v>34</v>
      </c>
      <c r="H574" s="2">
        <v>0.19</v>
      </c>
      <c r="I574" t="s">
        <v>27</v>
      </c>
      <c r="J574" t="s">
        <v>19</v>
      </c>
      <c r="K574" t="s">
        <v>94</v>
      </c>
      <c r="L574" t="s">
        <v>21</v>
      </c>
      <c r="M574" s="1">
        <v>43666</v>
      </c>
      <c r="N574" t="s">
        <v>256</v>
      </c>
      <c r="O574" t="b">
        <v>0</v>
      </c>
      <c r="Q574" t="s">
        <v>392</v>
      </c>
      <c r="S574" t="s">
        <v>392</v>
      </c>
      <c r="U574" t="s">
        <v>392</v>
      </c>
      <c r="W574" t="s">
        <v>392</v>
      </c>
      <c r="Y574" t="s">
        <v>392</v>
      </c>
      <c r="Z574" t="s">
        <v>392</v>
      </c>
    </row>
    <row r="575" spans="1:26" x14ac:dyDescent="0.25">
      <c r="A575" t="s">
        <v>255</v>
      </c>
      <c r="B575" t="s">
        <v>394</v>
      </c>
      <c r="C575" t="s">
        <v>73</v>
      </c>
      <c r="D575" t="s">
        <v>23</v>
      </c>
      <c r="E575" t="s">
        <v>24</v>
      </c>
      <c r="F575" t="s">
        <v>25</v>
      </c>
      <c r="G575" t="s">
        <v>34</v>
      </c>
      <c r="H575" s="2">
        <v>0.03</v>
      </c>
      <c r="I575" t="s">
        <v>27</v>
      </c>
      <c r="J575" t="s">
        <v>19</v>
      </c>
      <c r="K575" t="s">
        <v>94</v>
      </c>
      <c r="L575" t="s">
        <v>21</v>
      </c>
      <c r="M575" s="1">
        <v>43666</v>
      </c>
      <c r="N575" t="s">
        <v>256</v>
      </c>
      <c r="O575" t="b">
        <v>1</v>
      </c>
      <c r="P575">
        <v>2.4</v>
      </c>
      <c r="Q575" t="b">
        <f>Table1[[#This Row],[Value]]&lt;Table1[[#This Row],[NPS_BL]]</f>
        <v>1</v>
      </c>
      <c r="R575">
        <v>1</v>
      </c>
      <c r="S575" t="b">
        <f>Table1[[#This Row],[Value]]&lt;=Table1[[#This Row],[NPS_A]]</f>
        <v>1</v>
      </c>
      <c r="T575">
        <v>2.4</v>
      </c>
      <c r="U575" t="b">
        <f>Table1[[#This Row],[Value]]&lt;=Table1[[#This Row],[NPS_B]]</f>
        <v>1</v>
      </c>
      <c r="V575">
        <v>6.9</v>
      </c>
      <c r="W575" t="b">
        <f>Table1[[#This Row],[Value]]&lt;=Table1[[#This Row],[NPS_C]]</f>
        <v>1</v>
      </c>
      <c r="X575">
        <v>6.9</v>
      </c>
      <c r="Y575" t="b">
        <f>Table1[[#This Row],[Value]]&lt;Table1[[#This Row],[NPS_D]]</f>
        <v>1</v>
      </c>
      <c r="Z575" t="str" cm="1">
        <f t="array" ref="Z575">_xlfn.IFS(Table1[[#This Row],[NPS_A_Compliant]] = TRUE, "A", Table1[[#This Row],[NPS_B_Compliant]] = TRUE, "B", Table1[[#This Row],[NPS_C_Compliant]] = TRUE, "C", Table1[[#This Row],[NPS_D_Compliant]] = FALSE, "D")</f>
        <v>A</v>
      </c>
    </row>
    <row r="576" spans="1:26" x14ac:dyDescent="0.25">
      <c r="A576" t="s">
        <v>255</v>
      </c>
      <c r="B576" t="s">
        <v>394</v>
      </c>
      <c r="C576" t="s">
        <v>46</v>
      </c>
      <c r="D576" t="s">
        <v>23</v>
      </c>
      <c r="E576" t="s">
        <v>24</v>
      </c>
      <c r="F576" t="s">
        <v>25</v>
      </c>
      <c r="G576" t="s">
        <v>38</v>
      </c>
      <c r="H576" s="2">
        <v>1.5</v>
      </c>
      <c r="I576" t="s">
        <v>27</v>
      </c>
      <c r="J576" t="s">
        <v>19</v>
      </c>
      <c r="K576" t="s">
        <v>20</v>
      </c>
      <c r="L576" t="s">
        <v>21</v>
      </c>
      <c r="M576" s="1">
        <v>43666</v>
      </c>
      <c r="N576" t="s">
        <v>257</v>
      </c>
      <c r="O576" t="b">
        <v>1</v>
      </c>
      <c r="P576">
        <v>3.5</v>
      </c>
      <c r="Q576" t="b">
        <f>Table1[[#This Row],[Value]]&lt;Table1[[#This Row],[NPS_BL]]</f>
        <v>1</v>
      </c>
      <c r="R576">
        <v>1.5</v>
      </c>
      <c r="S576" t="b">
        <f>Table1[[#This Row],[Value]]&lt;=Table1[[#This Row],[NPS_A]]</f>
        <v>1</v>
      </c>
      <c r="T576">
        <v>3.5</v>
      </c>
      <c r="U576" t="b">
        <f>Table1[[#This Row],[Value]]&lt;=Table1[[#This Row],[NPS_B]]</f>
        <v>1</v>
      </c>
      <c r="V576">
        <v>9.8000000000000007</v>
      </c>
      <c r="W576" t="b">
        <f>Table1[[#This Row],[Value]]&lt;=Table1[[#This Row],[NPS_C]]</f>
        <v>1</v>
      </c>
      <c r="X576">
        <v>9.8000000000000007</v>
      </c>
      <c r="Y576" t="b">
        <f>Table1[[#This Row],[Value]]&lt;Table1[[#This Row],[NPS_D]]</f>
        <v>1</v>
      </c>
      <c r="Z576" t="str" cm="1">
        <f t="array" ref="Z576">_xlfn.IFS(Table1[[#This Row],[NPS_A_Compliant]] = TRUE, "A", Table1[[#This Row],[NPS_B_Compliant]] = TRUE, "B", Table1[[#This Row],[NPS_C_Compliant]] = TRUE, "C", Table1[[#This Row],[NPS_D_Compliant]] = FALSE, "D")</f>
        <v>A</v>
      </c>
    </row>
    <row r="577" spans="1:26" hidden="1" x14ac:dyDescent="0.25">
      <c r="A577" t="s">
        <v>255</v>
      </c>
      <c r="B577" t="s">
        <v>394</v>
      </c>
      <c r="C577" t="s">
        <v>46</v>
      </c>
      <c r="D577" t="s">
        <v>40</v>
      </c>
      <c r="E577" t="s">
        <v>24</v>
      </c>
      <c r="F577" t="s">
        <v>25</v>
      </c>
      <c r="G577" t="s">
        <v>31</v>
      </c>
      <c r="H577" s="2">
        <v>0.13</v>
      </c>
      <c r="I577" t="s">
        <v>27</v>
      </c>
      <c r="J577" t="s">
        <v>19</v>
      </c>
      <c r="K577" t="s">
        <v>20</v>
      </c>
      <c r="L577" t="s">
        <v>21</v>
      </c>
      <c r="M577" s="1">
        <v>43666</v>
      </c>
      <c r="N577" t="s">
        <v>257</v>
      </c>
      <c r="O577" t="b">
        <v>0</v>
      </c>
      <c r="Q577" t="s">
        <v>392</v>
      </c>
      <c r="S577" t="s">
        <v>392</v>
      </c>
      <c r="U577" t="s">
        <v>392</v>
      </c>
      <c r="W577" t="s">
        <v>392</v>
      </c>
      <c r="Y577" t="s">
        <v>392</v>
      </c>
      <c r="Z577" t="s">
        <v>392</v>
      </c>
    </row>
    <row r="578" spans="1:26" hidden="1" x14ac:dyDescent="0.25">
      <c r="A578" t="s">
        <v>255</v>
      </c>
      <c r="B578" t="s">
        <v>394</v>
      </c>
      <c r="C578" t="s">
        <v>46</v>
      </c>
      <c r="D578" t="s">
        <v>40</v>
      </c>
      <c r="E578" t="s">
        <v>24</v>
      </c>
      <c r="F578" t="s">
        <v>25</v>
      </c>
      <c r="G578" t="s">
        <v>34</v>
      </c>
      <c r="H578" s="2">
        <v>0.03</v>
      </c>
      <c r="I578" t="s">
        <v>27</v>
      </c>
      <c r="J578" t="s">
        <v>19</v>
      </c>
      <c r="K578" t="s">
        <v>20</v>
      </c>
      <c r="L578" t="s">
        <v>21</v>
      </c>
      <c r="M578" s="1">
        <v>43666</v>
      </c>
      <c r="N578" t="s">
        <v>257</v>
      </c>
      <c r="O578" t="b">
        <v>1</v>
      </c>
      <c r="P578">
        <v>0.24</v>
      </c>
      <c r="Q578" t="b">
        <f>Table1[[#This Row],[Value]]&lt;Table1[[#This Row],[NPS_BL]]</f>
        <v>1</v>
      </c>
      <c r="R578">
        <v>0.03</v>
      </c>
      <c r="S578" t="b">
        <f>Table1[[#This Row],[Value]]&lt;=Table1[[#This Row],[NPS_A]]</f>
        <v>1</v>
      </c>
      <c r="T578">
        <v>0.24</v>
      </c>
      <c r="U578" t="b">
        <f>Table1[[#This Row],[Value]]&lt;=Table1[[#This Row],[NPS_B]]</f>
        <v>1</v>
      </c>
      <c r="V578">
        <v>1.3</v>
      </c>
      <c r="W578" t="b">
        <f>Table1[[#This Row],[Value]]&lt;=Table1[[#This Row],[NPS_C]]</f>
        <v>1</v>
      </c>
      <c r="X578">
        <v>1.3</v>
      </c>
      <c r="Y578" t="b">
        <f>Table1[[#This Row],[Value]]&lt;Table1[[#This Row],[NPS_D]]</f>
        <v>1</v>
      </c>
      <c r="Z578" t="str" cm="1">
        <f t="array" ref="Z578">_xlfn.IFS(Table1[[#This Row],[NPS_A_Compliant]] = TRUE, "A", Table1[[#This Row],[NPS_B_Compliant]] = TRUE, "B", Table1[[#This Row],[NPS_C_Compliant]] = TRUE, "C", Table1[[#This Row],[NPS_D_Compliant]] = FALSE, "D")</f>
        <v>A</v>
      </c>
    </row>
    <row r="579" spans="1:26" hidden="1" x14ac:dyDescent="0.25">
      <c r="A579" t="s">
        <v>255</v>
      </c>
      <c r="B579" t="s">
        <v>394</v>
      </c>
      <c r="C579" t="s">
        <v>46</v>
      </c>
      <c r="D579" t="s">
        <v>41</v>
      </c>
      <c r="E579" t="s">
        <v>24</v>
      </c>
      <c r="F579" t="s">
        <v>16</v>
      </c>
      <c r="G579" t="s">
        <v>34</v>
      </c>
      <c r="H579" s="2">
        <v>0.3</v>
      </c>
      <c r="I579" t="s">
        <v>27</v>
      </c>
      <c r="J579" t="s">
        <v>19</v>
      </c>
      <c r="K579" t="s">
        <v>20</v>
      </c>
      <c r="L579" t="s">
        <v>21</v>
      </c>
      <c r="M579" s="1">
        <v>43666</v>
      </c>
      <c r="N579" t="s">
        <v>257</v>
      </c>
      <c r="O579" t="b">
        <v>0</v>
      </c>
      <c r="Q579" t="s">
        <v>392</v>
      </c>
      <c r="S579" t="s">
        <v>392</v>
      </c>
      <c r="U579" t="s">
        <v>392</v>
      </c>
      <c r="W579" t="s">
        <v>392</v>
      </c>
      <c r="Y579" t="s">
        <v>392</v>
      </c>
      <c r="Z579" t="s">
        <v>392</v>
      </c>
    </row>
    <row r="580" spans="1:26" hidden="1" x14ac:dyDescent="0.25">
      <c r="A580" t="s">
        <v>255</v>
      </c>
      <c r="B580" t="s">
        <v>394</v>
      </c>
      <c r="C580" t="s">
        <v>46</v>
      </c>
      <c r="D580" t="s">
        <v>42</v>
      </c>
      <c r="E580" t="s">
        <v>24</v>
      </c>
      <c r="F580" t="s">
        <v>16</v>
      </c>
      <c r="G580" t="s">
        <v>34</v>
      </c>
      <c r="H580" s="2">
        <v>1.6E-2</v>
      </c>
      <c r="I580" t="s">
        <v>27</v>
      </c>
      <c r="J580" t="s">
        <v>19</v>
      </c>
      <c r="K580" t="s">
        <v>20</v>
      </c>
      <c r="L580" t="s">
        <v>21</v>
      </c>
      <c r="M580" s="1">
        <v>43666</v>
      </c>
      <c r="N580" t="s">
        <v>257</v>
      </c>
      <c r="O580" t="b">
        <v>0</v>
      </c>
      <c r="Q580" t="s">
        <v>392</v>
      </c>
      <c r="S580" t="s">
        <v>392</v>
      </c>
      <c r="U580" t="s">
        <v>392</v>
      </c>
      <c r="W580" t="s">
        <v>392</v>
      </c>
      <c r="Y580" t="s">
        <v>392</v>
      </c>
      <c r="Z580" t="s">
        <v>392</v>
      </c>
    </row>
    <row r="581" spans="1:26" x14ac:dyDescent="0.25">
      <c r="A581" t="s">
        <v>255</v>
      </c>
      <c r="B581" t="s">
        <v>394</v>
      </c>
      <c r="C581" t="s">
        <v>46</v>
      </c>
      <c r="D581" t="s">
        <v>23</v>
      </c>
      <c r="E581" t="s">
        <v>24</v>
      </c>
      <c r="F581" t="s">
        <v>25</v>
      </c>
      <c r="G581" t="s">
        <v>34</v>
      </c>
      <c r="H581" s="2">
        <v>1</v>
      </c>
      <c r="I581" t="s">
        <v>27</v>
      </c>
      <c r="J581" t="s">
        <v>19</v>
      </c>
      <c r="K581" t="s">
        <v>20</v>
      </c>
      <c r="L581" t="s">
        <v>21</v>
      </c>
      <c r="M581" s="1">
        <v>43666</v>
      </c>
      <c r="N581" t="s">
        <v>257</v>
      </c>
      <c r="O581" t="b">
        <v>1</v>
      </c>
      <c r="P581">
        <v>2.4</v>
      </c>
      <c r="Q581" t="b">
        <f>Table1[[#This Row],[Value]]&lt;Table1[[#This Row],[NPS_BL]]</f>
        <v>1</v>
      </c>
      <c r="R581">
        <v>1</v>
      </c>
      <c r="S581" t="b">
        <f>Table1[[#This Row],[Value]]&lt;=Table1[[#This Row],[NPS_A]]</f>
        <v>1</v>
      </c>
      <c r="T581">
        <v>2.4</v>
      </c>
      <c r="U581" t="b">
        <f>Table1[[#This Row],[Value]]&lt;=Table1[[#This Row],[NPS_B]]</f>
        <v>1</v>
      </c>
      <c r="V581">
        <v>6.9</v>
      </c>
      <c r="W581" t="b">
        <f>Table1[[#This Row],[Value]]&lt;=Table1[[#This Row],[NPS_C]]</f>
        <v>1</v>
      </c>
      <c r="X581">
        <v>6.9</v>
      </c>
      <c r="Y581" t="b">
        <f>Table1[[#This Row],[Value]]&lt;Table1[[#This Row],[NPS_D]]</f>
        <v>1</v>
      </c>
      <c r="Z581" t="str" cm="1">
        <f t="array" ref="Z581">_xlfn.IFS(Table1[[#This Row],[NPS_A_Compliant]] = TRUE, "A", Table1[[#This Row],[NPS_B_Compliant]] = TRUE, "B", Table1[[#This Row],[NPS_C_Compliant]] = TRUE, "C", Table1[[#This Row],[NPS_D_Compliant]] = FALSE, "D")</f>
        <v>A</v>
      </c>
    </row>
    <row r="582" spans="1:26" x14ac:dyDescent="0.25">
      <c r="A582" t="s">
        <v>258</v>
      </c>
      <c r="B582" t="s">
        <v>394</v>
      </c>
      <c r="C582" t="s">
        <v>46</v>
      </c>
      <c r="D582" t="s">
        <v>23</v>
      </c>
      <c r="E582" t="s">
        <v>24</v>
      </c>
      <c r="F582" t="s">
        <v>25</v>
      </c>
      <c r="G582" t="s">
        <v>38</v>
      </c>
      <c r="H582" s="2">
        <v>8.8000000000000007</v>
      </c>
      <c r="I582" t="s">
        <v>27</v>
      </c>
      <c r="J582" t="s">
        <v>19</v>
      </c>
      <c r="K582" t="s">
        <v>94</v>
      </c>
      <c r="L582" t="s">
        <v>21</v>
      </c>
      <c r="M582" s="1">
        <v>43666</v>
      </c>
      <c r="N582" t="s">
        <v>259</v>
      </c>
      <c r="O582" t="b">
        <v>1</v>
      </c>
      <c r="P582">
        <v>3.5</v>
      </c>
      <c r="Q582" t="b">
        <f>Table1[[#This Row],[Value]]&lt;Table1[[#This Row],[NPS_BL]]</f>
        <v>0</v>
      </c>
      <c r="R582">
        <v>1.5</v>
      </c>
      <c r="S582" t="b">
        <f>Table1[[#This Row],[Value]]&lt;=Table1[[#This Row],[NPS_A]]</f>
        <v>0</v>
      </c>
      <c r="T582">
        <v>3.5</v>
      </c>
      <c r="U582" t="b">
        <f>Table1[[#This Row],[Value]]&lt;=Table1[[#This Row],[NPS_B]]</f>
        <v>0</v>
      </c>
      <c r="V582">
        <v>9.8000000000000007</v>
      </c>
      <c r="W582" t="b">
        <f>Table1[[#This Row],[Value]]&lt;=Table1[[#This Row],[NPS_C]]</f>
        <v>1</v>
      </c>
      <c r="X582">
        <v>9.8000000000000007</v>
      </c>
      <c r="Y582" t="b">
        <f>Table1[[#This Row],[Value]]&lt;Table1[[#This Row],[NPS_D]]</f>
        <v>1</v>
      </c>
      <c r="Z582" t="str" cm="1">
        <f t="array" ref="Z582">_xlfn.IFS(Table1[[#This Row],[NPS_A_Compliant]] = TRUE, "A", Table1[[#This Row],[NPS_B_Compliant]] = TRUE, "B", Table1[[#This Row],[NPS_C_Compliant]] = TRUE, "C", Table1[[#This Row],[NPS_D_Compliant]] = FALSE, "D")</f>
        <v>C</v>
      </c>
    </row>
    <row r="583" spans="1:26" hidden="1" x14ac:dyDescent="0.25">
      <c r="A583" t="s">
        <v>258</v>
      </c>
      <c r="B583" t="s">
        <v>394</v>
      </c>
      <c r="C583" t="s">
        <v>46</v>
      </c>
      <c r="D583" t="s">
        <v>40</v>
      </c>
      <c r="E583" t="s">
        <v>24</v>
      </c>
      <c r="F583" t="s">
        <v>25</v>
      </c>
      <c r="G583" t="s">
        <v>31</v>
      </c>
      <c r="H583" s="2">
        <v>0.57999999999999996</v>
      </c>
      <c r="I583" t="s">
        <v>27</v>
      </c>
      <c r="J583" t="s">
        <v>19</v>
      </c>
      <c r="K583" t="s">
        <v>94</v>
      </c>
      <c r="L583" t="s">
        <v>21</v>
      </c>
      <c r="M583" s="1">
        <v>43666</v>
      </c>
      <c r="N583" t="s">
        <v>259</v>
      </c>
      <c r="O583" t="b">
        <v>0</v>
      </c>
      <c r="Q583" t="s">
        <v>392</v>
      </c>
      <c r="S583" t="s">
        <v>392</v>
      </c>
      <c r="U583" t="s">
        <v>392</v>
      </c>
      <c r="W583" t="s">
        <v>392</v>
      </c>
      <c r="Y583" t="s">
        <v>392</v>
      </c>
      <c r="Z583" t="s">
        <v>392</v>
      </c>
    </row>
    <row r="584" spans="1:26" hidden="1" x14ac:dyDescent="0.25">
      <c r="A584" t="s">
        <v>258</v>
      </c>
      <c r="B584" t="s">
        <v>394</v>
      </c>
      <c r="C584" t="s">
        <v>46</v>
      </c>
      <c r="D584" t="s">
        <v>40</v>
      </c>
      <c r="E584" t="s">
        <v>24</v>
      </c>
      <c r="F584" t="s">
        <v>25</v>
      </c>
      <c r="G584" t="s">
        <v>34</v>
      </c>
      <c r="H584" s="2">
        <v>1.4999999999999999E-2</v>
      </c>
      <c r="I584" t="s">
        <v>27</v>
      </c>
      <c r="J584" t="s">
        <v>19</v>
      </c>
      <c r="K584" t="s">
        <v>94</v>
      </c>
      <c r="L584" t="s">
        <v>21</v>
      </c>
      <c r="M584" s="1">
        <v>43666</v>
      </c>
      <c r="N584" t="s">
        <v>259</v>
      </c>
      <c r="O584" t="b">
        <v>1</v>
      </c>
      <c r="P584">
        <v>0.24</v>
      </c>
      <c r="Q584" t="b">
        <f>Table1[[#This Row],[Value]]&lt;Table1[[#This Row],[NPS_BL]]</f>
        <v>1</v>
      </c>
      <c r="R584">
        <v>0.03</v>
      </c>
      <c r="S584" t="b">
        <f>Table1[[#This Row],[Value]]&lt;=Table1[[#This Row],[NPS_A]]</f>
        <v>1</v>
      </c>
      <c r="T584">
        <v>0.24</v>
      </c>
      <c r="U584" t="b">
        <f>Table1[[#This Row],[Value]]&lt;=Table1[[#This Row],[NPS_B]]</f>
        <v>1</v>
      </c>
      <c r="V584">
        <v>1.3</v>
      </c>
      <c r="W584" t="b">
        <f>Table1[[#This Row],[Value]]&lt;=Table1[[#This Row],[NPS_C]]</f>
        <v>1</v>
      </c>
      <c r="X584">
        <v>1.3</v>
      </c>
      <c r="Y584" t="b">
        <f>Table1[[#This Row],[Value]]&lt;Table1[[#This Row],[NPS_D]]</f>
        <v>1</v>
      </c>
      <c r="Z584" t="str" cm="1">
        <f t="array" ref="Z584">_xlfn.IFS(Table1[[#This Row],[NPS_A_Compliant]] = TRUE, "A", Table1[[#This Row],[NPS_B_Compliant]] = TRUE, "B", Table1[[#This Row],[NPS_C_Compliant]] = TRUE, "C", Table1[[#This Row],[NPS_D_Compliant]] = FALSE, "D")</f>
        <v>A</v>
      </c>
    </row>
    <row r="585" spans="1:26" hidden="1" x14ac:dyDescent="0.25">
      <c r="A585" t="s">
        <v>258</v>
      </c>
      <c r="B585" t="s">
        <v>394</v>
      </c>
      <c r="C585" t="s">
        <v>46</v>
      </c>
      <c r="D585" t="s">
        <v>42</v>
      </c>
      <c r="E585" t="s">
        <v>24</v>
      </c>
      <c r="F585" t="s">
        <v>25</v>
      </c>
      <c r="G585" t="s">
        <v>34</v>
      </c>
      <c r="H585" s="2">
        <v>2.3E-2</v>
      </c>
      <c r="I585" t="s">
        <v>27</v>
      </c>
      <c r="J585" t="s">
        <v>19</v>
      </c>
      <c r="K585" t="s">
        <v>94</v>
      </c>
      <c r="L585" t="s">
        <v>21</v>
      </c>
      <c r="M585" s="1">
        <v>43666</v>
      </c>
      <c r="N585" t="s">
        <v>259</v>
      </c>
      <c r="O585" t="b">
        <v>0</v>
      </c>
      <c r="Q585" t="s">
        <v>392</v>
      </c>
      <c r="S585" t="s">
        <v>392</v>
      </c>
      <c r="U585" t="s">
        <v>392</v>
      </c>
      <c r="W585" t="s">
        <v>392</v>
      </c>
      <c r="Y585" t="s">
        <v>392</v>
      </c>
      <c r="Z585" t="s">
        <v>392</v>
      </c>
    </row>
    <row r="586" spans="1:26" x14ac:dyDescent="0.25">
      <c r="A586" t="s">
        <v>258</v>
      </c>
      <c r="B586" t="s">
        <v>394</v>
      </c>
      <c r="C586" t="s">
        <v>46</v>
      </c>
      <c r="D586" t="s">
        <v>23</v>
      </c>
      <c r="E586" t="s">
        <v>24</v>
      </c>
      <c r="F586" t="s">
        <v>25</v>
      </c>
      <c r="G586" t="s">
        <v>34</v>
      </c>
      <c r="H586" s="2">
        <v>6.4</v>
      </c>
      <c r="I586" t="s">
        <v>27</v>
      </c>
      <c r="J586" t="s">
        <v>19</v>
      </c>
      <c r="K586" t="s">
        <v>94</v>
      </c>
      <c r="L586" t="s">
        <v>21</v>
      </c>
      <c r="M586" s="1">
        <v>43666</v>
      </c>
      <c r="N586" t="s">
        <v>259</v>
      </c>
      <c r="O586" t="b">
        <v>1</v>
      </c>
      <c r="P586">
        <v>2.4</v>
      </c>
      <c r="Q586" t="b">
        <f>Table1[[#This Row],[Value]]&lt;Table1[[#This Row],[NPS_BL]]</f>
        <v>0</v>
      </c>
      <c r="R586">
        <v>1</v>
      </c>
      <c r="S586" t="b">
        <f>Table1[[#This Row],[Value]]&lt;=Table1[[#This Row],[NPS_A]]</f>
        <v>0</v>
      </c>
      <c r="T586">
        <v>2.4</v>
      </c>
      <c r="U586" t="b">
        <f>Table1[[#This Row],[Value]]&lt;=Table1[[#This Row],[NPS_B]]</f>
        <v>0</v>
      </c>
      <c r="V586">
        <v>6.9</v>
      </c>
      <c r="W586" t="b">
        <f>Table1[[#This Row],[Value]]&lt;=Table1[[#This Row],[NPS_C]]</f>
        <v>1</v>
      </c>
      <c r="X586">
        <v>6.9</v>
      </c>
      <c r="Y586" t="b">
        <f>Table1[[#This Row],[Value]]&lt;Table1[[#This Row],[NPS_D]]</f>
        <v>1</v>
      </c>
      <c r="Z586" t="str" cm="1">
        <f t="array" ref="Z586">_xlfn.IFS(Table1[[#This Row],[NPS_A_Compliant]] = TRUE, "A", Table1[[#This Row],[NPS_B_Compliant]] = TRUE, "B", Table1[[#This Row],[NPS_C_Compliant]] = TRUE, "C", Table1[[#This Row],[NPS_D_Compliant]] = FALSE, "D")</f>
        <v>C</v>
      </c>
    </row>
    <row r="587" spans="1:26" x14ac:dyDescent="0.25">
      <c r="A587" t="s">
        <v>260</v>
      </c>
      <c r="B587" t="s">
        <v>393</v>
      </c>
      <c r="C587" t="s">
        <v>30</v>
      </c>
      <c r="D587" t="s">
        <v>14</v>
      </c>
      <c r="E587" t="s">
        <v>15</v>
      </c>
      <c r="F587" t="s">
        <v>30</v>
      </c>
      <c r="G587" t="s">
        <v>17</v>
      </c>
      <c r="H587" s="2">
        <v>50</v>
      </c>
      <c r="I587" t="s">
        <v>18</v>
      </c>
      <c r="J587" t="s">
        <v>47</v>
      </c>
      <c r="K587" t="s">
        <v>261</v>
      </c>
      <c r="L587" t="s">
        <v>49</v>
      </c>
      <c r="M587" s="1">
        <v>42401.5</v>
      </c>
      <c r="N587" t="s">
        <v>262</v>
      </c>
      <c r="O587" t="b">
        <v>0</v>
      </c>
      <c r="Q587" t="s">
        <v>392</v>
      </c>
      <c r="S587" t="s">
        <v>392</v>
      </c>
      <c r="U587" t="s">
        <v>392</v>
      </c>
      <c r="W587" t="s">
        <v>392</v>
      </c>
      <c r="Y587" t="s">
        <v>392</v>
      </c>
      <c r="Z587" t="s">
        <v>392</v>
      </c>
    </row>
    <row r="588" spans="1:26" x14ac:dyDescent="0.25">
      <c r="A588" t="s">
        <v>260</v>
      </c>
      <c r="B588" t="s">
        <v>393</v>
      </c>
      <c r="C588" t="s">
        <v>30</v>
      </c>
      <c r="D588" t="s">
        <v>23</v>
      </c>
      <c r="E588" t="s">
        <v>24</v>
      </c>
      <c r="F588" t="s">
        <v>16</v>
      </c>
      <c r="G588" t="s">
        <v>26</v>
      </c>
      <c r="H588" s="2">
        <v>8.5</v>
      </c>
      <c r="I588" t="s">
        <v>27</v>
      </c>
      <c r="J588" t="s">
        <v>47</v>
      </c>
      <c r="K588" t="s">
        <v>261</v>
      </c>
      <c r="L588" t="s">
        <v>49</v>
      </c>
      <c r="M588" s="1">
        <v>42401.5</v>
      </c>
      <c r="N588" t="s">
        <v>262</v>
      </c>
      <c r="O588" t="b">
        <v>0</v>
      </c>
      <c r="Q588" t="s">
        <v>392</v>
      </c>
      <c r="S588" t="s">
        <v>392</v>
      </c>
      <c r="U588" t="s">
        <v>392</v>
      </c>
      <c r="W588" t="s">
        <v>392</v>
      </c>
      <c r="Y588" t="s">
        <v>392</v>
      </c>
      <c r="Z588" t="s">
        <v>392</v>
      </c>
    </row>
    <row r="589" spans="1:26" hidden="1" x14ac:dyDescent="0.25">
      <c r="A589" t="s">
        <v>260</v>
      </c>
      <c r="B589" t="s">
        <v>393</v>
      </c>
      <c r="C589" t="s">
        <v>30</v>
      </c>
      <c r="D589" t="s">
        <v>29</v>
      </c>
      <c r="E589" t="s">
        <v>24</v>
      </c>
      <c r="F589" t="s">
        <v>30</v>
      </c>
      <c r="G589" t="s">
        <v>31</v>
      </c>
      <c r="H589" s="2">
        <v>0.5</v>
      </c>
      <c r="I589" t="s">
        <v>32</v>
      </c>
      <c r="J589" t="s">
        <v>47</v>
      </c>
      <c r="K589" t="s">
        <v>261</v>
      </c>
      <c r="L589" t="s">
        <v>49</v>
      </c>
      <c r="M589" s="1">
        <v>42401.5</v>
      </c>
      <c r="N589" t="s">
        <v>262</v>
      </c>
      <c r="O589" t="b">
        <v>0</v>
      </c>
      <c r="Q589" t="s">
        <v>392</v>
      </c>
      <c r="S589" t="s">
        <v>392</v>
      </c>
      <c r="U589" t="s">
        <v>392</v>
      </c>
      <c r="W589" t="s">
        <v>392</v>
      </c>
      <c r="Y589" t="s">
        <v>392</v>
      </c>
      <c r="Z589" t="s">
        <v>392</v>
      </c>
    </row>
    <row r="590" spans="1:26" x14ac:dyDescent="0.25">
      <c r="A590" t="s">
        <v>263</v>
      </c>
      <c r="B590" t="s">
        <v>394</v>
      </c>
      <c r="C590" t="s">
        <v>68</v>
      </c>
      <c r="D590" t="s">
        <v>23</v>
      </c>
      <c r="E590" t="s">
        <v>24</v>
      </c>
      <c r="F590" t="s">
        <v>25</v>
      </c>
      <c r="G590" t="s">
        <v>38</v>
      </c>
      <c r="H590" s="2">
        <v>1.5</v>
      </c>
      <c r="I590" t="s">
        <v>27</v>
      </c>
      <c r="J590" t="s">
        <v>47</v>
      </c>
      <c r="K590" t="s">
        <v>261</v>
      </c>
      <c r="L590" t="s">
        <v>49</v>
      </c>
      <c r="M590" s="1">
        <v>42401.5</v>
      </c>
      <c r="N590" t="s">
        <v>264</v>
      </c>
      <c r="O590" t="b">
        <v>1</v>
      </c>
      <c r="P590">
        <v>3.5</v>
      </c>
      <c r="Q590" t="b">
        <f>Table1[[#This Row],[Value]]&lt;Table1[[#This Row],[NPS_BL]]</f>
        <v>1</v>
      </c>
      <c r="R590">
        <v>1.5</v>
      </c>
      <c r="S590" t="b">
        <f>Table1[[#This Row],[Value]]&lt;=Table1[[#This Row],[NPS_A]]</f>
        <v>1</v>
      </c>
      <c r="T590">
        <v>3.5</v>
      </c>
      <c r="U590" t="b">
        <f>Table1[[#This Row],[Value]]&lt;=Table1[[#This Row],[NPS_B]]</f>
        <v>1</v>
      </c>
      <c r="V590">
        <v>9.8000000000000007</v>
      </c>
      <c r="W590" t="b">
        <f>Table1[[#This Row],[Value]]&lt;=Table1[[#This Row],[NPS_C]]</f>
        <v>1</v>
      </c>
      <c r="X590">
        <v>9.8000000000000007</v>
      </c>
      <c r="Y590" t="b">
        <f>Table1[[#This Row],[Value]]&lt;Table1[[#This Row],[NPS_D]]</f>
        <v>1</v>
      </c>
      <c r="Z590" t="str" cm="1">
        <f t="array" ref="Z590">_xlfn.IFS(Table1[[#This Row],[NPS_A_Compliant]] = TRUE, "A", Table1[[#This Row],[NPS_B_Compliant]] = TRUE, "B", Table1[[#This Row],[NPS_C_Compliant]] = TRUE, "C", Table1[[#This Row],[NPS_D_Compliant]] = FALSE, "D")</f>
        <v>A</v>
      </c>
    </row>
    <row r="591" spans="1:26" x14ac:dyDescent="0.25">
      <c r="A591" t="s">
        <v>263</v>
      </c>
      <c r="B591" t="s">
        <v>394</v>
      </c>
      <c r="C591" t="s">
        <v>68</v>
      </c>
      <c r="D591" t="s">
        <v>23</v>
      </c>
      <c r="E591" t="s">
        <v>24</v>
      </c>
      <c r="F591" t="s">
        <v>25</v>
      </c>
      <c r="G591" t="s">
        <v>34</v>
      </c>
      <c r="H591" s="2">
        <v>1</v>
      </c>
      <c r="I591" t="s">
        <v>27</v>
      </c>
      <c r="J591" t="s">
        <v>47</v>
      </c>
      <c r="K591" t="s">
        <v>261</v>
      </c>
      <c r="L591" t="s">
        <v>49</v>
      </c>
      <c r="M591" s="1">
        <v>42401.5</v>
      </c>
      <c r="N591" t="s">
        <v>264</v>
      </c>
      <c r="O591" t="b">
        <v>1</v>
      </c>
      <c r="P591">
        <v>2.4</v>
      </c>
      <c r="Q591" t="b">
        <f>Table1[[#This Row],[Value]]&lt;Table1[[#This Row],[NPS_BL]]</f>
        <v>1</v>
      </c>
      <c r="R591">
        <v>1</v>
      </c>
      <c r="S591" t="b">
        <f>Table1[[#This Row],[Value]]&lt;=Table1[[#This Row],[NPS_A]]</f>
        <v>1</v>
      </c>
      <c r="T591">
        <v>2.4</v>
      </c>
      <c r="U591" t="b">
        <f>Table1[[#This Row],[Value]]&lt;=Table1[[#This Row],[NPS_B]]</f>
        <v>1</v>
      </c>
      <c r="V591">
        <v>6.9</v>
      </c>
      <c r="W591" t="b">
        <f>Table1[[#This Row],[Value]]&lt;=Table1[[#This Row],[NPS_C]]</f>
        <v>1</v>
      </c>
      <c r="X591">
        <v>6.9</v>
      </c>
      <c r="Y591" t="b">
        <f>Table1[[#This Row],[Value]]&lt;Table1[[#This Row],[NPS_D]]</f>
        <v>1</v>
      </c>
      <c r="Z591" t="str" cm="1">
        <f t="array" ref="Z591">_xlfn.IFS(Table1[[#This Row],[NPS_A_Compliant]] = TRUE, "A", Table1[[#This Row],[NPS_B_Compliant]] = TRUE, "B", Table1[[#This Row],[NPS_C_Compliant]] = TRUE, "C", Table1[[#This Row],[NPS_D_Compliant]] = FALSE, "D")</f>
        <v>A</v>
      </c>
    </row>
    <row r="592" spans="1:26" x14ac:dyDescent="0.25">
      <c r="A592" t="s">
        <v>263</v>
      </c>
      <c r="B592" t="s">
        <v>394</v>
      </c>
      <c r="C592" t="s">
        <v>43</v>
      </c>
      <c r="D592" t="s">
        <v>23</v>
      </c>
      <c r="E592" t="s">
        <v>24</v>
      </c>
      <c r="F592" t="s">
        <v>25</v>
      </c>
      <c r="G592" t="s">
        <v>38</v>
      </c>
      <c r="H592" s="2">
        <v>1.5</v>
      </c>
      <c r="I592" t="s">
        <v>27</v>
      </c>
      <c r="J592" t="s">
        <v>47</v>
      </c>
      <c r="K592" t="s">
        <v>261</v>
      </c>
      <c r="L592" t="s">
        <v>49</v>
      </c>
      <c r="M592" s="1">
        <v>42401.5</v>
      </c>
      <c r="N592" t="s">
        <v>268</v>
      </c>
      <c r="O592" t="b">
        <v>1</v>
      </c>
      <c r="P592">
        <v>3.5</v>
      </c>
      <c r="Q592" t="b">
        <f>Table1[[#This Row],[Value]]&lt;Table1[[#This Row],[NPS_BL]]</f>
        <v>1</v>
      </c>
      <c r="R592">
        <v>1.5</v>
      </c>
      <c r="S592" t="b">
        <f>Table1[[#This Row],[Value]]&lt;=Table1[[#This Row],[NPS_A]]</f>
        <v>1</v>
      </c>
      <c r="T592">
        <v>3.5</v>
      </c>
      <c r="U592" t="b">
        <f>Table1[[#This Row],[Value]]&lt;=Table1[[#This Row],[NPS_B]]</f>
        <v>1</v>
      </c>
      <c r="V592">
        <v>9.8000000000000007</v>
      </c>
      <c r="W592" t="b">
        <f>Table1[[#This Row],[Value]]&lt;=Table1[[#This Row],[NPS_C]]</f>
        <v>1</v>
      </c>
      <c r="X592">
        <v>9.8000000000000007</v>
      </c>
      <c r="Y592" t="b">
        <f>Table1[[#This Row],[Value]]&lt;Table1[[#This Row],[NPS_D]]</f>
        <v>1</v>
      </c>
      <c r="Z592" t="str" cm="1">
        <f t="array" ref="Z592">_xlfn.IFS(Table1[[#This Row],[NPS_A_Compliant]] = TRUE, "A", Table1[[#This Row],[NPS_B_Compliant]] = TRUE, "B", Table1[[#This Row],[NPS_C_Compliant]] = TRUE, "C", Table1[[#This Row],[NPS_D_Compliant]] = FALSE, "D")</f>
        <v>A</v>
      </c>
    </row>
    <row r="593" spans="1:26" x14ac:dyDescent="0.25">
      <c r="A593" t="s">
        <v>263</v>
      </c>
      <c r="B593" t="s">
        <v>394</v>
      </c>
      <c r="C593" t="s">
        <v>43</v>
      </c>
      <c r="D593" t="s">
        <v>23</v>
      </c>
      <c r="E593" t="s">
        <v>24</v>
      </c>
      <c r="F593" t="s">
        <v>25</v>
      </c>
      <c r="G593" t="s">
        <v>34</v>
      </c>
      <c r="H593" s="2">
        <v>1</v>
      </c>
      <c r="I593" t="s">
        <v>27</v>
      </c>
      <c r="J593" t="s">
        <v>47</v>
      </c>
      <c r="K593" t="s">
        <v>261</v>
      </c>
      <c r="L593" t="s">
        <v>49</v>
      </c>
      <c r="M593" s="1">
        <v>42401.5</v>
      </c>
      <c r="N593" t="s">
        <v>268</v>
      </c>
      <c r="O593" t="b">
        <v>1</v>
      </c>
      <c r="P593">
        <v>2.4</v>
      </c>
      <c r="Q593" t="b">
        <f>Table1[[#This Row],[Value]]&lt;Table1[[#This Row],[NPS_BL]]</f>
        <v>1</v>
      </c>
      <c r="R593">
        <v>1</v>
      </c>
      <c r="S593" t="b">
        <f>Table1[[#This Row],[Value]]&lt;=Table1[[#This Row],[NPS_A]]</f>
        <v>1</v>
      </c>
      <c r="T593">
        <v>2.4</v>
      </c>
      <c r="U593" t="b">
        <f>Table1[[#This Row],[Value]]&lt;=Table1[[#This Row],[NPS_B]]</f>
        <v>1</v>
      </c>
      <c r="V593">
        <v>6.9</v>
      </c>
      <c r="W593" t="b">
        <f>Table1[[#This Row],[Value]]&lt;=Table1[[#This Row],[NPS_C]]</f>
        <v>1</v>
      </c>
      <c r="X593">
        <v>6.9</v>
      </c>
      <c r="Y593" t="b">
        <f>Table1[[#This Row],[Value]]&lt;Table1[[#This Row],[NPS_D]]</f>
        <v>1</v>
      </c>
      <c r="Z593" t="str" cm="1">
        <f t="array" ref="Z593">_xlfn.IFS(Table1[[#This Row],[NPS_A_Compliant]] = TRUE, "A", Table1[[#This Row],[NPS_B_Compliant]] = TRUE, "B", Table1[[#This Row],[NPS_C_Compliant]] = TRUE, "C", Table1[[#This Row],[NPS_D_Compliant]] = FALSE, "D")</f>
        <v>A</v>
      </c>
    </row>
    <row r="594" spans="1:26" x14ac:dyDescent="0.25">
      <c r="A594" t="s">
        <v>263</v>
      </c>
      <c r="B594" t="s">
        <v>394</v>
      </c>
      <c r="C594" t="s">
        <v>37</v>
      </c>
      <c r="D594" t="s">
        <v>23</v>
      </c>
      <c r="E594" t="s">
        <v>24</v>
      </c>
      <c r="F594" t="s">
        <v>25</v>
      </c>
      <c r="G594" t="s">
        <v>38</v>
      </c>
      <c r="H594" s="2">
        <v>3.5</v>
      </c>
      <c r="I594" t="s">
        <v>27</v>
      </c>
      <c r="J594" t="s">
        <v>47</v>
      </c>
      <c r="K594" t="s">
        <v>261</v>
      </c>
      <c r="L594" t="s">
        <v>49</v>
      </c>
      <c r="M594" s="1">
        <v>42401.5</v>
      </c>
      <c r="N594" t="s">
        <v>266</v>
      </c>
      <c r="O594" t="b">
        <v>1</v>
      </c>
      <c r="P594">
        <v>3.5</v>
      </c>
      <c r="Q594" t="b">
        <f>Table1[[#This Row],[Value]]&lt;Table1[[#This Row],[NPS_BL]]</f>
        <v>0</v>
      </c>
      <c r="R594">
        <v>1.5</v>
      </c>
      <c r="S594" t="b">
        <f>Table1[[#This Row],[Value]]&lt;=Table1[[#This Row],[NPS_A]]</f>
        <v>0</v>
      </c>
      <c r="T594">
        <v>3.5</v>
      </c>
      <c r="U594" t="b">
        <f>Table1[[#This Row],[Value]]&lt;=Table1[[#This Row],[NPS_B]]</f>
        <v>1</v>
      </c>
      <c r="V594">
        <v>9.8000000000000007</v>
      </c>
      <c r="W594" t="b">
        <f>Table1[[#This Row],[Value]]&lt;=Table1[[#This Row],[NPS_C]]</f>
        <v>1</v>
      </c>
      <c r="X594">
        <v>9.8000000000000007</v>
      </c>
      <c r="Y594" t="b">
        <f>Table1[[#This Row],[Value]]&lt;Table1[[#This Row],[NPS_D]]</f>
        <v>1</v>
      </c>
      <c r="Z594" t="str" cm="1">
        <f t="array" ref="Z594">_xlfn.IFS(Table1[[#This Row],[NPS_A_Compliant]] = TRUE, "A", Table1[[#This Row],[NPS_B_Compliant]] = TRUE, "B", Table1[[#This Row],[NPS_C_Compliant]] = TRUE, "C", Table1[[#This Row],[NPS_D_Compliant]] = FALSE, "D")</f>
        <v>B</v>
      </c>
    </row>
    <row r="595" spans="1:26" x14ac:dyDescent="0.25">
      <c r="A595" t="s">
        <v>263</v>
      </c>
      <c r="B595" t="s">
        <v>394</v>
      </c>
      <c r="C595" t="s">
        <v>37</v>
      </c>
      <c r="D595" t="s">
        <v>23</v>
      </c>
      <c r="E595" t="s">
        <v>24</v>
      </c>
      <c r="F595" t="s">
        <v>25</v>
      </c>
      <c r="G595" t="s">
        <v>38</v>
      </c>
      <c r="H595" s="2">
        <v>5.6</v>
      </c>
      <c r="I595" t="s">
        <v>27</v>
      </c>
      <c r="J595" t="s">
        <v>47</v>
      </c>
      <c r="K595" t="s">
        <v>261</v>
      </c>
      <c r="L595" t="s">
        <v>49</v>
      </c>
      <c r="M595" s="1">
        <v>42401.5</v>
      </c>
      <c r="N595" t="s">
        <v>267</v>
      </c>
      <c r="O595" t="b">
        <v>1</v>
      </c>
      <c r="P595">
        <v>3.5</v>
      </c>
      <c r="Q595" t="b">
        <f>Table1[[#This Row],[Value]]&lt;Table1[[#This Row],[NPS_BL]]</f>
        <v>0</v>
      </c>
      <c r="R595">
        <v>1.5</v>
      </c>
      <c r="S595" t="b">
        <f>Table1[[#This Row],[Value]]&lt;=Table1[[#This Row],[NPS_A]]</f>
        <v>0</v>
      </c>
      <c r="T595">
        <v>3.5</v>
      </c>
      <c r="U595" t="b">
        <f>Table1[[#This Row],[Value]]&lt;=Table1[[#This Row],[NPS_B]]</f>
        <v>0</v>
      </c>
      <c r="V595">
        <v>9.8000000000000007</v>
      </c>
      <c r="W595" t="b">
        <f>Table1[[#This Row],[Value]]&lt;=Table1[[#This Row],[NPS_C]]</f>
        <v>1</v>
      </c>
      <c r="X595">
        <v>9.8000000000000007</v>
      </c>
      <c r="Y595" t="b">
        <f>Table1[[#This Row],[Value]]&lt;Table1[[#This Row],[NPS_D]]</f>
        <v>1</v>
      </c>
      <c r="Z595" t="str" cm="1">
        <f t="array" ref="Z595">_xlfn.IFS(Table1[[#This Row],[NPS_A_Compliant]] = TRUE, "A", Table1[[#This Row],[NPS_B_Compliant]] = TRUE, "B", Table1[[#This Row],[NPS_C_Compliant]] = TRUE, "C", Table1[[#This Row],[NPS_D_Compliant]] = FALSE, "D")</f>
        <v>C</v>
      </c>
    </row>
    <row r="596" spans="1:26" x14ac:dyDescent="0.25">
      <c r="A596" t="s">
        <v>263</v>
      </c>
      <c r="B596" t="s">
        <v>394</v>
      </c>
      <c r="C596" t="s">
        <v>37</v>
      </c>
      <c r="D596" t="s">
        <v>23</v>
      </c>
      <c r="E596" t="s">
        <v>24</v>
      </c>
      <c r="F596" t="s">
        <v>25</v>
      </c>
      <c r="G596" t="s">
        <v>34</v>
      </c>
      <c r="H596" s="2">
        <v>2.4</v>
      </c>
      <c r="I596" t="s">
        <v>27</v>
      </c>
      <c r="J596" t="s">
        <v>47</v>
      </c>
      <c r="K596" t="s">
        <v>261</v>
      </c>
      <c r="L596" t="s">
        <v>49</v>
      </c>
      <c r="M596" s="1">
        <v>42401.5</v>
      </c>
      <c r="N596" t="s">
        <v>266</v>
      </c>
      <c r="O596" t="b">
        <v>1</v>
      </c>
      <c r="P596">
        <v>2.4</v>
      </c>
      <c r="Q596" t="b">
        <f>Table1[[#This Row],[Value]]&lt;Table1[[#This Row],[NPS_BL]]</f>
        <v>0</v>
      </c>
      <c r="R596">
        <v>1</v>
      </c>
      <c r="S596" t="b">
        <f>Table1[[#This Row],[Value]]&lt;=Table1[[#This Row],[NPS_A]]</f>
        <v>0</v>
      </c>
      <c r="T596">
        <v>2.4</v>
      </c>
      <c r="U596" t="b">
        <f>Table1[[#This Row],[Value]]&lt;=Table1[[#This Row],[NPS_B]]</f>
        <v>1</v>
      </c>
      <c r="V596">
        <v>6.9</v>
      </c>
      <c r="W596" t="b">
        <f>Table1[[#This Row],[Value]]&lt;=Table1[[#This Row],[NPS_C]]</f>
        <v>1</v>
      </c>
      <c r="X596">
        <v>6.9</v>
      </c>
      <c r="Y596" t="b">
        <f>Table1[[#This Row],[Value]]&lt;Table1[[#This Row],[NPS_D]]</f>
        <v>1</v>
      </c>
      <c r="Z596" t="str" cm="1">
        <f t="array" ref="Z596">_xlfn.IFS(Table1[[#This Row],[NPS_A_Compliant]] = TRUE, "A", Table1[[#This Row],[NPS_B_Compliant]] = TRUE, "B", Table1[[#This Row],[NPS_C_Compliant]] = TRUE, "C", Table1[[#This Row],[NPS_D_Compliant]] = FALSE, "D")</f>
        <v>B</v>
      </c>
    </row>
    <row r="597" spans="1:26" x14ac:dyDescent="0.25">
      <c r="A597" t="s">
        <v>263</v>
      </c>
      <c r="B597" t="s">
        <v>394</v>
      </c>
      <c r="C597" t="s">
        <v>37</v>
      </c>
      <c r="D597" t="s">
        <v>23</v>
      </c>
      <c r="E597" t="s">
        <v>24</v>
      </c>
      <c r="F597" t="s">
        <v>25</v>
      </c>
      <c r="G597" t="s">
        <v>34</v>
      </c>
      <c r="H597" s="2">
        <v>3.8</v>
      </c>
      <c r="I597" t="s">
        <v>27</v>
      </c>
      <c r="J597" t="s">
        <v>47</v>
      </c>
      <c r="K597" t="s">
        <v>261</v>
      </c>
      <c r="L597" t="s">
        <v>49</v>
      </c>
      <c r="M597" s="1">
        <v>42401.5</v>
      </c>
      <c r="N597" t="s">
        <v>267</v>
      </c>
      <c r="O597" t="b">
        <v>1</v>
      </c>
      <c r="P597">
        <v>2.4</v>
      </c>
      <c r="Q597" t="b">
        <f>Table1[[#This Row],[Value]]&lt;Table1[[#This Row],[NPS_BL]]</f>
        <v>0</v>
      </c>
      <c r="R597">
        <v>1</v>
      </c>
      <c r="S597" t="b">
        <f>Table1[[#This Row],[Value]]&lt;=Table1[[#This Row],[NPS_A]]</f>
        <v>0</v>
      </c>
      <c r="T597">
        <v>2.4</v>
      </c>
      <c r="U597" t="b">
        <f>Table1[[#This Row],[Value]]&lt;=Table1[[#This Row],[NPS_B]]</f>
        <v>0</v>
      </c>
      <c r="V597">
        <v>6.9</v>
      </c>
      <c r="W597" t="b">
        <f>Table1[[#This Row],[Value]]&lt;=Table1[[#This Row],[NPS_C]]</f>
        <v>1</v>
      </c>
      <c r="X597">
        <v>6.9</v>
      </c>
      <c r="Y597" t="b">
        <f>Table1[[#This Row],[Value]]&lt;Table1[[#This Row],[NPS_D]]</f>
        <v>1</v>
      </c>
      <c r="Z597" t="str" cm="1">
        <f t="array" ref="Z597">_xlfn.IFS(Table1[[#This Row],[NPS_A_Compliant]] = TRUE, "A", Table1[[#This Row],[NPS_B_Compliant]] = TRUE, "B", Table1[[#This Row],[NPS_C_Compliant]] = TRUE, "C", Table1[[#This Row],[NPS_D_Compliant]] = FALSE, "D")</f>
        <v>C</v>
      </c>
    </row>
    <row r="598" spans="1:26" x14ac:dyDescent="0.25">
      <c r="A598" t="s">
        <v>263</v>
      </c>
      <c r="B598" t="s">
        <v>394</v>
      </c>
      <c r="C598" t="s">
        <v>70</v>
      </c>
      <c r="D598" t="s">
        <v>23</v>
      </c>
      <c r="E598" t="s">
        <v>24</v>
      </c>
      <c r="F598" t="s">
        <v>25</v>
      </c>
      <c r="G598" t="s">
        <v>38</v>
      </c>
      <c r="H598" s="2">
        <v>1.5</v>
      </c>
      <c r="I598" t="s">
        <v>27</v>
      </c>
      <c r="J598" t="s">
        <v>47</v>
      </c>
      <c r="K598" t="s">
        <v>261</v>
      </c>
      <c r="L598" t="s">
        <v>49</v>
      </c>
      <c r="M598" s="1">
        <v>42401.5</v>
      </c>
      <c r="N598" t="s">
        <v>265</v>
      </c>
      <c r="O598" t="b">
        <v>1</v>
      </c>
      <c r="P598">
        <v>3.5</v>
      </c>
      <c r="Q598" t="b">
        <f>Table1[[#This Row],[Value]]&lt;Table1[[#This Row],[NPS_BL]]</f>
        <v>1</v>
      </c>
      <c r="R598">
        <v>1.5</v>
      </c>
      <c r="S598" t="b">
        <f>Table1[[#This Row],[Value]]&lt;=Table1[[#This Row],[NPS_A]]</f>
        <v>1</v>
      </c>
      <c r="T598">
        <v>3.5</v>
      </c>
      <c r="U598" t="b">
        <f>Table1[[#This Row],[Value]]&lt;=Table1[[#This Row],[NPS_B]]</f>
        <v>1</v>
      </c>
      <c r="V598">
        <v>9.8000000000000007</v>
      </c>
      <c r="W598" t="b">
        <f>Table1[[#This Row],[Value]]&lt;=Table1[[#This Row],[NPS_C]]</f>
        <v>1</v>
      </c>
      <c r="X598">
        <v>9.8000000000000007</v>
      </c>
      <c r="Y598" t="b">
        <f>Table1[[#This Row],[Value]]&lt;Table1[[#This Row],[NPS_D]]</f>
        <v>1</v>
      </c>
      <c r="Z598" t="str" cm="1">
        <f t="array" ref="Z598">_xlfn.IFS(Table1[[#This Row],[NPS_A_Compliant]] = TRUE, "A", Table1[[#This Row],[NPS_B_Compliant]] = TRUE, "B", Table1[[#This Row],[NPS_C_Compliant]] = TRUE, "C", Table1[[#This Row],[NPS_D_Compliant]] = FALSE, "D")</f>
        <v>A</v>
      </c>
    </row>
    <row r="599" spans="1:26" x14ac:dyDescent="0.25">
      <c r="A599" t="s">
        <v>263</v>
      </c>
      <c r="B599" t="s">
        <v>394</v>
      </c>
      <c r="C599" t="s">
        <v>70</v>
      </c>
      <c r="D599" t="s">
        <v>23</v>
      </c>
      <c r="E599" t="s">
        <v>24</v>
      </c>
      <c r="F599" t="s">
        <v>25</v>
      </c>
      <c r="G599" t="s">
        <v>34</v>
      </c>
      <c r="H599" s="2">
        <v>1</v>
      </c>
      <c r="I599" t="s">
        <v>27</v>
      </c>
      <c r="J599" t="s">
        <v>47</v>
      </c>
      <c r="K599" t="s">
        <v>261</v>
      </c>
      <c r="L599" t="s">
        <v>49</v>
      </c>
      <c r="M599" s="1">
        <v>42401.5</v>
      </c>
      <c r="N599" t="s">
        <v>265</v>
      </c>
      <c r="O599" t="b">
        <v>1</v>
      </c>
      <c r="P599">
        <v>2.4</v>
      </c>
      <c r="Q599" t="b">
        <f>Table1[[#This Row],[Value]]&lt;Table1[[#This Row],[NPS_BL]]</f>
        <v>1</v>
      </c>
      <c r="R599">
        <v>1</v>
      </c>
      <c r="S599" t="b">
        <f>Table1[[#This Row],[Value]]&lt;=Table1[[#This Row],[NPS_A]]</f>
        <v>1</v>
      </c>
      <c r="T599">
        <v>2.4</v>
      </c>
      <c r="U599" t="b">
        <f>Table1[[#This Row],[Value]]&lt;=Table1[[#This Row],[NPS_B]]</f>
        <v>1</v>
      </c>
      <c r="V599">
        <v>6.9</v>
      </c>
      <c r="W599" t="b">
        <f>Table1[[#This Row],[Value]]&lt;=Table1[[#This Row],[NPS_C]]</f>
        <v>1</v>
      </c>
      <c r="X599">
        <v>6.9</v>
      </c>
      <c r="Y599" t="b">
        <f>Table1[[#This Row],[Value]]&lt;Table1[[#This Row],[NPS_D]]</f>
        <v>1</v>
      </c>
      <c r="Z599" t="str" cm="1">
        <f t="array" ref="Z599">_xlfn.IFS(Table1[[#This Row],[NPS_A_Compliant]] = TRUE, "A", Table1[[#This Row],[NPS_B_Compliant]] = TRUE, "B", Table1[[#This Row],[NPS_C_Compliant]] = TRUE, "C", Table1[[#This Row],[NPS_D_Compliant]] = FALSE, "D")</f>
        <v>A</v>
      </c>
    </row>
    <row r="600" spans="1:26" x14ac:dyDescent="0.25">
      <c r="A600" t="s">
        <v>263</v>
      </c>
      <c r="B600" t="s">
        <v>394</v>
      </c>
      <c r="C600" t="s">
        <v>46</v>
      </c>
      <c r="D600" t="s">
        <v>23</v>
      </c>
      <c r="E600" t="s">
        <v>24</v>
      </c>
      <c r="F600" t="s">
        <v>25</v>
      </c>
      <c r="G600" t="s">
        <v>38</v>
      </c>
      <c r="H600" s="2">
        <v>9.8000000000000007</v>
      </c>
      <c r="I600" t="s">
        <v>27</v>
      </c>
      <c r="J600" t="s">
        <v>47</v>
      </c>
      <c r="K600" t="s">
        <v>261</v>
      </c>
      <c r="L600" t="s">
        <v>49</v>
      </c>
      <c r="M600" s="1">
        <v>42401.5</v>
      </c>
      <c r="N600" t="s">
        <v>269</v>
      </c>
      <c r="O600" t="b">
        <v>1</v>
      </c>
      <c r="P600">
        <v>3.5</v>
      </c>
      <c r="Q600" t="b">
        <f>Table1[[#This Row],[Value]]&lt;Table1[[#This Row],[NPS_BL]]</f>
        <v>0</v>
      </c>
      <c r="R600">
        <v>1.5</v>
      </c>
      <c r="S600" t="b">
        <f>Table1[[#This Row],[Value]]&lt;=Table1[[#This Row],[NPS_A]]</f>
        <v>0</v>
      </c>
      <c r="T600">
        <v>3.5</v>
      </c>
      <c r="U600" t="b">
        <f>Table1[[#This Row],[Value]]&lt;=Table1[[#This Row],[NPS_B]]</f>
        <v>0</v>
      </c>
      <c r="V600">
        <v>9.8000000000000007</v>
      </c>
      <c r="W600" t="b">
        <f>Table1[[#This Row],[Value]]&lt;=Table1[[#This Row],[NPS_C]]</f>
        <v>1</v>
      </c>
      <c r="X600">
        <v>9.8000000000000007</v>
      </c>
      <c r="Y600" t="b">
        <f>Table1[[#This Row],[Value]]&lt;Table1[[#This Row],[NPS_D]]</f>
        <v>0</v>
      </c>
      <c r="Z600" t="str" cm="1">
        <f t="array" ref="Z600">_xlfn.IFS(Table1[[#This Row],[NPS_A_Compliant]] = TRUE, "A", Table1[[#This Row],[NPS_B_Compliant]] = TRUE, "B", Table1[[#This Row],[NPS_C_Compliant]] = TRUE, "C", Table1[[#This Row],[NPS_D_Compliant]] = FALSE, "D")</f>
        <v>C</v>
      </c>
    </row>
    <row r="601" spans="1:26" x14ac:dyDescent="0.25">
      <c r="A601" t="s">
        <v>263</v>
      </c>
      <c r="B601" t="s">
        <v>394</v>
      </c>
      <c r="C601" t="s">
        <v>46</v>
      </c>
      <c r="D601" t="s">
        <v>23</v>
      </c>
      <c r="E601" t="s">
        <v>24</v>
      </c>
      <c r="F601" t="s">
        <v>25</v>
      </c>
      <c r="G601" t="s">
        <v>34</v>
      </c>
      <c r="H601" s="2">
        <v>6.9</v>
      </c>
      <c r="I601" t="s">
        <v>27</v>
      </c>
      <c r="J601" t="s">
        <v>47</v>
      </c>
      <c r="K601" t="s">
        <v>261</v>
      </c>
      <c r="L601" t="s">
        <v>49</v>
      </c>
      <c r="M601" s="1">
        <v>42401.5</v>
      </c>
      <c r="N601" t="s">
        <v>269</v>
      </c>
      <c r="O601" t="b">
        <v>1</v>
      </c>
      <c r="P601">
        <v>2.4</v>
      </c>
      <c r="Q601" t="b">
        <f>Table1[[#This Row],[Value]]&lt;Table1[[#This Row],[NPS_BL]]</f>
        <v>0</v>
      </c>
      <c r="R601">
        <v>1</v>
      </c>
      <c r="S601" t="b">
        <f>Table1[[#This Row],[Value]]&lt;=Table1[[#This Row],[NPS_A]]</f>
        <v>0</v>
      </c>
      <c r="T601">
        <v>2.4</v>
      </c>
      <c r="U601" t="b">
        <f>Table1[[#This Row],[Value]]&lt;=Table1[[#This Row],[NPS_B]]</f>
        <v>0</v>
      </c>
      <c r="V601">
        <v>6.9</v>
      </c>
      <c r="W601" t="b">
        <f>Table1[[#This Row],[Value]]&lt;=Table1[[#This Row],[NPS_C]]</f>
        <v>1</v>
      </c>
      <c r="X601">
        <v>6.9</v>
      </c>
      <c r="Y601" t="b">
        <f>Table1[[#This Row],[Value]]&lt;Table1[[#This Row],[NPS_D]]</f>
        <v>0</v>
      </c>
      <c r="Z601" t="str" cm="1">
        <f t="array" ref="Z601">_xlfn.IFS(Table1[[#This Row],[NPS_A_Compliant]] = TRUE, "A", Table1[[#This Row],[NPS_B_Compliant]] = TRUE, "B", Table1[[#This Row],[NPS_C_Compliant]] = TRUE, "C", Table1[[#This Row],[NPS_D_Compliant]] = FALSE, "D")</f>
        <v>C</v>
      </c>
    </row>
    <row r="602" spans="1:26" x14ac:dyDescent="0.25">
      <c r="A602" t="s">
        <v>270</v>
      </c>
      <c r="B602" t="s">
        <v>394</v>
      </c>
      <c r="C602" t="s">
        <v>46</v>
      </c>
      <c r="D602" t="s">
        <v>23</v>
      </c>
      <c r="E602" t="s">
        <v>24</v>
      </c>
      <c r="F602" t="s">
        <v>25</v>
      </c>
      <c r="G602" t="s">
        <v>38</v>
      </c>
      <c r="H602" s="2">
        <v>9.8000000000000007</v>
      </c>
      <c r="I602" t="s">
        <v>27</v>
      </c>
      <c r="J602" t="s">
        <v>19</v>
      </c>
      <c r="K602" t="s">
        <v>20</v>
      </c>
      <c r="L602" t="s">
        <v>21</v>
      </c>
      <c r="M602" s="1">
        <v>43666</v>
      </c>
      <c r="N602" t="s">
        <v>271</v>
      </c>
      <c r="O602" t="b">
        <v>1</v>
      </c>
      <c r="P602">
        <v>3.5</v>
      </c>
      <c r="Q602" t="b">
        <f>Table1[[#This Row],[Value]]&lt;Table1[[#This Row],[NPS_BL]]</f>
        <v>0</v>
      </c>
      <c r="R602">
        <v>1.5</v>
      </c>
      <c r="S602" t="b">
        <f>Table1[[#This Row],[Value]]&lt;=Table1[[#This Row],[NPS_A]]</f>
        <v>0</v>
      </c>
      <c r="T602">
        <v>3.5</v>
      </c>
      <c r="U602" t="b">
        <f>Table1[[#This Row],[Value]]&lt;=Table1[[#This Row],[NPS_B]]</f>
        <v>0</v>
      </c>
      <c r="V602">
        <v>9.8000000000000007</v>
      </c>
      <c r="W602" t="b">
        <f>Table1[[#This Row],[Value]]&lt;=Table1[[#This Row],[NPS_C]]</f>
        <v>1</v>
      </c>
      <c r="X602">
        <v>9.8000000000000007</v>
      </c>
      <c r="Y602" t="b">
        <f>Table1[[#This Row],[Value]]&lt;Table1[[#This Row],[NPS_D]]</f>
        <v>0</v>
      </c>
      <c r="Z602" t="str" cm="1">
        <f t="array" ref="Z602">_xlfn.IFS(Table1[[#This Row],[NPS_A_Compliant]] = TRUE, "A", Table1[[#This Row],[NPS_B_Compliant]] = TRUE, "B", Table1[[#This Row],[NPS_C_Compliant]] = TRUE, "C", Table1[[#This Row],[NPS_D_Compliant]] = FALSE, "D")</f>
        <v>C</v>
      </c>
    </row>
    <row r="603" spans="1:26" hidden="1" x14ac:dyDescent="0.25">
      <c r="A603" t="s">
        <v>270</v>
      </c>
      <c r="B603" t="s">
        <v>394</v>
      </c>
      <c r="C603" t="s">
        <v>46</v>
      </c>
      <c r="D603" t="s">
        <v>40</v>
      </c>
      <c r="E603" t="s">
        <v>24</v>
      </c>
      <c r="F603" t="s">
        <v>25</v>
      </c>
      <c r="G603" t="s">
        <v>31</v>
      </c>
      <c r="H603" s="2">
        <v>0.09</v>
      </c>
      <c r="I603" t="s">
        <v>27</v>
      </c>
      <c r="J603" t="s">
        <v>19</v>
      </c>
      <c r="K603" t="s">
        <v>20</v>
      </c>
      <c r="L603" t="s">
        <v>21</v>
      </c>
      <c r="M603" s="1">
        <v>43666</v>
      </c>
      <c r="N603" t="s">
        <v>271</v>
      </c>
      <c r="O603" t="b">
        <v>0</v>
      </c>
      <c r="Q603" t="s">
        <v>392</v>
      </c>
      <c r="S603" t="s">
        <v>392</v>
      </c>
      <c r="U603" t="s">
        <v>392</v>
      </c>
      <c r="W603" t="s">
        <v>392</v>
      </c>
      <c r="Y603" t="s">
        <v>392</v>
      </c>
      <c r="Z603" t="s">
        <v>392</v>
      </c>
    </row>
    <row r="604" spans="1:26" hidden="1" x14ac:dyDescent="0.25">
      <c r="A604" t="s">
        <v>270</v>
      </c>
      <c r="B604" t="s">
        <v>394</v>
      </c>
      <c r="C604" t="s">
        <v>46</v>
      </c>
      <c r="D604" t="s">
        <v>40</v>
      </c>
      <c r="E604" t="s">
        <v>24</v>
      </c>
      <c r="F604" t="s">
        <v>25</v>
      </c>
      <c r="G604" t="s">
        <v>31</v>
      </c>
      <c r="H604" s="2">
        <v>0.02</v>
      </c>
      <c r="I604" t="s">
        <v>27</v>
      </c>
      <c r="J604" t="s">
        <v>19</v>
      </c>
      <c r="K604" t="s">
        <v>20</v>
      </c>
      <c r="L604" t="s">
        <v>21</v>
      </c>
      <c r="M604" s="1">
        <v>43666</v>
      </c>
      <c r="N604" t="s">
        <v>272</v>
      </c>
      <c r="O604" t="b">
        <v>0</v>
      </c>
      <c r="Q604" t="s">
        <v>392</v>
      </c>
      <c r="S604" t="s">
        <v>392</v>
      </c>
      <c r="U604" t="s">
        <v>392</v>
      </c>
      <c r="W604" t="s">
        <v>392</v>
      </c>
      <c r="Y604" t="s">
        <v>392</v>
      </c>
      <c r="Z604" t="s">
        <v>392</v>
      </c>
    </row>
    <row r="605" spans="1:26" hidden="1" x14ac:dyDescent="0.25">
      <c r="A605" t="s">
        <v>270</v>
      </c>
      <c r="B605" t="s">
        <v>394</v>
      </c>
      <c r="C605" t="s">
        <v>46</v>
      </c>
      <c r="D605" t="s">
        <v>40</v>
      </c>
      <c r="E605" t="s">
        <v>24</v>
      </c>
      <c r="F605" t="s">
        <v>25</v>
      </c>
      <c r="G605" t="s">
        <v>34</v>
      </c>
      <c r="H605" s="2">
        <v>0.02</v>
      </c>
      <c r="I605" t="s">
        <v>27</v>
      </c>
      <c r="J605" t="s">
        <v>19</v>
      </c>
      <c r="K605" t="s">
        <v>20</v>
      </c>
      <c r="L605" t="s">
        <v>21</v>
      </c>
      <c r="M605" s="1">
        <v>43666</v>
      </c>
      <c r="N605" t="s">
        <v>271</v>
      </c>
      <c r="O605" t="b">
        <v>1</v>
      </c>
      <c r="P605">
        <v>0.24</v>
      </c>
      <c r="Q605" t="b">
        <f>Table1[[#This Row],[Value]]&lt;Table1[[#This Row],[NPS_BL]]</f>
        <v>1</v>
      </c>
      <c r="R605">
        <v>0.03</v>
      </c>
      <c r="S605" t="b">
        <f>Table1[[#This Row],[Value]]&lt;=Table1[[#This Row],[NPS_A]]</f>
        <v>1</v>
      </c>
      <c r="T605">
        <v>0.24</v>
      </c>
      <c r="U605" t="b">
        <f>Table1[[#This Row],[Value]]&lt;=Table1[[#This Row],[NPS_B]]</f>
        <v>1</v>
      </c>
      <c r="V605">
        <v>1.3</v>
      </c>
      <c r="W605" t="b">
        <f>Table1[[#This Row],[Value]]&lt;=Table1[[#This Row],[NPS_C]]</f>
        <v>1</v>
      </c>
      <c r="X605">
        <v>1.3</v>
      </c>
      <c r="Y605" t="b">
        <f>Table1[[#This Row],[Value]]&lt;Table1[[#This Row],[NPS_D]]</f>
        <v>1</v>
      </c>
      <c r="Z605" t="str" cm="1">
        <f t="array" ref="Z605">_xlfn.IFS(Table1[[#This Row],[NPS_A_Compliant]] = TRUE, "A", Table1[[#This Row],[NPS_B_Compliant]] = TRUE, "B", Table1[[#This Row],[NPS_C_Compliant]] = TRUE, "C", Table1[[#This Row],[NPS_D_Compliant]] = FALSE, "D")</f>
        <v>A</v>
      </c>
    </row>
    <row r="606" spans="1:26" hidden="1" x14ac:dyDescent="0.25">
      <c r="A606" t="s">
        <v>270</v>
      </c>
      <c r="B606" t="s">
        <v>394</v>
      </c>
      <c r="C606" t="s">
        <v>46</v>
      </c>
      <c r="D606" t="s">
        <v>40</v>
      </c>
      <c r="E606" t="s">
        <v>24</v>
      </c>
      <c r="F606" t="s">
        <v>25</v>
      </c>
      <c r="G606" t="s">
        <v>34</v>
      </c>
      <c r="H606" s="2">
        <v>0.01</v>
      </c>
      <c r="I606" t="s">
        <v>27</v>
      </c>
      <c r="J606" t="s">
        <v>19</v>
      </c>
      <c r="K606" t="s">
        <v>20</v>
      </c>
      <c r="L606" t="s">
        <v>21</v>
      </c>
      <c r="M606" s="1">
        <v>43666</v>
      </c>
      <c r="N606" t="s">
        <v>272</v>
      </c>
      <c r="O606" t="b">
        <v>1</v>
      </c>
      <c r="P606">
        <v>0.24</v>
      </c>
      <c r="Q606" t="b">
        <f>Table1[[#This Row],[Value]]&lt;Table1[[#This Row],[NPS_BL]]</f>
        <v>1</v>
      </c>
      <c r="R606">
        <v>0.03</v>
      </c>
      <c r="S606" t="b">
        <f>Table1[[#This Row],[Value]]&lt;=Table1[[#This Row],[NPS_A]]</f>
        <v>1</v>
      </c>
      <c r="T606">
        <v>0.24</v>
      </c>
      <c r="U606" t="b">
        <f>Table1[[#This Row],[Value]]&lt;=Table1[[#This Row],[NPS_B]]</f>
        <v>1</v>
      </c>
      <c r="V606">
        <v>1.3</v>
      </c>
      <c r="W606" t="b">
        <f>Table1[[#This Row],[Value]]&lt;=Table1[[#This Row],[NPS_C]]</f>
        <v>1</v>
      </c>
      <c r="X606">
        <v>1.3</v>
      </c>
      <c r="Y606" t="b">
        <f>Table1[[#This Row],[Value]]&lt;Table1[[#This Row],[NPS_D]]</f>
        <v>1</v>
      </c>
      <c r="Z606" t="str" cm="1">
        <f t="array" ref="Z606">_xlfn.IFS(Table1[[#This Row],[NPS_A_Compliant]] = TRUE, "A", Table1[[#This Row],[NPS_B_Compliant]] = TRUE, "B", Table1[[#This Row],[NPS_C_Compliant]] = TRUE, "C", Table1[[#This Row],[NPS_D_Compliant]] = FALSE, "D")</f>
        <v>A</v>
      </c>
    </row>
    <row r="607" spans="1:26" hidden="1" x14ac:dyDescent="0.25">
      <c r="A607" t="s">
        <v>270</v>
      </c>
      <c r="B607" t="s">
        <v>394</v>
      </c>
      <c r="C607" t="s">
        <v>46</v>
      </c>
      <c r="D607" t="s">
        <v>42</v>
      </c>
      <c r="E607" t="s">
        <v>24</v>
      </c>
      <c r="F607" t="s">
        <v>16</v>
      </c>
      <c r="G607" t="s">
        <v>34</v>
      </c>
      <c r="H607" s="2">
        <v>8.0000000000000002E-3</v>
      </c>
      <c r="I607" t="s">
        <v>27</v>
      </c>
      <c r="J607" t="s">
        <v>19</v>
      </c>
      <c r="K607" t="s">
        <v>20</v>
      </c>
      <c r="L607" t="s">
        <v>21</v>
      </c>
      <c r="M607" s="1">
        <v>43666</v>
      </c>
      <c r="N607" t="s">
        <v>271</v>
      </c>
      <c r="O607" t="b">
        <v>0</v>
      </c>
      <c r="Q607" t="s">
        <v>392</v>
      </c>
      <c r="S607" t="s">
        <v>392</v>
      </c>
      <c r="U607" t="s">
        <v>392</v>
      </c>
      <c r="W607" t="s">
        <v>392</v>
      </c>
      <c r="Y607" t="s">
        <v>392</v>
      </c>
      <c r="Z607" t="s">
        <v>392</v>
      </c>
    </row>
    <row r="608" spans="1:26" hidden="1" x14ac:dyDescent="0.25">
      <c r="A608" t="s">
        <v>270</v>
      </c>
      <c r="B608" t="s">
        <v>394</v>
      </c>
      <c r="C608" t="s">
        <v>46</v>
      </c>
      <c r="D608" t="s">
        <v>42</v>
      </c>
      <c r="E608" t="s">
        <v>24</v>
      </c>
      <c r="F608" t="s">
        <v>16</v>
      </c>
      <c r="G608" t="s">
        <v>34</v>
      </c>
      <c r="H608" s="2">
        <v>2E-3</v>
      </c>
      <c r="I608" t="s">
        <v>27</v>
      </c>
      <c r="J608" t="s">
        <v>19</v>
      </c>
      <c r="K608" t="s">
        <v>20</v>
      </c>
      <c r="L608" t="s">
        <v>21</v>
      </c>
      <c r="M608" s="1">
        <v>43666</v>
      </c>
      <c r="N608" t="s">
        <v>272</v>
      </c>
      <c r="O608" t="b">
        <v>0</v>
      </c>
      <c r="Q608" t="s">
        <v>392</v>
      </c>
      <c r="S608" t="s">
        <v>392</v>
      </c>
      <c r="U608" t="s">
        <v>392</v>
      </c>
      <c r="W608" t="s">
        <v>392</v>
      </c>
      <c r="Y608" t="s">
        <v>392</v>
      </c>
      <c r="Z608" t="s">
        <v>392</v>
      </c>
    </row>
    <row r="609" spans="1:26" x14ac:dyDescent="0.25">
      <c r="A609" t="s">
        <v>270</v>
      </c>
      <c r="B609" t="s">
        <v>394</v>
      </c>
      <c r="C609" t="s">
        <v>46</v>
      </c>
      <c r="D609" t="s">
        <v>23</v>
      </c>
      <c r="E609" t="s">
        <v>24</v>
      </c>
      <c r="F609" t="s">
        <v>25</v>
      </c>
      <c r="G609" t="s">
        <v>34</v>
      </c>
      <c r="H609" s="2">
        <v>6.9</v>
      </c>
      <c r="I609" t="s">
        <v>27</v>
      </c>
      <c r="J609" t="s">
        <v>19</v>
      </c>
      <c r="K609" t="s">
        <v>20</v>
      </c>
      <c r="L609" t="s">
        <v>21</v>
      </c>
      <c r="M609" s="1">
        <v>43666</v>
      </c>
      <c r="N609" t="s">
        <v>271</v>
      </c>
      <c r="O609" t="b">
        <v>1</v>
      </c>
      <c r="P609">
        <v>2.4</v>
      </c>
      <c r="Q609" t="b">
        <f>Table1[[#This Row],[Value]]&lt;Table1[[#This Row],[NPS_BL]]</f>
        <v>0</v>
      </c>
      <c r="R609">
        <v>1</v>
      </c>
      <c r="S609" t="b">
        <f>Table1[[#This Row],[Value]]&lt;=Table1[[#This Row],[NPS_A]]</f>
        <v>0</v>
      </c>
      <c r="T609">
        <v>2.4</v>
      </c>
      <c r="U609" t="b">
        <f>Table1[[#This Row],[Value]]&lt;=Table1[[#This Row],[NPS_B]]</f>
        <v>0</v>
      </c>
      <c r="V609">
        <v>6.9</v>
      </c>
      <c r="W609" t="b">
        <f>Table1[[#This Row],[Value]]&lt;=Table1[[#This Row],[NPS_C]]</f>
        <v>1</v>
      </c>
      <c r="X609">
        <v>6.9</v>
      </c>
      <c r="Y609" t="b">
        <f>Table1[[#This Row],[Value]]&lt;Table1[[#This Row],[NPS_D]]</f>
        <v>0</v>
      </c>
      <c r="Z609" t="str" cm="1">
        <f t="array" ref="Z609">_xlfn.IFS(Table1[[#This Row],[NPS_A_Compliant]] = TRUE, "A", Table1[[#This Row],[NPS_B_Compliant]] = TRUE, "B", Table1[[#This Row],[NPS_C_Compliant]] = TRUE, "C", Table1[[#This Row],[NPS_D_Compliant]] = FALSE, "D")</f>
        <v>C</v>
      </c>
    </row>
    <row r="610" spans="1:26" hidden="1" x14ac:dyDescent="0.25">
      <c r="A610" t="s">
        <v>273</v>
      </c>
      <c r="B610" t="s">
        <v>394</v>
      </c>
      <c r="C610" t="s">
        <v>46</v>
      </c>
      <c r="D610" t="s">
        <v>41</v>
      </c>
      <c r="E610" t="s">
        <v>24</v>
      </c>
      <c r="F610" t="s">
        <v>25</v>
      </c>
      <c r="G610" t="s">
        <v>38</v>
      </c>
      <c r="H610" s="2">
        <v>6.64</v>
      </c>
      <c r="I610" t="s">
        <v>27</v>
      </c>
      <c r="J610" t="s">
        <v>47</v>
      </c>
      <c r="K610" t="s">
        <v>48</v>
      </c>
      <c r="L610" t="s">
        <v>49</v>
      </c>
      <c r="M610" s="1">
        <v>42979.5</v>
      </c>
      <c r="N610" t="s">
        <v>274</v>
      </c>
      <c r="O610" t="b">
        <v>0</v>
      </c>
      <c r="Q610" t="s">
        <v>392</v>
      </c>
      <c r="S610" t="s">
        <v>392</v>
      </c>
      <c r="U610" t="s">
        <v>392</v>
      </c>
      <c r="W610" t="s">
        <v>392</v>
      </c>
      <c r="Y610" t="s">
        <v>392</v>
      </c>
      <c r="Z610" t="s">
        <v>392</v>
      </c>
    </row>
    <row r="611" spans="1:26" hidden="1" x14ac:dyDescent="0.25">
      <c r="A611" t="s">
        <v>273</v>
      </c>
      <c r="B611" t="s">
        <v>394</v>
      </c>
      <c r="C611" t="s">
        <v>46</v>
      </c>
      <c r="D611" t="s">
        <v>40</v>
      </c>
      <c r="E611" t="s">
        <v>24</v>
      </c>
      <c r="F611" t="s">
        <v>25</v>
      </c>
      <c r="G611" t="s">
        <v>31</v>
      </c>
      <c r="H611" s="2">
        <v>8.7999999999999995E-2</v>
      </c>
      <c r="I611" t="s">
        <v>27</v>
      </c>
      <c r="J611" t="s">
        <v>47</v>
      </c>
      <c r="K611" t="s">
        <v>48</v>
      </c>
      <c r="L611" t="s">
        <v>49</v>
      </c>
      <c r="M611" s="1">
        <v>42979.5</v>
      </c>
      <c r="N611" t="s">
        <v>274</v>
      </c>
      <c r="O611" t="b">
        <v>0</v>
      </c>
      <c r="Q611" t="s">
        <v>392</v>
      </c>
      <c r="S611" t="s">
        <v>392</v>
      </c>
      <c r="U611" t="s">
        <v>392</v>
      </c>
      <c r="W611" t="s">
        <v>392</v>
      </c>
      <c r="Y611" t="s">
        <v>392</v>
      </c>
      <c r="Z611" t="s">
        <v>392</v>
      </c>
    </row>
    <row r="612" spans="1:26" hidden="1" x14ac:dyDescent="0.25">
      <c r="A612" t="s">
        <v>273</v>
      </c>
      <c r="B612" t="s">
        <v>394</v>
      </c>
      <c r="C612" t="s">
        <v>46</v>
      </c>
      <c r="D612" t="s">
        <v>40</v>
      </c>
      <c r="E612" t="s">
        <v>24</v>
      </c>
      <c r="F612" t="s">
        <v>25</v>
      </c>
      <c r="G612" t="s">
        <v>34</v>
      </c>
      <c r="H612" s="2">
        <v>0.04</v>
      </c>
      <c r="I612" t="s">
        <v>27</v>
      </c>
      <c r="J612" t="s">
        <v>47</v>
      </c>
      <c r="K612" t="s">
        <v>48</v>
      </c>
      <c r="L612" t="s">
        <v>49</v>
      </c>
      <c r="M612" s="1">
        <v>42979.5</v>
      </c>
      <c r="N612" t="s">
        <v>274</v>
      </c>
      <c r="O612" t="b">
        <v>1</v>
      </c>
      <c r="P612">
        <v>0.24</v>
      </c>
      <c r="Q612" t="b">
        <f>Table1[[#This Row],[Value]]&lt;Table1[[#This Row],[NPS_BL]]</f>
        <v>1</v>
      </c>
      <c r="R612">
        <v>0.03</v>
      </c>
      <c r="S612" t="b">
        <f>Table1[[#This Row],[Value]]&lt;=Table1[[#This Row],[NPS_A]]</f>
        <v>0</v>
      </c>
      <c r="T612">
        <v>0.24</v>
      </c>
      <c r="U612" t="b">
        <f>Table1[[#This Row],[Value]]&lt;=Table1[[#This Row],[NPS_B]]</f>
        <v>1</v>
      </c>
      <c r="V612">
        <v>1.3</v>
      </c>
      <c r="W612" t="b">
        <f>Table1[[#This Row],[Value]]&lt;=Table1[[#This Row],[NPS_C]]</f>
        <v>1</v>
      </c>
      <c r="X612">
        <v>1.3</v>
      </c>
      <c r="Y612" t="b">
        <f>Table1[[#This Row],[Value]]&lt;Table1[[#This Row],[NPS_D]]</f>
        <v>1</v>
      </c>
      <c r="Z612" t="str" cm="1">
        <f t="array" ref="Z612">_xlfn.IFS(Table1[[#This Row],[NPS_A_Compliant]] = TRUE, "A", Table1[[#This Row],[NPS_B_Compliant]] = TRUE, "B", Table1[[#This Row],[NPS_C_Compliant]] = TRUE, "C", Table1[[#This Row],[NPS_D_Compliant]] = FALSE, "D")</f>
        <v>B</v>
      </c>
    </row>
    <row r="613" spans="1:26" hidden="1" x14ac:dyDescent="0.25">
      <c r="A613" t="s">
        <v>273</v>
      </c>
      <c r="B613" t="s">
        <v>394</v>
      </c>
      <c r="C613" t="s">
        <v>46</v>
      </c>
      <c r="D613" t="s">
        <v>41</v>
      </c>
      <c r="E613" t="s">
        <v>24</v>
      </c>
      <c r="F613" t="s">
        <v>25</v>
      </c>
      <c r="G613" t="s">
        <v>34</v>
      </c>
      <c r="H613" s="2">
        <v>5.2</v>
      </c>
      <c r="I613" t="s">
        <v>27</v>
      </c>
      <c r="J613" t="s">
        <v>47</v>
      </c>
      <c r="K613" t="s">
        <v>48</v>
      </c>
      <c r="L613" t="s">
        <v>49</v>
      </c>
      <c r="M613" s="1">
        <v>42979.5</v>
      </c>
      <c r="N613" t="s">
        <v>274</v>
      </c>
      <c r="O613" t="b">
        <v>0</v>
      </c>
      <c r="Q613" t="s">
        <v>392</v>
      </c>
      <c r="S613" t="s">
        <v>392</v>
      </c>
      <c r="U613" t="s">
        <v>392</v>
      </c>
      <c r="W613" t="s">
        <v>392</v>
      </c>
      <c r="Y613" t="s">
        <v>392</v>
      </c>
      <c r="Z613" t="s">
        <v>392</v>
      </c>
    </row>
    <row r="614" spans="1:26" hidden="1" x14ac:dyDescent="0.25">
      <c r="A614" t="s">
        <v>273</v>
      </c>
      <c r="B614" t="s">
        <v>394</v>
      </c>
      <c r="C614" t="s">
        <v>46</v>
      </c>
      <c r="D614" t="s">
        <v>42</v>
      </c>
      <c r="E614" t="s">
        <v>24</v>
      </c>
      <c r="F614" t="s">
        <v>25</v>
      </c>
      <c r="G614" t="s">
        <v>34</v>
      </c>
      <c r="H614" s="2">
        <v>0.02</v>
      </c>
      <c r="I614" t="s">
        <v>27</v>
      </c>
      <c r="J614" t="s">
        <v>47</v>
      </c>
      <c r="K614" t="s">
        <v>48</v>
      </c>
      <c r="L614" t="s">
        <v>49</v>
      </c>
      <c r="M614" s="1">
        <v>42979.5</v>
      </c>
      <c r="N614" t="s">
        <v>274</v>
      </c>
      <c r="O614" t="b">
        <v>0</v>
      </c>
      <c r="Q614" t="s">
        <v>392</v>
      </c>
      <c r="S614" t="s">
        <v>392</v>
      </c>
      <c r="U614" t="s">
        <v>392</v>
      </c>
      <c r="W614" t="s">
        <v>392</v>
      </c>
      <c r="Y614" t="s">
        <v>392</v>
      </c>
      <c r="Z614" t="s">
        <v>392</v>
      </c>
    </row>
    <row r="615" spans="1:26" x14ac:dyDescent="0.25">
      <c r="A615" t="s">
        <v>275</v>
      </c>
      <c r="B615" t="s">
        <v>394</v>
      </c>
      <c r="C615" t="s">
        <v>46</v>
      </c>
      <c r="D615" t="s">
        <v>23</v>
      </c>
      <c r="E615" t="s">
        <v>24</v>
      </c>
      <c r="F615" t="s">
        <v>25</v>
      </c>
      <c r="G615" t="s">
        <v>38</v>
      </c>
      <c r="H615" s="2">
        <v>6.4</v>
      </c>
      <c r="I615" t="s">
        <v>27</v>
      </c>
      <c r="J615" t="s">
        <v>19</v>
      </c>
      <c r="K615" t="s">
        <v>94</v>
      </c>
      <c r="L615" t="s">
        <v>21</v>
      </c>
      <c r="M615" s="1">
        <v>43666</v>
      </c>
      <c r="N615" t="s">
        <v>276</v>
      </c>
      <c r="O615" t="b">
        <v>1</v>
      </c>
      <c r="P615">
        <v>3.5</v>
      </c>
      <c r="Q615" t="b">
        <f>Table1[[#This Row],[Value]]&lt;Table1[[#This Row],[NPS_BL]]</f>
        <v>0</v>
      </c>
      <c r="R615">
        <v>1.5</v>
      </c>
      <c r="S615" t="b">
        <f>Table1[[#This Row],[Value]]&lt;=Table1[[#This Row],[NPS_A]]</f>
        <v>0</v>
      </c>
      <c r="T615">
        <v>3.5</v>
      </c>
      <c r="U615" t="b">
        <f>Table1[[#This Row],[Value]]&lt;=Table1[[#This Row],[NPS_B]]</f>
        <v>0</v>
      </c>
      <c r="V615">
        <v>9.8000000000000007</v>
      </c>
      <c r="W615" t="b">
        <f>Table1[[#This Row],[Value]]&lt;=Table1[[#This Row],[NPS_C]]</f>
        <v>1</v>
      </c>
      <c r="X615">
        <v>9.8000000000000007</v>
      </c>
      <c r="Y615" t="b">
        <f>Table1[[#This Row],[Value]]&lt;Table1[[#This Row],[NPS_D]]</f>
        <v>1</v>
      </c>
      <c r="Z615" t="str" cm="1">
        <f t="array" ref="Z615">_xlfn.IFS(Table1[[#This Row],[NPS_A_Compliant]] = TRUE, "A", Table1[[#This Row],[NPS_B_Compliant]] = TRUE, "B", Table1[[#This Row],[NPS_C_Compliant]] = TRUE, "C", Table1[[#This Row],[NPS_D_Compliant]] = FALSE, "D")</f>
        <v>C</v>
      </c>
    </row>
    <row r="616" spans="1:26" hidden="1" x14ac:dyDescent="0.25">
      <c r="A616" t="s">
        <v>275</v>
      </c>
      <c r="B616" t="s">
        <v>394</v>
      </c>
      <c r="C616" t="s">
        <v>46</v>
      </c>
      <c r="D616" t="s">
        <v>40</v>
      </c>
      <c r="E616" t="s">
        <v>24</v>
      </c>
      <c r="F616" t="s">
        <v>25</v>
      </c>
      <c r="G616" t="s">
        <v>31</v>
      </c>
      <c r="H616" s="2">
        <v>0.49</v>
      </c>
      <c r="I616" t="s">
        <v>27</v>
      </c>
      <c r="J616" t="s">
        <v>19</v>
      </c>
      <c r="K616" t="s">
        <v>94</v>
      </c>
      <c r="L616" t="s">
        <v>21</v>
      </c>
      <c r="M616" s="1">
        <v>43666</v>
      </c>
      <c r="N616" t="s">
        <v>276</v>
      </c>
      <c r="O616" t="b">
        <v>0</v>
      </c>
      <c r="Q616" t="s">
        <v>392</v>
      </c>
      <c r="S616" t="s">
        <v>392</v>
      </c>
      <c r="U616" t="s">
        <v>392</v>
      </c>
      <c r="W616" t="s">
        <v>392</v>
      </c>
      <c r="Y616" t="s">
        <v>392</v>
      </c>
      <c r="Z616" t="s">
        <v>392</v>
      </c>
    </row>
    <row r="617" spans="1:26" hidden="1" x14ac:dyDescent="0.25">
      <c r="A617" t="s">
        <v>275</v>
      </c>
      <c r="B617" t="s">
        <v>394</v>
      </c>
      <c r="C617" t="s">
        <v>46</v>
      </c>
      <c r="D617" t="s">
        <v>40</v>
      </c>
      <c r="E617" t="s">
        <v>24</v>
      </c>
      <c r="F617" t="s">
        <v>25</v>
      </c>
      <c r="G617" t="s">
        <v>34</v>
      </c>
      <c r="H617" s="2">
        <v>0.01</v>
      </c>
      <c r="I617" t="s">
        <v>27</v>
      </c>
      <c r="J617" t="s">
        <v>19</v>
      </c>
      <c r="K617" t="s">
        <v>94</v>
      </c>
      <c r="L617" t="s">
        <v>21</v>
      </c>
      <c r="M617" s="1">
        <v>43666</v>
      </c>
      <c r="N617" t="s">
        <v>276</v>
      </c>
      <c r="O617" t="b">
        <v>1</v>
      </c>
      <c r="P617">
        <v>0.24</v>
      </c>
      <c r="Q617" t="b">
        <f>Table1[[#This Row],[Value]]&lt;Table1[[#This Row],[NPS_BL]]</f>
        <v>1</v>
      </c>
      <c r="R617">
        <v>0.03</v>
      </c>
      <c r="S617" t="b">
        <f>Table1[[#This Row],[Value]]&lt;=Table1[[#This Row],[NPS_A]]</f>
        <v>1</v>
      </c>
      <c r="T617">
        <v>0.24</v>
      </c>
      <c r="U617" t="b">
        <f>Table1[[#This Row],[Value]]&lt;=Table1[[#This Row],[NPS_B]]</f>
        <v>1</v>
      </c>
      <c r="V617">
        <v>1.3</v>
      </c>
      <c r="W617" t="b">
        <f>Table1[[#This Row],[Value]]&lt;=Table1[[#This Row],[NPS_C]]</f>
        <v>1</v>
      </c>
      <c r="X617">
        <v>1.3</v>
      </c>
      <c r="Y617" t="b">
        <f>Table1[[#This Row],[Value]]&lt;Table1[[#This Row],[NPS_D]]</f>
        <v>1</v>
      </c>
      <c r="Z617" t="str" cm="1">
        <f t="array" ref="Z617">_xlfn.IFS(Table1[[#This Row],[NPS_A_Compliant]] = TRUE, "A", Table1[[#This Row],[NPS_B_Compliant]] = TRUE, "B", Table1[[#This Row],[NPS_C_Compliant]] = TRUE, "C", Table1[[#This Row],[NPS_D_Compliant]] = FALSE, "D")</f>
        <v>A</v>
      </c>
    </row>
    <row r="618" spans="1:26" hidden="1" x14ac:dyDescent="0.25">
      <c r="A618" t="s">
        <v>275</v>
      </c>
      <c r="B618" t="s">
        <v>394</v>
      </c>
      <c r="C618" t="s">
        <v>46</v>
      </c>
      <c r="D618" t="s">
        <v>42</v>
      </c>
      <c r="E618" t="s">
        <v>24</v>
      </c>
      <c r="F618" t="s">
        <v>25</v>
      </c>
      <c r="G618" t="s">
        <v>34</v>
      </c>
      <c r="H618" s="2">
        <v>1.2999999999999999E-2</v>
      </c>
      <c r="I618" t="s">
        <v>27</v>
      </c>
      <c r="J618" t="s">
        <v>19</v>
      </c>
      <c r="K618" t="s">
        <v>94</v>
      </c>
      <c r="L618" t="s">
        <v>21</v>
      </c>
      <c r="M618" s="1">
        <v>43666</v>
      </c>
      <c r="N618" t="s">
        <v>276</v>
      </c>
      <c r="O618" t="b">
        <v>0</v>
      </c>
      <c r="Q618" t="s">
        <v>392</v>
      </c>
      <c r="S618" t="s">
        <v>392</v>
      </c>
      <c r="U618" t="s">
        <v>392</v>
      </c>
      <c r="W618" t="s">
        <v>392</v>
      </c>
      <c r="Y618" t="s">
        <v>392</v>
      </c>
      <c r="Z618" t="s">
        <v>392</v>
      </c>
    </row>
    <row r="619" spans="1:26" x14ac:dyDescent="0.25">
      <c r="A619" t="s">
        <v>275</v>
      </c>
      <c r="B619" t="s">
        <v>394</v>
      </c>
      <c r="C619" t="s">
        <v>46</v>
      </c>
      <c r="D619" t="s">
        <v>23</v>
      </c>
      <c r="E619" t="s">
        <v>24</v>
      </c>
      <c r="F619" t="s">
        <v>25</v>
      </c>
      <c r="G619" t="s">
        <v>34</v>
      </c>
      <c r="H619" s="2">
        <v>3.8</v>
      </c>
      <c r="I619" t="s">
        <v>27</v>
      </c>
      <c r="J619" t="s">
        <v>19</v>
      </c>
      <c r="K619" t="s">
        <v>94</v>
      </c>
      <c r="L619" t="s">
        <v>21</v>
      </c>
      <c r="M619" s="1">
        <v>43666</v>
      </c>
      <c r="N619" t="s">
        <v>276</v>
      </c>
      <c r="O619" t="b">
        <v>1</v>
      </c>
      <c r="P619">
        <v>2.4</v>
      </c>
      <c r="Q619" t="b">
        <f>Table1[[#This Row],[Value]]&lt;Table1[[#This Row],[NPS_BL]]</f>
        <v>0</v>
      </c>
      <c r="R619">
        <v>1</v>
      </c>
      <c r="S619" t="b">
        <f>Table1[[#This Row],[Value]]&lt;=Table1[[#This Row],[NPS_A]]</f>
        <v>0</v>
      </c>
      <c r="T619">
        <v>2.4</v>
      </c>
      <c r="U619" t="b">
        <f>Table1[[#This Row],[Value]]&lt;=Table1[[#This Row],[NPS_B]]</f>
        <v>0</v>
      </c>
      <c r="V619">
        <v>6.9</v>
      </c>
      <c r="W619" t="b">
        <f>Table1[[#This Row],[Value]]&lt;=Table1[[#This Row],[NPS_C]]</f>
        <v>1</v>
      </c>
      <c r="X619">
        <v>6.9</v>
      </c>
      <c r="Y619" t="b">
        <f>Table1[[#This Row],[Value]]&lt;Table1[[#This Row],[NPS_D]]</f>
        <v>1</v>
      </c>
      <c r="Z619" t="str" cm="1">
        <f t="array" ref="Z619">_xlfn.IFS(Table1[[#This Row],[NPS_A_Compliant]] = TRUE, "A", Table1[[#This Row],[NPS_B_Compliant]] = TRUE, "B", Table1[[#This Row],[NPS_C_Compliant]] = TRUE, "C", Table1[[#This Row],[NPS_D_Compliant]] = FALSE, "D")</f>
        <v>C</v>
      </c>
    </row>
    <row r="620" spans="1:26" x14ac:dyDescent="0.25">
      <c r="A620" t="s">
        <v>277</v>
      </c>
      <c r="B620" t="s">
        <v>393</v>
      </c>
      <c r="C620" t="s">
        <v>30</v>
      </c>
      <c r="D620" t="s">
        <v>14</v>
      </c>
      <c r="E620" t="s">
        <v>15</v>
      </c>
      <c r="F620" t="s">
        <v>16</v>
      </c>
      <c r="G620" t="s">
        <v>17</v>
      </c>
      <c r="H620" s="2">
        <v>95</v>
      </c>
      <c r="I620" t="s">
        <v>18</v>
      </c>
      <c r="J620" t="s">
        <v>19</v>
      </c>
      <c r="K620" t="s">
        <v>94</v>
      </c>
      <c r="L620" t="s">
        <v>21</v>
      </c>
      <c r="M620" s="1">
        <v>43666</v>
      </c>
      <c r="N620" t="s">
        <v>109</v>
      </c>
      <c r="O620" t="b">
        <v>0</v>
      </c>
      <c r="Q620" t="s">
        <v>392</v>
      </c>
      <c r="S620" t="s">
        <v>392</v>
      </c>
      <c r="U620" t="s">
        <v>392</v>
      </c>
      <c r="W620" t="s">
        <v>392</v>
      </c>
      <c r="Y620" t="s">
        <v>392</v>
      </c>
      <c r="Z620" t="s">
        <v>392</v>
      </c>
    </row>
    <row r="621" spans="1:26" hidden="1" x14ac:dyDescent="0.25">
      <c r="A621" t="s">
        <v>277</v>
      </c>
      <c r="B621" t="s">
        <v>393</v>
      </c>
      <c r="C621" t="s">
        <v>30</v>
      </c>
      <c r="D621" t="s">
        <v>29</v>
      </c>
      <c r="E621" t="s">
        <v>24</v>
      </c>
      <c r="F621" t="s">
        <v>30</v>
      </c>
      <c r="G621" t="s">
        <v>31</v>
      </c>
      <c r="H621" s="2">
        <v>0.5</v>
      </c>
      <c r="I621" t="s">
        <v>32</v>
      </c>
      <c r="J621" t="s">
        <v>19</v>
      </c>
      <c r="K621" t="s">
        <v>94</v>
      </c>
      <c r="L621" t="s">
        <v>21</v>
      </c>
      <c r="M621" s="1">
        <v>43666</v>
      </c>
      <c r="N621" t="s">
        <v>109</v>
      </c>
      <c r="O621" t="b">
        <v>0</v>
      </c>
      <c r="Q621" t="s">
        <v>392</v>
      </c>
      <c r="S621" t="s">
        <v>392</v>
      </c>
      <c r="U621" t="s">
        <v>392</v>
      </c>
      <c r="W621" t="s">
        <v>392</v>
      </c>
      <c r="Y621" t="s">
        <v>392</v>
      </c>
      <c r="Z621" t="s">
        <v>392</v>
      </c>
    </row>
    <row r="622" spans="1:26" x14ac:dyDescent="0.25">
      <c r="A622" t="s">
        <v>277</v>
      </c>
      <c r="B622" t="s">
        <v>393</v>
      </c>
      <c r="C622" t="s">
        <v>30</v>
      </c>
      <c r="D622" t="s">
        <v>23</v>
      </c>
      <c r="E622" t="s">
        <v>24</v>
      </c>
      <c r="F622" t="s">
        <v>30</v>
      </c>
      <c r="G622" t="s">
        <v>31</v>
      </c>
      <c r="H622" s="2">
        <v>11.3</v>
      </c>
      <c r="I622" t="s">
        <v>27</v>
      </c>
      <c r="J622" t="s">
        <v>19</v>
      </c>
      <c r="K622" t="s">
        <v>94</v>
      </c>
      <c r="L622" t="s">
        <v>21</v>
      </c>
      <c r="M622" s="1">
        <v>43666</v>
      </c>
      <c r="N622" t="s">
        <v>109</v>
      </c>
      <c r="O622" t="b">
        <v>0</v>
      </c>
      <c r="Q622" t="s">
        <v>392</v>
      </c>
      <c r="S622" t="s">
        <v>392</v>
      </c>
      <c r="U622" t="s">
        <v>392</v>
      </c>
      <c r="W622" t="s">
        <v>392</v>
      </c>
      <c r="Y622" t="s">
        <v>392</v>
      </c>
      <c r="Z622" t="s">
        <v>392</v>
      </c>
    </row>
    <row r="623" spans="1:26" x14ac:dyDescent="0.25">
      <c r="A623" t="s">
        <v>277</v>
      </c>
      <c r="B623" t="s">
        <v>393</v>
      </c>
      <c r="C623" t="s">
        <v>30</v>
      </c>
      <c r="D623" t="s">
        <v>23</v>
      </c>
      <c r="E623" t="s">
        <v>24</v>
      </c>
      <c r="F623" t="s">
        <v>25</v>
      </c>
      <c r="G623" t="s">
        <v>26</v>
      </c>
      <c r="H623" s="2">
        <v>5.65</v>
      </c>
      <c r="I623" t="s">
        <v>27</v>
      </c>
      <c r="J623" t="s">
        <v>19</v>
      </c>
      <c r="K623" t="s">
        <v>94</v>
      </c>
      <c r="L623" t="s">
        <v>21</v>
      </c>
      <c r="M623" s="1">
        <v>43666</v>
      </c>
      <c r="N623" t="s">
        <v>278</v>
      </c>
      <c r="O623" t="b">
        <v>0</v>
      </c>
      <c r="Q623" t="s">
        <v>392</v>
      </c>
      <c r="S623" t="s">
        <v>392</v>
      </c>
      <c r="U623" t="s">
        <v>392</v>
      </c>
      <c r="W623" t="s">
        <v>392</v>
      </c>
      <c r="Y623" t="s">
        <v>392</v>
      </c>
      <c r="Z623" t="s">
        <v>392</v>
      </c>
    </row>
    <row r="624" spans="1:26" x14ac:dyDescent="0.25">
      <c r="A624" t="s">
        <v>279</v>
      </c>
      <c r="B624" t="s">
        <v>393</v>
      </c>
      <c r="C624" t="s">
        <v>30</v>
      </c>
      <c r="D624" t="s">
        <v>14</v>
      </c>
      <c r="E624" t="s">
        <v>15</v>
      </c>
      <c r="F624" t="s">
        <v>30</v>
      </c>
      <c r="G624" t="s">
        <v>17</v>
      </c>
      <c r="H624" s="2">
        <v>50</v>
      </c>
      <c r="I624" t="s">
        <v>18</v>
      </c>
      <c r="J624" t="s">
        <v>47</v>
      </c>
      <c r="K624" t="s">
        <v>280</v>
      </c>
      <c r="L624" t="s">
        <v>49</v>
      </c>
      <c r="M624" s="1">
        <v>42979.5</v>
      </c>
      <c r="N624" t="s">
        <v>281</v>
      </c>
      <c r="O624" t="b">
        <v>0</v>
      </c>
      <c r="Q624" t="s">
        <v>392</v>
      </c>
      <c r="S624" t="s">
        <v>392</v>
      </c>
      <c r="U624" t="s">
        <v>392</v>
      </c>
      <c r="W624" t="s">
        <v>392</v>
      </c>
      <c r="Y624" t="s">
        <v>392</v>
      </c>
      <c r="Z624" t="s">
        <v>392</v>
      </c>
    </row>
    <row r="625" spans="1:26" x14ac:dyDescent="0.25">
      <c r="A625" t="s">
        <v>279</v>
      </c>
      <c r="B625" t="s">
        <v>393</v>
      </c>
      <c r="C625" t="s">
        <v>30</v>
      </c>
      <c r="D625" t="s">
        <v>23</v>
      </c>
      <c r="E625" t="s">
        <v>24</v>
      </c>
      <c r="F625" t="s">
        <v>16</v>
      </c>
      <c r="G625" t="s">
        <v>26</v>
      </c>
      <c r="H625" s="2">
        <v>8.1999999999999993</v>
      </c>
      <c r="I625" t="s">
        <v>27</v>
      </c>
      <c r="J625" t="s">
        <v>47</v>
      </c>
      <c r="K625" t="s">
        <v>280</v>
      </c>
      <c r="L625" t="s">
        <v>49</v>
      </c>
      <c r="M625" s="1">
        <v>42979.5</v>
      </c>
      <c r="N625" t="s">
        <v>281</v>
      </c>
      <c r="O625" t="b">
        <v>0</v>
      </c>
      <c r="Q625" t="s">
        <v>392</v>
      </c>
      <c r="S625" t="s">
        <v>392</v>
      </c>
      <c r="U625" t="s">
        <v>392</v>
      </c>
      <c r="W625" t="s">
        <v>392</v>
      </c>
      <c r="Y625" t="s">
        <v>392</v>
      </c>
      <c r="Z625" t="s">
        <v>392</v>
      </c>
    </row>
    <row r="626" spans="1:26" hidden="1" x14ac:dyDescent="0.25">
      <c r="A626" t="s">
        <v>279</v>
      </c>
      <c r="B626" t="s">
        <v>393</v>
      </c>
      <c r="C626" t="s">
        <v>30</v>
      </c>
      <c r="D626" t="s">
        <v>29</v>
      </c>
      <c r="E626" t="s">
        <v>24</v>
      </c>
      <c r="F626" t="s">
        <v>30</v>
      </c>
      <c r="G626" t="s">
        <v>31</v>
      </c>
      <c r="H626" s="2">
        <v>0.5</v>
      </c>
      <c r="I626" t="s">
        <v>32</v>
      </c>
      <c r="J626" t="s">
        <v>47</v>
      </c>
      <c r="K626" t="s">
        <v>280</v>
      </c>
      <c r="L626" t="s">
        <v>49</v>
      </c>
      <c r="M626" s="1">
        <v>42979.5</v>
      </c>
      <c r="N626" t="s">
        <v>281</v>
      </c>
      <c r="O626" t="b">
        <v>0</v>
      </c>
      <c r="Q626" t="s">
        <v>392</v>
      </c>
      <c r="S626" t="s">
        <v>392</v>
      </c>
      <c r="U626" t="s">
        <v>392</v>
      </c>
      <c r="W626" t="s">
        <v>392</v>
      </c>
      <c r="Y626" t="s">
        <v>392</v>
      </c>
      <c r="Z626" t="s">
        <v>392</v>
      </c>
    </row>
    <row r="627" spans="1:26" x14ac:dyDescent="0.25">
      <c r="A627" t="s">
        <v>279</v>
      </c>
      <c r="B627" t="s">
        <v>393</v>
      </c>
      <c r="C627" t="s">
        <v>30</v>
      </c>
      <c r="D627" t="s">
        <v>23</v>
      </c>
      <c r="E627" t="s">
        <v>24</v>
      </c>
      <c r="F627" t="s">
        <v>30</v>
      </c>
      <c r="G627" t="s">
        <v>31</v>
      </c>
      <c r="H627" s="2">
        <v>11.3</v>
      </c>
      <c r="I627" t="s">
        <v>27</v>
      </c>
      <c r="J627" t="s">
        <v>47</v>
      </c>
      <c r="K627" t="s">
        <v>280</v>
      </c>
      <c r="L627" t="s">
        <v>49</v>
      </c>
      <c r="M627" s="1">
        <v>42979.5</v>
      </c>
      <c r="N627" t="s">
        <v>281</v>
      </c>
      <c r="O627" t="b">
        <v>0</v>
      </c>
      <c r="Q627" t="s">
        <v>392</v>
      </c>
      <c r="S627" t="s">
        <v>392</v>
      </c>
      <c r="U627" t="s">
        <v>392</v>
      </c>
      <c r="W627" t="s">
        <v>392</v>
      </c>
      <c r="Y627" t="s">
        <v>392</v>
      </c>
      <c r="Z627" t="s">
        <v>392</v>
      </c>
    </row>
    <row r="628" spans="1:26" x14ac:dyDescent="0.25">
      <c r="A628" t="s">
        <v>282</v>
      </c>
      <c r="B628" t="s">
        <v>393</v>
      </c>
      <c r="C628" t="s">
        <v>30</v>
      </c>
      <c r="D628" t="s">
        <v>14</v>
      </c>
      <c r="E628" t="s">
        <v>15</v>
      </c>
      <c r="F628" t="s">
        <v>16</v>
      </c>
      <c r="G628" t="s">
        <v>17</v>
      </c>
      <c r="H628" s="2">
        <v>95</v>
      </c>
      <c r="I628" t="s">
        <v>18</v>
      </c>
      <c r="J628" t="s">
        <v>19</v>
      </c>
      <c r="K628" t="s">
        <v>94</v>
      </c>
      <c r="L628" t="s">
        <v>21</v>
      </c>
      <c r="M628" s="1">
        <v>43666</v>
      </c>
      <c r="N628" t="s">
        <v>109</v>
      </c>
      <c r="O628" t="b">
        <v>0</v>
      </c>
      <c r="Q628" t="s">
        <v>392</v>
      </c>
      <c r="S628" t="s">
        <v>392</v>
      </c>
      <c r="U628" t="s">
        <v>392</v>
      </c>
      <c r="W628" t="s">
        <v>392</v>
      </c>
      <c r="Y628" t="s">
        <v>392</v>
      </c>
      <c r="Z628" t="s">
        <v>392</v>
      </c>
    </row>
    <row r="629" spans="1:26" hidden="1" x14ac:dyDescent="0.25">
      <c r="A629" t="s">
        <v>282</v>
      </c>
      <c r="B629" t="s">
        <v>393</v>
      </c>
      <c r="C629" t="s">
        <v>30</v>
      </c>
      <c r="D629" t="s">
        <v>29</v>
      </c>
      <c r="E629" t="s">
        <v>24</v>
      </c>
      <c r="F629" t="s">
        <v>30</v>
      </c>
      <c r="G629" t="s">
        <v>31</v>
      </c>
      <c r="H629" s="2">
        <v>0.5</v>
      </c>
      <c r="I629" t="s">
        <v>32</v>
      </c>
      <c r="J629" t="s">
        <v>19</v>
      </c>
      <c r="K629" t="s">
        <v>94</v>
      </c>
      <c r="L629" t="s">
        <v>21</v>
      </c>
      <c r="M629" s="1">
        <v>43666</v>
      </c>
      <c r="N629" t="s">
        <v>109</v>
      </c>
      <c r="O629" t="b">
        <v>0</v>
      </c>
      <c r="Q629" t="s">
        <v>392</v>
      </c>
      <c r="S629" t="s">
        <v>392</v>
      </c>
      <c r="U629" t="s">
        <v>392</v>
      </c>
      <c r="W629" t="s">
        <v>392</v>
      </c>
      <c r="Y629" t="s">
        <v>392</v>
      </c>
      <c r="Z629" t="s">
        <v>392</v>
      </c>
    </row>
    <row r="630" spans="1:26" x14ac:dyDescent="0.25">
      <c r="A630" t="s">
        <v>282</v>
      </c>
      <c r="B630" t="s">
        <v>393</v>
      </c>
      <c r="C630" t="s">
        <v>30</v>
      </c>
      <c r="D630" t="s">
        <v>23</v>
      </c>
      <c r="E630" t="s">
        <v>24</v>
      </c>
      <c r="F630" t="s">
        <v>30</v>
      </c>
      <c r="G630" t="s">
        <v>31</v>
      </c>
      <c r="H630" s="2">
        <v>11.3</v>
      </c>
      <c r="I630" t="s">
        <v>27</v>
      </c>
      <c r="J630" t="s">
        <v>19</v>
      </c>
      <c r="K630" t="s">
        <v>94</v>
      </c>
      <c r="L630" t="s">
        <v>21</v>
      </c>
      <c r="M630" s="1">
        <v>43666</v>
      </c>
      <c r="N630" t="s">
        <v>109</v>
      </c>
      <c r="O630" t="b">
        <v>0</v>
      </c>
      <c r="Q630" t="s">
        <v>392</v>
      </c>
      <c r="S630" t="s">
        <v>392</v>
      </c>
      <c r="U630" t="s">
        <v>392</v>
      </c>
      <c r="W630" t="s">
        <v>392</v>
      </c>
      <c r="Y630" t="s">
        <v>392</v>
      </c>
      <c r="Z630" t="s">
        <v>392</v>
      </c>
    </row>
    <row r="631" spans="1:26" x14ac:dyDescent="0.25">
      <c r="A631" t="s">
        <v>282</v>
      </c>
      <c r="B631" t="s">
        <v>393</v>
      </c>
      <c r="C631" t="s">
        <v>30</v>
      </c>
      <c r="D631" t="s">
        <v>23</v>
      </c>
      <c r="E631" t="s">
        <v>24</v>
      </c>
      <c r="F631" t="s">
        <v>25</v>
      </c>
      <c r="G631" t="s">
        <v>26</v>
      </c>
      <c r="H631" s="2">
        <v>5.65</v>
      </c>
      <c r="I631" t="s">
        <v>27</v>
      </c>
      <c r="J631" t="s">
        <v>19</v>
      </c>
      <c r="K631" t="s">
        <v>94</v>
      </c>
      <c r="L631" t="s">
        <v>21</v>
      </c>
      <c r="M631" s="1">
        <v>43666</v>
      </c>
      <c r="N631" t="s">
        <v>283</v>
      </c>
      <c r="O631" t="b">
        <v>0</v>
      </c>
      <c r="Q631" t="s">
        <v>392</v>
      </c>
      <c r="S631" t="s">
        <v>392</v>
      </c>
      <c r="U631" t="s">
        <v>392</v>
      </c>
      <c r="W631" t="s">
        <v>392</v>
      </c>
      <c r="Y631" t="s">
        <v>392</v>
      </c>
      <c r="Z631" t="s">
        <v>392</v>
      </c>
    </row>
    <row r="632" spans="1:26" hidden="1" x14ac:dyDescent="0.25">
      <c r="A632" t="s">
        <v>284</v>
      </c>
      <c r="B632" t="s">
        <v>394</v>
      </c>
      <c r="C632" t="s">
        <v>73</v>
      </c>
      <c r="D632" t="s">
        <v>40</v>
      </c>
      <c r="E632" t="s">
        <v>24</v>
      </c>
      <c r="F632" t="s">
        <v>25</v>
      </c>
      <c r="G632" t="s">
        <v>31</v>
      </c>
      <c r="H632" s="2">
        <v>2.2000000000000002</v>
      </c>
      <c r="I632" t="s">
        <v>27</v>
      </c>
      <c r="J632" t="s">
        <v>19</v>
      </c>
      <c r="K632" t="s">
        <v>94</v>
      </c>
      <c r="L632" t="s">
        <v>21</v>
      </c>
      <c r="M632" s="1">
        <v>43666</v>
      </c>
      <c r="N632" t="s">
        <v>285</v>
      </c>
      <c r="O632" t="b">
        <v>0</v>
      </c>
      <c r="Q632" t="s">
        <v>392</v>
      </c>
      <c r="S632" t="s">
        <v>392</v>
      </c>
      <c r="U632" t="s">
        <v>392</v>
      </c>
      <c r="W632" t="s">
        <v>392</v>
      </c>
      <c r="Y632" t="s">
        <v>392</v>
      </c>
      <c r="Z632" t="s">
        <v>392</v>
      </c>
    </row>
    <row r="633" spans="1:26" hidden="1" x14ac:dyDescent="0.25">
      <c r="A633" t="s">
        <v>284</v>
      </c>
      <c r="B633" t="s">
        <v>394</v>
      </c>
      <c r="C633" t="s">
        <v>73</v>
      </c>
      <c r="D633" t="s">
        <v>40</v>
      </c>
      <c r="E633" t="s">
        <v>24</v>
      </c>
      <c r="F633" t="s">
        <v>25</v>
      </c>
      <c r="G633" t="s">
        <v>34</v>
      </c>
      <c r="H633" s="2">
        <v>0.26</v>
      </c>
      <c r="I633" t="s">
        <v>27</v>
      </c>
      <c r="J633" t="s">
        <v>19</v>
      </c>
      <c r="K633" t="s">
        <v>94</v>
      </c>
      <c r="L633" t="s">
        <v>21</v>
      </c>
      <c r="M633" s="1">
        <v>43666</v>
      </c>
      <c r="N633" t="s">
        <v>285</v>
      </c>
      <c r="O633" t="b">
        <v>1</v>
      </c>
      <c r="P633">
        <v>0.24</v>
      </c>
      <c r="Q633" t="b">
        <f>Table1[[#This Row],[Value]]&lt;Table1[[#This Row],[NPS_BL]]</f>
        <v>0</v>
      </c>
      <c r="R633">
        <v>0.03</v>
      </c>
      <c r="S633" t="b">
        <f>Table1[[#This Row],[Value]]&lt;=Table1[[#This Row],[NPS_A]]</f>
        <v>0</v>
      </c>
      <c r="T633">
        <v>0.24</v>
      </c>
      <c r="U633" t="b">
        <f>Table1[[#This Row],[Value]]&lt;=Table1[[#This Row],[NPS_B]]</f>
        <v>0</v>
      </c>
      <c r="V633">
        <v>1.3</v>
      </c>
      <c r="W633" t="b">
        <f>Table1[[#This Row],[Value]]&lt;=Table1[[#This Row],[NPS_C]]</f>
        <v>1</v>
      </c>
      <c r="X633">
        <v>1.3</v>
      </c>
      <c r="Y633" t="b">
        <f>Table1[[#This Row],[Value]]&lt;Table1[[#This Row],[NPS_D]]</f>
        <v>1</v>
      </c>
      <c r="Z633" t="str" cm="1">
        <f t="array" ref="Z633">_xlfn.IFS(Table1[[#This Row],[NPS_A_Compliant]] = TRUE, "A", Table1[[#This Row],[NPS_B_Compliant]] = TRUE, "B", Table1[[#This Row],[NPS_C_Compliant]] = TRUE, "C", Table1[[#This Row],[NPS_D_Compliant]] = FALSE, "D")</f>
        <v>C</v>
      </c>
    </row>
    <row r="634" spans="1:26" hidden="1" x14ac:dyDescent="0.25">
      <c r="A634" t="s">
        <v>284</v>
      </c>
      <c r="B634" t="s">
        <v>394</v>
      </c>
      <c r="C634" t="s">
        <v>73</v>
      </c>
      <c r="D634" t="s">
        <v>41</v>
      </c>
      <c r="E634" t="s">
        <v>24</v>
      </c>
      <c r="F634" t="s">
        <v>25</v>
      </c>
      <c r="G634" t="s">
        <v>34</v>
      </c>
      <c r="H634" s="2">
        <v>0.37</v>
      </c>
      <c r="I634" t="s">
        <v>27</v>
      </c>
      <c r="J634" t="s">
        <v>19</v>
      </c>
      <c r="K634" t="s">
        <v>94</v>
      </c>
      <c r="L634" t="s">
        <v>21</v>
      </c>
      <c r="M634" s="1">
        <v>43666</v>
      </c>
      <c r="N634" t="s">
        <v>285</v>
      </c>
      <c r="O634" t="b">
        <v>0</v>
      </c>
      <c r="Q634" t="s">
        <v>392</v>
      </c>
      <c r="S634" t="s">
        <v>392</v>
      </c>
      <c r="U634" t="s">
        <v>392</v>
      </c>
      <c r="W634" t="s">
        <v>392</v>
      </c>
      <c r="Y634" t="s">
        <v>392</v>
      </c>
      <c r="Z634" t="s">
        <v>392</v>
      </c>
    </row>
    <row r="635" spans="1:26" hidden="1" x14ac:dyDescent="0.25">
      <c r="A635" t="s">
        <v>284</v>
      </c>
      <c r="B635" t="s">
        <v>394</v>
      </c>
      <c r="C635" t="s">
        <v>73</v>
      </c>
      <c r="D635" t="s">
        <v>42</v>
      </c>
      <c r="E635" t="s">
        <v>24</v>
      </c>
      <c r="F635" t="s">
        <v>25</v>
      </c>
      <c r="G635" t="s">
        <v>34</v>
      </c>
      <c r="H635" s="2">
        <v>0.24</v>
      </c>
      <c r="I635" t="s">
        <v>27</v>
      </c>
      <c r="J635" t="s">
        <v>19</v>
      </c>
      <c r="K635" t="s">
        <v>94</v>
      </c>
      <c r="L635" t="s">
        <v>21</v>
      </c>
      <c r="M635" s="1">
        <v>43666</v>
      </c>
      <c r="N635" t="s">
        <v>285</v>
      </c>
      <c r="O635" t="b">
        <v>0</v>
      </c>
      <c r="Q635" t="s">
        <v>392</v>
      </c>
      <c r="S635" t="s">
        <v>392</v>
      </c>
      <c r="U635" t="s">
        <v>392</v>
      </c>
      <c r="W635" t="s">
        <v>392</v>
      </c>
      <c r="Y635" t="s">
        <v>392</v>
      </c>
      <c r="Z635" t="s">
        <v>392</v>
      </c>
    </row>
    <row r="636" spans="1:26" x14ac:dyDescent="0.25">
      <c r="A636" t="s">
        <v>286</v>
      </c>
      <c r="B636" t="s">
        <v>394</v>
      </c>
      <c r="C636" t="s">
        <v>46</v>
      </c>
      <c r="D636" t="s">
        <v>23</v>
      </c>
      <c r="E636" t="s">
        <v>24</v>
      </c>
      <c r="F636" t="s">
        <v>25</v>
      </c>
      <c r="G636" t="s">
        <v>38</v>
      </c>
      <c r="H636" s="2">
        <v>1.5</v>
      </c>
      <c r="I636" t="s">
        <v>27</v>
      </c>
      <c r="J636" t="s">
        <v>19</v>
      </c>
      <c r="K636" t="s">
        <v>20</v>
      </c>
      <c r="L636" t="s">
        <v>21</v>
      </c>
      <c r="M636" s="1">
        <v>43666</v>
      </c>
      <c r="N636" t="s">
        <v>287</v>
      </c>
      <c r="O636" t="b">
        <v>1</v>
      </c>
      <c r="P636">
        <v>3.5</v>
      </c>
      <c r="Q636" t="b">
        <f>Table1[[#This Row],[Value]]&lt;Table1[[#This Row],[NPS_BL]]</f>
        <v>1</v>
      </c>
      <c r="R636">
        <v>1.5</v>
      </c>
      <c r="S636" t="b">
        <f>Table1[[#This Row],[Value]]&lt;=Table1[[#This Row],[NPS_A]]</f>
        <v>1</v>
      </c>
      <c r="T636">
        <v>3.5</v>
      </c>
      <c r="U636" t="b">
        <f>Table1[[#This Row],[Value]]&lt;=Table1[[#This Row],[NPS_B]]</f>
        <v>1</v>
      </c>
      <c r="V636">
        <v>9.8000000000000007</v>
      </c>
      <c r="W636" t="b">
        <f>Table1[[#This Row],[Value]]&lt;=Table1[[#This Row],[NPS_C]]</f>
        <v>1</v>
      </c>
      <c r="X636">
        <v>9.8000000000000007</v>
      </c>
      <c r="Y636" t="b">
        <f>Table1[[#This Row],[Value]]&lt;Table1[[#This Row],[NPS_D]]</f>
        <v>1</v>
      </c>
      <c r="Z636" t="str" cm="1">
        <f t="array" ref="Z636">_xlfn.IFS(Table1[[#This Row],[NPS_A_Compliant]] = TRUE, "A", Table1[[#This Row],[NPS_B_Compliant]] = TRUE, "B", Table1[[#This Row],[NPS_C_Compliant]] = TRUE, "C", Table1[[#This Row],[NPS_D_Compliant]] = FALSE, "D")</f>
        <v>A</v>
      </c>
    </row>
    <row r="637" spans="1:26" hidden="1" x14ac:dyDescent="0.25">
      <c r="A637" t="s">
        <v>286</v>
      </c>
      <c r="B637" t="s">
        <v>394</v>
      </c>
      <c r="C637" t="s">
        <v>46</v>
      </c>
      <c r="D637" t="s">
        <v>40</v>
      </c>
      <c r="E637" t="s">
        <v>24</v>
      </c>
      <c r="F637" t="s">
        <v>25</v>
      </c>
      <c r="G637" t="s">
        <v>31</v>
      </c>
      <c r="H637" s="2">
        <v>7.0000000000000007E-2</v>
      </c>
      <c r="I637" t="s">
        <v>27</v>
      </c>
      <c r="J637" t="s">
        <v>19</v>
      </c>
      <c r="K637" t="s">
        <v>20</v>
      </c>
      <c r="L637" t="s">
        <v>21</v>
      </c>
      <c r="M637" s="1">
        <v>43666</v>
      </c>
      <c r="N637" t="s">
        <v>287</v>
      </c>
      <c r="O637" t="b">
        <v>0</v>
      </c>
      <c r="Q637" t="s">
        <v>392</v>
      </c>
      <c r="S637" t="s">
        <v>392</v>
      </c>
      <c r="U637" t="s">
        <v>392</v>
      </c>
      <c r="W637" t="s">
        <v>392</v>
      </c>
      <c r="Y637" t="s">
        <v>392</v>
      </c>
      <c r="Z637" t="s">
        <v>392</v>
      </c>
    </row>
    <row r="638" spans="1:26" hidden="1" x14ac:dyDescent="0.25">
      <c r="A638" t="s">
        <v>286</v>
      </c>
      <c r="B638" t="s">
        <v>394</v>
      </c>
      <c r="C638" t="s">
        <v>46</v>
      </c>
      <c r="D638" t="s">
        <v>40</v>
      </c>
      <c r="E638" t="s">
        <v>24</v>
      </c>
      <c r="F638" t="s">
        <v>25</v>
      </c>
      <c r="G638" t="s">
        <v>34</v>
      </c>
      <c r="H638" s="2">
        <v>0.03</v>
      </c>
      <c r="I638" t="s">
        <v>27</v>
      </c>
      <c r="J638" t="s">
        <v>19</v>
      </c>
      <c r="K638" t="s">
        <v>20</v>
      </c>
      <c r="L638" t="s">
        <v>21</v>
      </c>
      <c r="M638" s="1">
        <v>43666</v>
      </c>
      <c r="N638" t="s">
        <v>287</v>
      </c>
      <c r="O638" t="b">
        <v>1</v>
      </c>
      <c r="P638">
        <v>0.24</v>
      </c>
      <c r="Q638" t="b">
        <f>Table1[[#This Row],[Value]]&lt;Table1[[#This Row],[NPS_BL]]</f>
        <v>1</v>
      </c>
      <c r="R638">
        <v>0.03</v>
      </c>
      <c r="S638" t="b">
        <f>Table1[[#This Row],[Value]]&lt;=Table1[[#This Row],[NPS_A]]</f>
        <v>1</v>
      </c>
      <c r="T638">
        <v>0.24</v>
      </c>
      <c r="U638" t="b">
        <f>Table1[[#This Row],[Value]]&lt;=Table1[[#This Row],[NPS_B]]</f>
        <v>1</v>
      </c>
      <c r="V638">
        <v>1.3</v>
      </c>
      <c r="W638" t="b">
        <f>Table1[[#This Row],[Value]]&lt;=Table1[[#This Row],[NPS_C]]</f>
        <v>1</v>
      </c>
      <c r="X638">
        <v>1.3</v>
      </c>
      <c r="Y638" t="b">
        <f>Table1[[#This Row],[Value]]&lt;Table1[[#This Row],[NPS_D]]</f>
        <v>1</v>
      </c>
      <c r="Z638" t="str" cm="1">
        <f t="array" ref="Z638">_xlfn.IFS(Table1[[#This Row],[NPS_A_Compliant]] = TRUE, "A", Table1[[#This Row],[NPS_B_Compliant]] = TRUE, "B", Table1[[#This Row],[NPS_C_Compliant]] = TRUE, "C", Table1[[#This Row],[NPS_D_Compliant]] = FALSE, "D")</f>
        <v>A</v>
      </c>
    </row>
    <row r="639" spans="1:26" hidden="1" x14ac:dyDescent="0.25">
      <c r="A639" t="s">
        <v>286</v>
      </c>
      <c r="B639" t="s">
        <v>394</v>
      </c>
      <c r="C639" t="s">
        <v>46</v>
      </c>
      <c r="D639" t="s">
        <v>41</v>
      </c>
      <c r="E639" t="s">
        <v>24</v>
      </c>
      <c r="F639" t="s">
        <v>16</v>
      </c>
      <c r="G639" t="s">
        <v>34</v>
      </c>
      <c r="H639" s="2">
        <v>0.55000000000000004</v>
      </c>
      <c r="I639" t="s">
        <v>27</v>
      </c>
      <c r="J639" t="s">
        <v>19</v>
      </c>
      <c r="K639" t="s">
        <v>20</v>
      </c>
      <c r="L639" t="s">
        <v>21</v>
      </c>
      <c r="M639" s="1">
        <v>43666</v>
      </c>
      <c r="N639" t="s">
        <v>287</v>
      </c>
      <c r="O639" t="b">
        <v>0</v>
      </c>
      <c r="Q639" t="s">
        <v>392</v>
      </c>
      <c r="S639" t="s">
        <v>392</v>
      </c>
      <c r="U639" t="s">
        <v>392</v>
      </c>
      <c r="W639" t="s">
        <v>392</v>
      </c>
      <c r="Y639" t="s">
        <v>392</v>
      </c>
      <c r="Z639" t="s">
        <v>392</v>
      </c>
    </row>
    <row r="640" spans="1:26" hidden="1" x14ac:dyDescent="0.25">
      <c r="A640" t="s">
        <v>286</v>
      </c>
      <c r="B640" t="s">
        <v>394</v>
      </c>
      <c r="C640" t="s">
        <v>46</v>
      </c>
      <c r="D640" t="s">
        <v>42</v>
      </c>
      <c r="E640" t="s">
        <v>24</v>
      </c>
      <c r="F640" t="s">
        <v>16</v>
      </c>
      <c r="G640" t="s">
        <v>34</v>
      </c>
      <c r="H640" s="2">
        <v>0.13</v>
      </c>
      <c r="I640" t="s">
        <v>27</v>
      </c>
      <c r="J640" t="s">
        <v>19</v>
      </c>
      <c r="K640" t="s">
        <v>20</v>
      </c>
      <c r="L640" t="s">
        <v>21</v>
      </c>
      <c r="M640" s="1">
        <v>43666</v>
      </c>
      <c r="N640" t="s">
        <v>287</v>
      </c>
      <c r="O640" t="b">
        <v>0</v>
      </c>
      <c r="Q640" t="s">
        <v>392</v>
      </c>
      <c r="S640" t="s">
        <v>392</v>
      </c>
      <c r="U640" t="s">
        <v>392</v>
      </c>
      <c r="W640" t="s">
        <v>392</v>
      </c>
      <c r="Y640" t="s">
        <v>392</v>
      </c>
      <c r="Z640" t="s">
        <v>392</v>
      </c>
    </row>
    <row r="641" spans="1:26" x14ac:dyDescent="0.25">
      <c r="A641" t="s">
        <v>286</v>
      </c>
      <c r="B641" t="s">
        <v>394</v>
      </c>
      <c r="C641" t="s">
        <v>46</v>
      </c>
      <c r="D641" t="s">
        <v>23</v>
      </c>
      <c r="E641" t="s">
        <v>24</v>
      </c>
      <c r="F641" t="s">
        <v>25</v>
      </c>
      <c r="G641" t="s">
        <v>34</v>
      </c>
      <c r="H641" s="2">
        <v>1</v>
      </c>
      <c r="I641" t="s">
        <v>27</v>
      </c>
      <c r="J641" t="s">
        <v>19</v>
      </c>
      <c r="K641" t="s">
        <v>20</v>
      </c>
      <c r="L641" t="s">
        <v>21</v>
      </c>
      <c r="M641" s="1">
        <v>43666</v>
      </c>
      <c r="N641" t="s">
        <v>287</v>
      </c>
      <c r="O641" t="b">
        <v>1</v>
      </c>
      <c r="P641">
        <v>2.4</v>
      </c>
      <c r="Q641" t="b">
        <f>Table1[[#This Row],[Value]]&lt;Table1[[#This Row],[NPS_BL]]</f>
        <v>1</v>
      </c>
      <c r="R641">
        <v>1</v>
      </c>
      <c r="S641" t="b">
        <f>Table1[[#This Row],[Value]]&lt;=Table1[[#This Row],[NPS_A]]</f>
        <v>1</v>
      </c>
      <c r="T641">
        <v>2.4</v>
      </c>
      <c r="U641" t="b">
        <f>Table1[[#This Row],[Value]]&lt;=Table1[[#This Row],[NPS_B]]</f>
        <v>1</v>
      </c>
      <c r="V641">
        <v>6.9</v>
      </c>
      <c r="W641" t="b">
        <f>Table1[[#This Row],[Value]]&lt;=Table1[[#This Row],[NPS_C]]</f>
        <v>1</v>
      </c>
      <c r="X641">
        <v>6.9</v>
      </c>
      <c r="Y641" t="b">
        <f>Table1[[#This Row],[Value]]&lt;Table1[[#This Row],[NPS_D]]</f>
        <v>1</v>
      </c>
      <c r="Z641" t="str" cm="1">
        <f t="array" ref="Z641">_xlfn.IFS(Table1[[#This Row],[NPS_A_Compliant]] = TRUE, "A", Table1[[#This Row],[NPS_B_Compliant]] = TRUE, "B", Table1[[#This Row],[NPS_C_Compliant]] = TRUE, "C", Table1[[#This Row],[NPS_D_Compliant]] = FALSE, "D")</f>
        <v>A</v>
      </c>
    </row>
    <row r="642" spans="1:26" x14ac:dyDescent="0.25">
      <c r="A642" t="s">
        <v>288</v>
      </c>
      <c r="B642" t="s">
        <v>394</v>
      </c>
      <c r="C642" t="s">
        <v>46</v>
      </c>
      <c r="D642" t="s">
        <v>23</v>
      </c>
      <c r="E642" t="s">
        <v>24</v>
      </c>
      <c r="F642" t="s">
        <v>25</v>
      </c>
      <c r="G642" t="s">
        <v>38</v>
      </c>
      <c r="H642" s="2">
        <v>2.4</v>
      </c>
      <c r="I642" t="s">
        <v>27</v>
      </c>
      <c r="J642" t="s">
        <v>19</v>
      </c>
      <c r="K642" t="s">
        <v>94</v>
      </c>
      <c r="L642" t="s">
        <v>21</v>
      </c>
      <c r="M642" s="1">
        <v>43666</v>
      </c>
      <c r="N642" t="s">
        <v>289</v>
      </c>
      <c r="O642" t="b">
        <v>1</v>
      </c>
      <c r="P642">
        <v>3.5</v>
      </c>
      <c r="Q642" t="b">
        <f>Table1[[#This Row],[Value]]&lt;Table1[[#This Row],[NPS_BL]]</f>
        <v>1</v>
      </c>
      <c r="R642">
        <v>1.5</v>
      </c>
      <c r="S642" t="b">
        <f>Table1[[#This Row],[Value]]&lt;=Table1[[#This Row],[NPS_A]]</f>
        <v>0</v>
      </c>
      <c r="T642">
        <v>3.5</v>
      </c>
      <c r="U642" t="b">
        <f>Table1[[#This Row],[Value]]&lt;=Table1[[#This Row],[NPS_B]]</f>
        <v>1</v>
      </c>
      <c r="V642">
        <v>9.8000000000000007</v>
      </c>
      <c r="W642" t="b">
        <f>Table1[[#This Row],[Value]]&lt;=Table1[[#This Row],[NPS_C]]</f>
        <v>1</v>
      </c>
      <c r="X642">
        <v>9.8000000000000007</v>
      </c>
      <c r="Y642" t="b">
        <f>Table1[[#This Row],[Value]]&lt;Table1[[#This Row],[NPS_D]]</f>
        <v>1</v>
      </c>
      <c r="Z642" t="str" cm="1">
        <f t="array" ref="Z642">_xlfn.IFS(Table1[[#This Row],[NPS_A_Compliant]] = TRUE, "A", Table1[[#This Row],[NPS_B_Compliant]] = TRUE, "B", Table1[[#This Row],[NPS_C_Compliant]] = TRUE, "C", Table1[[#This Row],[NPS_D_Compliant]] = FALSE, "D")</f>
        <v>B</v>
      </c>
    </row>
    <row r="643" spans="1:26" hidden="1" x14ac:dyDescent="0.25">
      <c r="A643" t="s">
        <v>288</v>
      </c>
      <c r="B643" t="s">
        <v>394</v>
      </c>
      <c r="C643" t="s">
        <v>46</v>
      </c>
      <c r="D643" t="s">
        <v>40</v>
      </c>
      <c r="E643" t="s">
        <v>24</v>
      </c>
      <c r="F643" t="s">
        <v>25</v>
      </c>
      <c r="G643" t="s">
        <v>31</v>
      </c>
      <c r="H643" s="2">
        <v>0.11</v>
      </c>
      <c r="I643" t="s">
        <v>27</v>
      </c>
      <c r="J643" t="s">
        <v>19</v>
      </c>
      <c r="K643" t="s">
        <v>94</v>
      </c>
      <c r="L643" t="s">
        <v>21</v>
      </c>
      <c r="M643" s="1">
        <v>43666</v>
      </c>
      <c r="N643" t="s">
        <v>289</v>
      </c>
      <c r="O643" t="b">
        <v>0</v>
      </c>
      <c r="Q643" t="s">
        <v>392</v>
      </c>
      <c r="S643" t="s">
        <v>392</v>
      </c>
      <c r="U643" t="s">
        <v>392</v>
      </c>
      <c r="W643" t="s">
        <v>392</v>
      </c>
      <c r="Y643" t="s">
        <v>392</v>
      </c>
      <c r="Z643" t="s">
        <v>392</v>
      </c>
    </row>
    <row r="644" spans="1:26" hidden="1" x14ac:dyDescent="0.25">
      <c r="A644" t="s">
        <v>288</v>
      </c>
      <c r="B644" t="s">
        <v>394</v>
      </c>
      <c r="C644" t="s">
        <v>46</v>
      </c>
      <c r="D644" t="s">
        <v>40</v>
      </c>
      <c r="E644" t="s">
        <v>24</v>
      </c>
      <c r="F644" t="s">
        <v>25</v>
      </c>
      <c r="G644" t="s">
        <v>34</v>
      </c>
      <c r="H644" s="2">
        <v>0.02</v>
      </c>
      <c r="I644" t="s">
        <v>27</v>
      </c>
      <c r="J644" t="s">
        <v>19</v>
      </c>
      <c r="K644" t="s">
        <v>94</v>
      </c>
      <c r="L644" t="s">
        <v>21</v>
      </c>
      <c r="M644" s="1">
        <v>43666</v>
      </c>
      <c r="N644" t="s">
        <v>289</v>
      </c>
      <c r="O644" t="b">
        <v>1</v>
      </c>
      <c r="P644">
        <v>0.24</v>
      </c>
      <c r="Q644" t="b">
        <f>Table1[[#This Row],[Value]]&lt;Table1[[#This Row],[NPS_BL]]</f>
        <v>1</v>
      </c>
      <c r="R644">
        <v>0.03</v>
      </c>
      <c r="S644" t="b">
        <f>Table1[[#This Row],[Value]]&lt;=Table1[[#This Row],[NPS_A]]</f>
        <v>1</v>
      </c>
      <c r="T644">
        <v>0.24</v>
      </c>
      <c r="U644" t="b">
        <f>Table1[[#This Row],[Value]]&lt;=Table1[[#This Row],[NPS_B]]</f>
        <v>1</v>
      </c>
      <c r="V644">
        <v>1.3</v>
      </c>
      <c r="W644" t="b">
        <f>Table1[[#This Row],[Value]]&lt;=Table1[[#This Row],[NPS_C]]</f>
        <v>1</v>
      </c>
      <c r="X644">
        <v>1.3</v>
      </c>
      <c r="Y644" t="b">
        <f>Table1[[#This Row],[Value]]&lt;Table1[[#This Row],[NPS_D]]</f>
        <v>1</v>
      </c>
      <c r="Z644" t="str" cm="1">
        <f t="array" ref="Z644">_xlfn.IFS(Table1[[#This Row],[NPS_A_Compliant]] = TRUE, "A", Table1[[#This Row],[NPS_B_Compliant]] = TRUE, "B", Table1[[#This Row],[NPS_C_Compliant]] = TRUE, "C", Table1[[#This Row],[NPS_D_Compliant]] = FALSE, "D")</f>
        <v>A</v>
      </c>
    </row>
    <row r="645" spans="1:26" hidden="1" x14ac:dyDescent="0.25">
      <c r="A645" t="s">
        <v>288</v>
      </c>
      <c r="B645" t="s">
        <v>394</v>
      </c>
      <c r="C645" t="s">
        <v>46</v>
      </c>
      <c r="D645" t="s">
        <v>42</v>
      </c>
      <c r="E645" t="s">
        <v>24</v>
      </c>
      <c r="F645" t="s">
        <v>25</v>
      </c>
      <c r="G645" t="s">
        <v>34</v>
      </c>
      <c r="H645" s="2">
        <v>1.6E-2</v>
      </c>
      <c r="I645" t="s">
        <v>27</v>
      </c>
      <c r="J645" t="s">
        <v>19</v>
      </c>
      <c r="K645" t="s">
        <v>94</v>
      </c>
      <c r="L645" t="s">
        <v>21</v>
      </c>
      <c r="M645" s="1">
        <v>43666</v>
      </c>
      <c r="N645" t="s">
        <v>289</v>
      </c>
      <c r="O645" t="b">
        <v>0</v>
      </c>
      <c r="Q645" t="s">
        <v>392</v>
      </c>
      <c r="S645" t="s">
        <v>392</v>
      </c>
      <c r="U645" t="s">
        <v>392</v>
      </c>
      <c r="W645" t="s">
        <v>392</v>
      </c>
      <c r="Y645" t="s">
        <v>392</v>
      </c>
      <c r="Z645" t="s">
        <v>392</v>
      </c>
    </row>
    <row r="646" spans="1:26" x14ac:dyDescent="0.25">
      <c r="A646" t="s">
        <v>288</v>
      </c>
      <c r="B646" t="s">
        <v>394</v>
      </c>
      <c r="C646" t="s">
        <v>46</v>
      </c>
      <c r="D646" t="s">
        <v>23</v>
      </c>
      <c r="E646" t="s">
        <v>24</v>
      </c>
      <c r="F646" t="s">
        <v>25</v>
      </c>
      <c r="G646" t="s">
        <v>34</v>
      </c>
      <c r="H646" s="2">
        <v>1.4</v>
      </c>
      <c r="I646" t="s">
        <v>27</v>
      </c>
      <c r="J646" t="s">
        <v>19</v>
      </c>
      <c r="K646" t="s">
        <v>94</v>
      </c>
      <c r="L646" t="s">
        <v>21</v>
      </c>
      <c r="M646" s="1">
        <v>43666</v>
      </c>
      <c r="N646" t="s">
        <v>289</v>
      </c>
      <c r="O646" t="b">
        <v>1</v>
      </c>
      <c r="P646">
        <v>2.4</v>
      </c>
      <c r="Q646" t="b">
        <f>Table1[[#This Row],[Value]]&lt;Table1[[#This Row],[NPS_BL]]</f>
        <v>1</v>
      </c>
      <c r="R646">
        <v>1</v>
      </c>
      <c r="S646" t="b">
        <f>Table1[[#This Row],[Value]]&lt;=Table1[[#This Row],[NPS_A]]</f>
        <v>0</v>
      </c>
      <c r="T646">
        <v>2.4</v>
      </c>
      <c r="U646" t="b">
        <f>Table1[[#This Row],[Value]]&lt;=Table1[[#This Row],[NPS_B]]</f>
        <v>1</v>
      </c>
      <c r="V646">
        <v>6.9</v>
      </c>
      <c r="W646" t="b">
        <f>Table1[[#This Row],[Value]]&lt;=Table1[[#This Row],[NPS_C]]</f>
        <v>1</v>
      </c>
      <c r="X646">
        <v>6.9</v>
      </c>
      <c r="Y646" t="b">
        <f>Table1[[#This Row],[Value]]&lt;Table1[[#This Row],[NPS_D]]</f>
        <v>1</v>
      </c>
      <c r="Z646" t="str" cm="1">
        <f t="array" ref="Z646">_xlfn.IFS(Table1[[#This Row],[NPS_A_Compliant]] = TRUE, "A", Table1[[#This Row],[NPS_B_Compliant]] = TRUE, "B", Table1[[#This Row],[NPS_C_Compliant]] = TRUE, "C", Table1[[#This Row],[NPS_D_Compliant]] = FALSE, "D")</f>
        <v>B</v>
      </c>
    </row>
    <row r="647" spans="1:26" x14ac:dyDescent="0.25">
      <c r="A647" t="s">
        <v>290</v>
      </c>
      <c r="B647" t="s">
        <v>393</v>
      </c>
      <c r="C647" t="s">
        <v>30</v>
      </c>
      <c r="D647" t="s">
        <v>14</v>
      </c>
      <c r="E647" t="s">
        <v>15</v>
      </c>
      <c r="F647" t="s">
        <v>16</v>
      </c>
      <c r="G647" t="s">
        <v>17</v>
      </c>
      <c r="H647" s="2">
        <v>95</v>
      </c>
      <c r="I647" t="s">
        <v>18</v>
      </c>
      <c r="J647" t="s">
        <v>19</v>
      </c>
      <c r="K647" t="s">
        <v>94</v>
      </c>
      <c r="L647" t="s">
        <v>21</v>
      </c>
      <c r="M647" s="1">
        <v>43666</v>
      </c>
      <c r="N647" t="s">
        <v>109</v>
      </c>
      <c r="O647" t="b">
        <v>0</v>
      </c>
      <c r="Q647" t="s">
        <v>392</v>
      </c>
      <c r="S647" t="s">
        <v>392</v>
      </c>
      <c r="U647" t="s">
        <v>392</v>
      </c>
      <c r="W647" t="s">
        <v>392</v>
      </c>
      <c r="Y647" t="s">
        <v>392</v>
      </c>
      <c r="Z647" t="s">
        <v>392</v>
      </c>
    </row>
    <row r="648" spans="1:26" hidden="1" x14ac:dyDescent="0.25">
      <c r="A648" t="s">
        <v>290</v>
      </c>
      <c r="B648" t="s">
        <v>393</v>
      </c>
      <c r="C648" t="s">
        <v>30</v>
      </c>
      <c r="D648" t="s">
        <v>29</v>
      </c>
      <c r="E648" t="s">
        <v>24</v>
      </c>
      <c r="F648" t="s">
        <v>30</v>
      </c>
      <c r="G648" t="s">
        <v>31</v>
      </c>
      <c r="H648" s="2">
        <v>0.5</v>
      </c>
      <c r="I648" t="s">
        <v>32</v>
      </c>
      <c r="J648" t="s">
        <v>19</v>
      </c>
      <c r="K648" t="s">
        <v>94</v>
      </c>
      <c r="L648" t="s">
        <v>21</v>
      </c>
      <c r="M648" s="1">
        <v>43666</v>
      </c>
      <c r="N648" t="s">
        <v>109</v>
      </c>
      <c r="O648" t="b">
        <v>0</v>
      </c>
      <c r="Q648" t="s">
        <v>392</v>
      </c>
      <c r="S648" t="s">
        <v>392</v>
      </c>
      <c r="U648" t="s">
        <v>392</v>
      </c>
      <c r="W648" t="s">
        <v>392</v>
      </c>
      <c r="Y648" t="s">
        <v>392</v>
      </c>
      <c r="Z648" t="s">
        <v>392</v>
      </c>
    </row>
    <row r="649" spans="1:26" x14ac:dyDescent="0.25">
      <c r="A649" t="s">
        <v>290</v>
      </c>
      <c r="B649" t="s">
        <v>393</v>
      </c>
      <c r="C649" t="s">
        <v>30</v>
      </c>
      <c r="D649" t="s">
        <v>23</v>
      </c>
      <c r="E649" t="s">
        <v>24</v>
      </c>
      <c r="F649" t="s">
        <v>30</v>
      </c>
      <c r="G649" t="s">
        <v>31</v>
      </c>
      <c r="H649" s="2">
        <v>11.3</v>
      </c>
      <c r="I649" t="s">
        <v>27</v>
      </c>
      <c r="J649" t="s">
        <v>19</v>
      </c>
      <c r="K649" t="s">
        <v>94</v>
      </c>
      <c r="L649" t="s">
        <v>21</v>
      </c>
      <c r="M649" s="1">
        <v>43666</v>
      </c>
      <c r="N649" t="s">
        <v>109</v>
      </c>
      <c r="O649" t="b">
        <v>0</v>
      </c>
      <c r="Q649" t="s">
        <v>392</v>
      </c>
      <c r="S649" t="s">
        <v>392</v>
      </c>
      <c r="U649" t="s">
        <v>392</v>
      </c>
      <c r="W649" t="s">
        <v>392</v>
      </c>
      <c r="Y649" t="s">
        <v>392</v>
      </c>
      <c r="Z649" t="s">
        <v>392</v>
      </c>
    </row>
    <row r="650" spans="1:26" x14ac:dyDescent="0.25">
      <c r="A650" t="s">
        <v>290</v>
      </c>
      <c r="B650" t="s">
        <v>393</v>
      </c>
      <c r="C650" t="s">
        <v>30</v>
      </c>
      <c r="D650" t="s">
        <v>23</v>
      </c>
      <c r="E650" t="s">
        <v>24</v>
      </c>
      <c r="F650" t="s">
        <v>25</v>
      </c>
      <c r="G650" t="s">
        <v>26</v>
      </c>
      <c r="H650" s="2">
        <v>5.65</v>
      </c>
      <c r="I650" t="s">
        <v>27</v>
      </c>
      <c r="J650" t="s">
        <v>19</v>
      </c>
      <c r="K650" t="s">
        <v>94</v>
      </c>
      <c r="L650" t="s">
        <v>21</v>
      </c>
      <c r="M650" s="1">
        <v>43666</v>
      </c>
      <c r="N650" t="s">
        <v>291</v>
      </c>
      <c r="O650" t="b">
        <v>0</v>
      </c>
      <c r="Q650" t="s">
        <v>392</v>
      </c>
      <c r="S650" t="s">
        <v>392</v>
      </c>
      <c r="U650" t="s">
        <v>392</v>
      </c>
      <c r="W650" t="s">
        <v>392</v>
      </c>
      <c r="Y650" t="s">
        <v>392</v>
      </c>
      <c r="Z650" t="s">
        <v>392</v>
      </c>
    </row>
    <row r="651" spans="1:26" x14ac:dyDescent="0.25">
      <c r="A651" t="s">
        <v>292</v>
      </c>
      <c r="B651" t="s">
        <v>394</v>
      </c>
      <c r="C651" t="s">
        <v>37</v>
      </c>
      <c r="D651" t="s">
        <v>23</v>
      </c>
      <c r="E651" t="s">
        <v>24</v>
      </c>
      <c r="F651" t="s">
        <v>25</v>
      </c>
      <c r="G651" t="s">
        <v>38</v>
      </c>
      <c r="H651" s="2">
        <v>1.2</v>
      </c>
      <c r="I651" t="s">
        <v>27</v>
      </c>
      <c r="J651" t="s">
        <v>19</v>
      </c>
      <c r="K651" t="s">
        <v>94</v>
      </c>
      <c r="L651" t="s">
        <v>21</v>
      </c>
      <c r="M651" s="1">
        <v>43666</v>
      </c>
      <c r="O651" t="b">
        <v>1</v>
      </c>
      <c r="P651">
        <v>3.5</v>
      </c>
      <c r="Q651" t="b">
        <f>Table1[[#This Row],[Value]]&lt;Table1[[#This Row],[NPS_BL]]</f>
        <v>1</v>
      </c>
      <c r="R651">
        <v>1.5</v>
      </c>
      <c r="S651" t="b">
        <f>Table1[[#This Row],[Value]]&lt;=Table1[[#This Row],[NPS_A]]</f>
        <v>1</v>
      </c>
      <c r="T651">
        <v>3.5</v>
      </c>
      <c r="U651" t="b">
        <f>Table1[[#This Row],[Value]]&lt;=Table1[[#This Row],[NPS_B]]</f>
        <v>1</v>
      </c>
      <c r="V651">
        <v>9.8000000000000007</v>
      </c>
      <c r="W651" t="b">
        <f>Table1[[#This Row],[Value]]&lt;=Table1[[#This Row],[NPS_C]]</f>
        <v>1</v>
      </c>
      <c r="X651">
        <v>9.8000000000000007</v>
      </c>
      <c r="Y651" t="b">
        <f>Table1[[#This Row],[Value]]&lt;Table1[[#This Row],[NPS_D]]</f>
        <v>1</v>
      </c>
      <c r="Z651" t="str" cm="1">
        <f t="array" ref="Z651">_xlfn.IFS(Table1[[#This Row],[NPS_A_Compliant]] = TRUE, "A", Table1[[#This Row],[NPS_B_Compliant]] = TRUE, "B", Table1[[#This Row],[NPS_C_Compliant]] = TRUE, "C", Table1[[#This Row],[NPS_D_Compliant]] = FALSE, "D")</f>
        <v>A</v>
      </c>
    </row>
    <row r="652" spans="1:26" hidden="1" x14ac:dyDescent="0.25">
      <c r="A652" t="s">
        <v>292</v>
      </c>
      <c r="B652" t="s">
        <v>394</v>
      </c>
      <c r="C652" t="s">
        <v>37</v>
      </c>
      <c r="D652" t="s">
        <v>40</v>
      </c>
      <c r="E652" t="s">
        <v>24</v>
      </c>
      <c r="F652" t="s">
        <v>25</v>
      </c>
      <c r="G652" t="s">
        <v>31</v>
      </c>
      <c r="H652" s="2">
        <v>0.02</v>
      </c>
      <c r="I652" t="s">
        <v>27</v>
      </c>
      <c r="J652" t="s">
        <v>19</v>
      </c>
      <c r="K652" t="s">
        <v>94</v>
      </c>
      <c r="L652" t="s">
        <v>21</v>
      </c>
      <c r="M652" s="1">
        <v>43666</v>
      </c>
      <c r="O652" t="b">
        <v>0</v>
      </c>
      <c r="Q652" t="s">
        <v>392</v>
      </c>
      <c r="S652" t="s">
        <v>392</v>
      </c>
      <c r="U652" t="s">
        <v>392</v>
      </c>
      <c r="W652" t="s">
        <v>392</v>
      </c>
      <c r="Y652" t="s">
        <v>392</v>
      </c>
      <c r="Z652" t="s">
        <v>392</v>
      </c>
    </row>
    <row r="653" spans="1:26" hidden="1" x14ac:dyDescent="0.25">
      <c r="A653" t="s">
        <v>292</v>
      </c>
      <c r="B653" t="s">
        <v>394</v>
      </c>
      <c r="C653" t="s">
        <v>37</v>
      </c>
      <c r="D653" t="s">
        <v>40</v>
      </c>
      <c r="E653" t="s">
        <v>24</v>
      </c>
      <c r="F653" t="s">
        <v>25</v>
      </c>
      <c r="G653" t="s">
        <v>34</v>
      </c>
      <c r="H653" s="2">
        <v>0.01</v>
      </c>
      <c r="I653" t="s">
        <v>27</v>
      </c>
      <c r="J653" t="s">
        <v>19</v>
      </c>
      <c r="K653" t="s">
        <v>94</v>
      </c>
      <c r="L653" t="s">
        <v>21</v>
      </c>
      <c r="M653" s="1">
        <v>43666</v>
      </c>
      <c r="O653" t="b">
        <v>1</v>
      </c>
      <c r="P653">
        <v>0.24</v>
      </c>
      <c r="Q653" t="b">
        <f>Table1[[#This Row],[Value]]&lt;Table1[[#This Row],[NPS_BL]]</f>
        <v>1</v>
      </c>
      <c r="R653">
        <v>0.03</v>
      </c>
      <c r="S653" t="b">
        <f>Table1[[#This Row],[Value]]&lt;=Table1[[#This Row],[NPS_A]]</f>
        <v>1</v>
      </c>
      <c r="T653">
        <v>0.24</v>
      </c>
      <c r="U653" t="b">
        <f>Table1[[#This Row],[Value]]&lt;=Table1[[#This Row],[NPS_B]]</f>
        <v>1</v>
      </c>
      <c r="V653">
        <v>1.3</v>
      </c>
      <c r="W653" t="b">
        <f>Table1[[#This Row],[Value]]&lt;=Table1[[#This Row],[NPS_C]]</f>
        <v>1</v>
      </c>
      <c r="X653">
        <v>1.3</v>
      </c>
      <c r="Y653" t="b">
        <f>Table1[[#This Row],[Value]]&lt;Table1[[#This Row],[NPS_D]]</f>
        <v>1</v>
      </c>
      <c r="Z653" t="str" cm="1">
        <f t="array" ref="Z653">_xlfn.IFS(Table1[[#This Row],[NPS_A_Compliant]] = TRUE, "A", Table1[[#This Row],[NPS_B_Compliant]] = TRUE, "B", Table1[[#This Row],[NPS_C_Compliant]] = TRUE, "C", Table1[[#This Row],[NPS_D_Compliant]] = FALSE, "D")</f>
        <v>A</v>
      </c>
    </row>
    <row r="654" spans="1:26" hidden="1" x14ac:dyDescent="0.25">
      <c r="A654" t="s">
        <v>292</v>
      </c>
      <c r="B654" t="s">
        <v>394</v>
      </c>
      <c r="C654" t="s">
        <v>37</v>
      </c>
      <c r="D654" t="s">
        <v>41</v>
      </c>
      <c r="E654" t="s">
        <v>24</v>
      </c>
      <c r="F654" t="s">
        <v>25</v>
      </c>
      <c r="G654" t="s">
        <v>34</v>
      </c>
      <c r="H654" s="2">
        <v>0.15</v>
      </c>
      <c r="I654" t="s">
        <v>27</v>
      </c>
      <c r="J654" t="s">
        <v>19</v>
      </c>
      <c r="K654" t="s">
        <v>94</v>
      </c>
      <c r="L654" t="s">
        <v>21</v>
      </c>
      <c r="M654" s="1">
        <v>43666</v>
      </c>
      <c r="O654" t="b">
        <v>0</v>
      </c>
      <c r="Q654" t="s">
        <v>392</v>
      </c>
      <c r="S654" t="s">
        <v>392</v>
      </c>
      <c r="U654" t="s">
        <v>392</v>
      </c>
      <c r="W654" t="s">
        <v>392</v>
      </c>
      <c r="Y654" t="s">
        <v>392</v>
      </c>
      <c r="Z654" t="s">
        <v>392</v>
      </c>
    </row>
    <row r="655" spans="1:26" hidden="1" x14ac:dyDescent="0.25">
      <c r="A655" t="s">
        <v>292</v>
      </c>
      <c r="B655" t="s">
        <v>394</v>
      </c>
      <c r="C655" t="s">
        <v>37</v>
      </c>
      <c r="D655" t="s">
        <v>42</v>
      </c>
      <c r="E655" t="s">
        <v>24</v>
      </c>
      <c r="F655" t="s">
        <v>25</v>
      </c>
      <c r="G655" t="s">
        <v>34</v>
      </c>
      <c r="H655" s="2">
        <v>7.0000000000000001E-3</v>
      </c>
      <c r="I655" t="s">
        <v>27</v>
      </c>
      <c r="J655" t="s">
        <v>19</v>
      </c>
      <c r="K655" t="s">
        <v>94</v>
      </c>
      <c r="L655" t="s">
        <v>21</v>
      </c>
      <c r="M655" s="1">
        <v>43666</v>
      </c>
      <c r="O655" t="b">
        <v>0</v>
      </c>
      <c r="Q655" t="s">
        <v>392</v>
      </c>
      <c r="S655" t="s">
        <v>392</v>
      </c>
      <c r="U655" t="s">
        <v>392</v>
      </c>
      <c r="W655" t="s">
        <v>392</v>
      </c>
      <c r="Y655" t="s">
        <v>392</v>
      </c>
      <c r="Z655" t="s">
        <v>392</v>
      </c>
    </row>
    <row r="656" spans="1:26" x14ac:dyDescent="0.25">
      <c r="A656" t="s">
        <v>292</v>
      </c>
      <c r="B656" t="s">
        <v>394</v>
      </c>
      <c r="C656" t="s">
        <v>37</v>
      </c>
      <c r="D656" t="s">
        <v>23</v>
      </c>
      <c r="E656" t="s">
        <v>24</v>
      </c>
      <c r="F656" t="s">
        <v>25</v>
      </c>
      <c r="G656" t="s">
        <v>34</v>
      </c>
      <c r="H656" s="2">
        <v>0.14000000000000001</v>
      </c>
      <c r="I656" t="s">
        <v>27</v>
      </c>
      <c r="J656" t="s">
        <v>19</v>
      </c>
      <c r="K656" t="s">
        <v>94</v>
      </c>
      <c r="L656" t="s">
        <v>21</v>
      </c>
      <c r="M656" s="1">
        <v>43666</v>
      </c>
      <c r="O656" t="b">
        <v>1</v>
      </c>
      <c r="P656">
        <v>2.4</v>
      </c>
      <c r="Q656" t="b">
        <f>Table1[[#This Row],[Value]]&lt;Table1[[#This Row],[NPS_BL]]</f>
        <v>1</v>
      </c>
      <c r="R656">
        <v>1</v>
      </c>
      <c r="S656" t="b">
        <f>Table1[[#This Row],[Value]]&lt;=Table1[[#This Row],[NPS_A]]</f>
        <v>1</v>
      </c>
      <c r="T656">
        <v>2.4</v>
      </c>
      <c r="U656" t="b">
        <f>Table1[[#This Row],[Value]]&lt;=Table1[[#This Row],[NPS_B]]</f>
        <v>1</v>
      </c>
      <c r="V656">
        <v>6.9</v>
      </c>
      <c r="W656" t="b">
        <f>Table1[[#This Row],[Value]]&lt;=Table1[[#This Row],[NPS_C]]</f>
        <v>1</v>
      </c>
      <c r="X656">
        <v>6.9</v>
      </c>
      <c r="Y656" t="b">
        <f>Table1[[#This Row],[Value]]&lt;Table1[[#This Row],[NPS_D]]</f>
        <v>1</v>
      </c>
      <c r="Z656" t="str" cm="1">
        <f t="array" ref="Z656">_xlfn.IFS(Table1[[#This Row],[NPS_A_Compliant]] = TRUE, "A", Table1[[#This Row],[NPS_B_Compliant]] = TRUE, "B", Table1[[#This Row],[NPS_C_Compliant]] = TRUE, "C", Table1[[#This Row],[NPS_D_Compliant]] = FALSE, "D")</f>
        <v>A</v>
      </c>
    </row>
    <row r="657" spans="1:26" hidden="1" x14ac:dyDescent="0.25">
      <c r="A657" t="s">
        <v>293</v>
      </c>
      <c r="B657" t="s">
        <v>394</v>
      </c>
      <c r="C657" t="s">
        <v>294</v>
      </c>
      <c r="D657" t="s">
        <v>40</v>
      </c>
      <c r="E657" t="s">
        <v>24</v>
      </c>
      <c r="F657" t="s">
        <v>25</v>
      </c>
      <c r="G657" t="s">
        <v>31</v>
      </c>
      <c r="H657" s="2">
        <v>0.05</v>
      </c>
      <c r="I657" t="s">
        <v>27</v>
      </c>
      <c r="J657" t="s">
        <v>47</v>
      </c>
      <c r="K657" t="s">
        <v>295</v>
      </c>
      <c r="L657" t="s">
        <v>49</v>
      </c>
      <c r="M657" s="1">
        <v>42767.5</v>
      </c>
      <c r="N657" t="s">
        <v>296</v>
      </c>
      <c r="O657" t="b">
        <v>0</v>
      </c>
      <c r="Q657" t="s">
        <v>392</v>
      </c>
      <c r="S657" t="s">
        <v>392</v>
      </c>
      <c r="U657" t="s">
        <v>392</v>
      </c>
      <c r="W657" t="s">
        <v>392</v>
      </c>
      <c r="Y657" t="s">
        <v>392</v>
      </c>
      <c r="Z657" t="s">
        <v>392</v>
      </c>
    </row>
    <row r="658" spans="1:26" hidden="1" x14ac:dyDescent="0.25">
      <c r="A658" t="s">
        <v>293</v>
      </c>
      <c r="B658" t="s">
        <v>394</v>
      </c>
      <c r="C658" t="s">
        <v>294</v>
      </c>
      <c r="D658" t="s">
        <v>40</v>
      </c>
      <c r="E658" t="s">
        <v>24</v>
      </c>
      <c r="F658" t="s">
        <v>25</v>
      </c>
      <c r="G658" t="s">
        <v>34</v>
      </c>
      <c r="H658" s="2">
        <v>0.03</v>
      </c>
      <c r="I658" t="s">
        <v>27</v>
      </c>
      <c r="J658" t="s">
        <v>47</v>
      </c>
      <c r="K658" t="s">
        <v>295</v>
      </c>
      <c r="L658" t="s">
        <v>49</v>
      </c>
      <c r="M658" s="1">
        <v>42767.5</v>
      </c>
      <c r="N658" t="s">
        <v>296</v>
      </c>
      <c r="O658" t="b">
        <v>1</v>
      </c>
      <c r="P658">
        <v>0.24</v>
      </c>
      <c r="Q658" t="b">
        <f>Table1[[#This Row],[Value]]&lt;Table1[[#This Row],[NPS_BL]]</f>
        <v>1</v>
      </c>
      <c r="R658">
        <v>0.03</v>
      </c>
      <c r="S658" t="b">
        <f>Table1[[#This Row],[Value]]&lt;=Table1[[#This Row],[NPS_A]]</f>
        <v>1</v>
      </c>
      <c r="T658">
        <v>0.24</v>
      </c>
      <c r="U658" t="b">
        <f>Table1[[#This Row],[Value]]&lt;=Table1[[#This Row],[NPS_B]]</f>
        <v>1</v>
      </c>
      <c r="V658">
        <v>1.3</v>
      </c>
      <c r="W658" t="b">
        <f>Table1[[#This Row],[Value]]&lt;=Table1[[#This Row],[NPS_C]]</f>
        <v>1</v>
      </c>
      <c r="X658">
        <v>1.3</v>
      </c>
      <c r="Y658" t="b">
        <f>Table1[[#This Row],[Value]]&lt;Table1[[#This Row],[NPS_D]]</f>
        <v>1</v>
      </c>
      <c r="Z658" t="str" cm="1">
        <f t="array" ref="Z658">_xlfn.IFS(Table1[[#This Row],[NPS_A_Compliant]] = TRUE, "A", Table1[[#This Row],[NPS_B_Compliant]] = TRUE, "B", Table1[[#This Row],[NPS_C_Compliant]] = TRUE, "C", Table1[[#This Row],[NPS_D_Compliant]] = FALSE, "D")</f>
        <v>A</v>
      </c>
    </row>
    <row r="659" spans="1:26" x14ac:dyDescent="0.25">
      <c r="A659" t="s">
        <v>297</v>
      </c>
      <c r="B659" t="s">
        <v>394</v>
      </c>
      <c r="C659" t="s">
        <v>37</v>
      </c>
      <c r="D659" t="s">
        <v>23</v>
      </c>
      <c r="E659" t="s">
        <v>24</v>
      </c>
      <c r="F659" t="s">
        <v>25</v>
      </c>
      <c r="G659" t="s">
        <v>38</v>
      </c>
      <c r="H659" s="2">
        <v>2.6</v>
      </c>
      <c r="I659" t="s">
        <v>27</v>
      </c>
      <c r="J659" t="s">
        <v>19</v>
      </c>
      <c r="K659" t="s">
        <v>94</v>
      </c>
      <c r="L659" t="s">
        <v>21</v>
      </c>
      <c r="M659" s="1">
        <v>43666</v>
      </c>
      <c r="N659" t="s">
        <v>298</v>
      </c>
      <c r="O659" t="b">
        <v>1</v>
      </c>
      <c r="P659">
        <v>3.5</v>
      </c>
      <c r="Q659" t="b">
        <f>Table1[[#This Row],[Value]]&lt;Table1[[#This Row],[NPS_BL]]</f>
        <v>1</v>
      </c>
      <c r="R659">
        <v>1.5</v>
      </c>
      <c r="S659" t="b">
        <f>Table1[[#This Row],[Value]]&lt;=Table1[[#This Row],[NPS_A]]</f>
        <v>0</v>
      </c>
      <c r="T659">
        <v>3.5</v>
      </c>
      <c r="U659" t="b">
        <f>Table1[[#This Row],[Value]]&lt;=Table1[[#This Row],[NPS_B]]</f>
        <v>1</v>
      </c>
      <c r="V659">
        <v>9.8000000000000007</v>
      </c>
      <c r="W659" t="b">
        <f>Table1[[#This Row],[Value]]&lt;=Table1[[#This Row],[NPS_C]]</f>
        <v>1</v>
      </c>
      <c r="X659">
        <v>9.8000000000000007</v>
      </c>
      <c r="Y659" t="b">
        <f>Table1[[#This Row],[Value]]&lt;Table1[[#This Row],[NPS_D]]</f>
        <v>1</v>
      </c>
      <c r="Z659" t="str" cm="1">
        <f t="array" ref="Z659">_xlfn.IFS(Table1[[#This Row],[NPS_A_Compliant]] = TRUE, "A", Table1[[#This Row],[NPS_B_Compliant]] = TRUE, "B", Table1[[#This Row],[NPS_C_Compliant]] = TRUE, "C", Table1[[#This Row],[NPS_D_Compliant]] = FALSE, "D")</f>
        <v>B</v>
      </c>
    </row>
    <row r="660" spans="1:26" hidden="1" x14ac:dyDescent="0.25">
      <c r="A660" t="s">
        <v>297</v>
      </c>
      <c r="B660" t="s">
        <v>394</v>
      </c>
      <c r="C660" t="s">
        <v>37</v>
      </c>
      <c r="D660" t="s">
        <v>40</v>
      </c>
      <c r="E660" t="s">
        <v>24</v>
      </c>
      <c r="F660" t="s">
        <v>25</v>
      </c>
      <c r="G660" t="s">
        <v>31</v>
      </c>
      <c r="H660" s="2">
        <v>0.09</v>
      </c>
      <c r="I660" t="s">
        <v>27</v>
      </c>
      <c r="J660" t="s">
        <v>19</v>
      </c>
      <c r="K660" t="s">
        <v>94</v>
      </c>
      <c r="L660" t="s">
        <v>21</v>
      </c>
      <c r="M660" s="1">
        <v>43666</v>
      </c>
      <c r="N660" t="s">
        <v>298</v>
      </c>
      <c r="O660" t="b">
        <v>0</v>
      </c>
      <c r="Q660" t="s">
        <v>392</v>
      </c>
      <c r="S660" t="s">
        <v>392</v>
      </c>
      <c r="U660" t="s">
        <v>392</v>
      </c>
      <c r="W660" t="s">
        <v>392</v>
      </c>
      <c r="Y660" t="s">
        <v>392</v>
      </c>
      <c r="Z660" t="s">
        <v>392</v>
      </c>
    </row>
    <row r="661" spans="1:26" hidden="1" x14ac:dyDescent="0.25">
      <c r="A661" t="s">
        <v>297</v>
      </c>
      <c r="B661" t="s">
        <v>394</v>
      </c>
      <c r="C661" t="s">
        <v>37</v>
      </c>
      <c r="D661" t="s">
        <v>40</v>
      </c>
      <c r="E661" t="s">
        <v>24</v>
      </c>
      <c r="F661" t="s">
        <v>25</v>
      </c>
      <c r="G661" t="s">
        <v>34</v>
      </c>
      <c r="H661" s="2">
        <v>0.01</v>
      </c>
      <c r="I661" t="s">
        <v>27</v>
      </c>
      <c r="J661" t="s">
        <v>19</v>
      </c>
      <c r="K661" t="s">
        <v>94</v>
      </c>
      <c r="L661" t="s">
        <v>21</v>
      </c>
      <c r="M661" s="1">
        <v>43666</v>
      </c>
      <c r="N661" t="s">
        <v>298</v>
      </c>
      <c r="O661" t="b">
        <v>1</v>
      </c>
      <c r="P661">
        <v>0.24</v>
      </c>
      <c r="Q661" t="b">
        <f>Table1[[#This Row],[Value]]&lt;Table1[[#This Row],[NPS_BL]]</f>
        <v>1</v>
      </c>
      <c r="R661">
        <v>0.03</v>
      </c>
      <c r="S661" t="b">
        <f>Table1[[#This Row],[Value]]&lt;=Table1[[#This Row],[NPS_A]]</f>
        <v>1</v>
      </c>
      <c r="T661">
        <v>0.24</v>
      </c>
      <c r="U661" t="b">
        <f>Table1[[#This Row],[Value]]&lt;=Table1[[#This Row],[NPS_B]]</f>
        <v>1</v>
      </c>
      <c r="V661">
        <v>1.3</v>
      </c>
      <c r="W661" t="b">
        <f>Table1[[#This Row],[Value]]&lt;=Table1[[#This Row],[NPS_C]]</f>
        <v>1</v>
      </c>
      <c r="X661">
        <v>1.3</v>
      </c>
      <c r="Y661" t="b">
        <f>Table1[[#This Row],[Value]]&lt;Table1[[#This Row],[NPS_D]]</f>
        <v>1</v>
      </c>
      <c r="Z661" t="str" cm="1">
        <f t="array" ref="Z661">_xlfn.IFS(Table1[[#This Row],[NPS_A_Compliant]] = TRUE, "A", Table1[[#This Row],[NPS_B_Compliant]] = TRUE, "B", Table1[[#This Row],[NPS_C_Compliant]] = TRUE, "C", Table1[[#This Row],[NPS_D_Compliant]] = FALSE, "D")</f>
        <v>A</v>
      </c>
    </row>
    <row r="662" spans="1:26" hidden="1" x14ac:dyDescent="0.25">
      <c r="A662" t="s">
        <v>297</v>
      </c>
      <c r="B662" t="s">
        <v>394</v>
      </c>
      <c r="C662" t="s">
        <v>37</v>
      </c>
      <c r="D662" t="s">
        <v>41</v>
      </c>
      <c r="E662" t="s">
        <v>24</v>
      </c>
      <c r="F662" t="s">
        <v>25</v>
      </c>
      <c r="G662" t="s">
        <v>34</v>
      </c>
      <c r="H662" s="2">
        <v>1.5</v>
      </c>
      <c r="I662" t="s">
        <v>27</v>
      </c>
      <c r="J662" t="s">
        <v>19</v>
      </c>
      <c r="K662" t="s">
        <v>94</v>
      </c>
      <c r="L662" t="s">
        <v>21</v>
      </c>
      <c r="M662" s="1">
        <v>43666</v>
      </c>
      <c r="N662" t="s">
        <v>298</v>
      </c>
      <c r="O662" t="b">
        <v>0</v>
      </c>
      <c r="Q662" t="s">
        <v>392</v>
      </c>
      <c r="S662" t="s">
        <v>392</v>
      </c>
      <c r="U662" t="s">
        <v>392</v>
      </c>
      <c r="W662" t="s">
        <v>392</v>
      </c>
      <c r="Y662" t="s">
        <v>392</v>
      </c>
      <c r="Z662" t="s">
        <v>392</v>
      </c>
    </row>
    <row r="663" spans="1:26" hidden="1" x14ac:dyDescent="0.25">
      <c r="A663" t="s">
        <v>297</v>
      </c>
      <c r="B663" t="s">
        <v>394</v>
      </c>
      <c r="C663" t="s">
        <v>37</v>
      </c>
      <c r="D663" t="s">
        <v>42</v>
      </c>
      <c r="E663" t="s">
        <v>24</v>
      </c>
      <c r="F663" t="s">
        <v>25</v>
      </c>
      <c r="G663" t="s">
        <v>34</v>
      </c>
      <c r="H663" s="2">
        <v>8.0000000000000002E-3</v>
      </c>
      <c r="I663" t="s">
        <v>27</v>
      </c>
      <c r="J663" t="s">
        <v>19</v>
      </c>
      <c r="K663" t="s">
        <v>94</v>
      </c>
      <c r="L663" t="s">
        <v>21</v>
      </c>
      <c r="M663" s="1">
        <v>43666</v>
      </c>
      <c r="N663" t="s">
        <v>298</v>
      </c>
      <c r="O663" t="b">
        <v>0</v>
      </c>
      <c r="Q663" t="s">
        <v>392</v>
      </c>
      <c r="S663" t="s">
        <v>392</v>
      </c>
      <c r="U663" t="s">
        <v>392</v>
      </c>
      <c r="W663" t="s">
        <v>392</v>
      </c>
      <c r="Y663" t="s">
        <v>392</v>
      </c>
      <c r="Z663" t="s">
        <v>392</v>
      </c>
    </row>
    <row r="664" spans="1:26" x14ac:dyDescent="0.25">
      <c r="A664" t="s">
        <v>297</v>
      </c>
      <c r="B664" t="s">
        <v>394</v>
      </c>
      <c r="C664" t="s">
        <v>37</v>
      </c>
      <c r="D664" t="s">
        <v>23</v>
      </c>
      <c r="E664" t="s">
        <v>24</v>
      </c>
      <c r="F664" t="s">
        <v>25</v>
      </c>
      <c r="G664" t="s">
        <v>34</v>
      </c>
      <c r="H664" s="2">
        <v>1.5</v>
      </c>
      <c r="I664" t="s">
        <v>27</v>
      </c>
      <c r="J664" t="s">
        <v>19</v>
      </c>
      <c r="K664" t="s">
        <v>94</v>
      </c>
      <c r="L664" t="s">
        <v>21</v>
      </c>
      <c r="M664" s="1">
        <v>43666</v>
      </c>
      <c r="N664" t="s">
        <v>298</v>
      </c>
      <c r="O664" t="b">
        <v>1</v>
      </c>
      <c r="P664">
        <v>2.4</v>
      </c>
      <c r="Q664" t="b">
        <f>Table1[[#This Row],[Value]]&lt;Table1[[#This Row],[NPS_BL]]</f>
        <v>1</v>
      </c>
      <c r="R664">
        <v>1</v>
      </c>
      <c r="S664" t="b">
        <f>Table1[[#This Row],[Value]]&lt;=Table1[[#This Row],[NPS_A]]</f>
        <v>0</v>
      </c>
      <c r="T664">
        <v>2.4</v>
      </c>
      <c r="U664" t="b">
        <f>Table1[[#This Row],[Value]]&lt;=Table1[[#This Row],[NPS_B]]</f>
        <v>1</v>
      </c>
      <c r="V664">
        <v>6.9</v>
      </c>
      <c r="W664" t="b">
        <f>Table1[[#This Row],[Value]]&lt;=Table1[[#This Row],[NPS_C]]</f>
        <v>1</v>
      </c>
      <c r="X664">
        <v>6.9</v>
      </c>
      <c r="Y664" t="b">
        <f>Table1[[#This Row],[Value]]&lt;Table1[[#This Row],[NPS_D]]</f>
        <v>1</v>
      </c>
      <c r="Z664" t="str" cm="1">
        <f t="array" ref="Z664">_xlfn.IFS(Table1[[#This Row],[NPS_A_Compliant]] = TRUE, "A", Table1[[#This Row],[NPS_B_Compliant]] = TRUE, "B", Table1[[#This Row],[NPS_C_Compliant]] = TRUE, "C", Table1[[#This Row],[NPS_D_Compliant]] = FALSE, "D")</f>
        <v>B</v>
      </c>
    </row>
    <row r="665" spans="1:26" x14ac:dyDescent="0.25">
      <c r="A665" t="s">
        <v>299</v>
      </c>
      <c r="B665" t="s">
        <v>393</v>
      </c>
      <c r="C665" t="s">
        <v>30</v>
      </c>
      <c r="D665" t="s">
        <v>14</v>
      </c>
      <c r="E665" t="s">
        <v>15</v>
      </c>
      <c r="F665" t="s">
        <v>16</v>
      </c>
      <c r="G665" t="s">
        <v>17</v>
      </c>
      <c r="H665" s="2">
        <v>95</v>
      </c>
      <c r="I665" t="s">
        <v>18</v>
      </c>
      <c r="J665" t="s">
        <v>19</v>
      </c>
      <c r="K665" t="s">
        <v>94</v>
      </c>
      <c r="L665" t="s">
        <v>21</v>
      </c>
      <c r="M665" s="1">
        <v>43666</v>
      </c>
      <c r="N665" t="s">
        <v>109</v>
      </c>
      <c r="O665" t="b">
        <v>0</v>
      </c>
      <c r="Q665" t="s">
        <v>392</v>
      </c>
      <c r="S665" t="s">
        <v>392</v>
      </c>
      <c r="U665" t="s">
        <v>392</v>
      </c>
      <c r="W665" t="s">
        <v>392</v>
      </c>
      <c r="Y665" t="s">
        <v>392</v>
      </c>
      <c r="Z665" t="s">
        <v>392</v>
      </c>
    </row>
    <row r="666" spans="1:26" hidden="1" x14ac:dyDescent="0.25">
      <c r="A666" t="s">
        <v>299</v>
      </c>
      <c r="B666" t="s">
        <v>393</v>
      </c>
      <c r="C666" t="s">
        <v>30</v>
      </c>
      <c r="D666" t="s">
        <v>29</v>
      </c>
      <c r="E666" t="s">
        <v>24</v>
      </c>
      <c r="F666" t="s">
        <v>30</v>
      </c>
      <c r="G666" t="s">
        <v>31</v>
      </c>
      <c r="H666" s="2">
        <v>0.5</v>
      </c>
      <c r="I666" t="s">
        <v>32</v>
      </c>
      <c r="J666" t="s">
        <v>19</v>
      </c>
      <c r="K666" t="s">
        <v>94</v>
      </c>
      <c r="L666" t="s">
        <v>21</v>
      </c>
      <c r="M666" s="1">
        <v>43666</v>
      </c>
      <c r="N666" t="s">
        <v>109</v>
      </c>
      <c r="O666" t="b">
        <v>0</v>
      </c>
      <c r="Q666" t="s">
        <v>392</v>
      </c>
      <c r="S666" t="s">
        <v>392</v>
      </c>
      <c r="U666" t="s">
        <v>392</v>
      </c>
      <c r="W666" t="s">
        <v>392</v>
      </c>
      <c r="Y666" t="s">
        <v>392</v>
      </c>
      <c r="Z666" t="s">
        <v>392</v>
      </c>
    </row>
    <row r="667" spans="1:26" x14ac:dyDescent="0.25">
      <c r="A667" t="s">
        <v>299</v>
      </c>
      <c r="B667" t="s">
        <v>393</v>
      </c>
      <c r="C667" t="s">
        <v>30</v>
      </c>
      <c r="D667" t="s">
        <v>23</v>
      </c>
      <c r="E667" t="s">
        <v>24</v>
      </c>
      <c r="F667" t="s">
        <v>30</v>
      </c>
      <c r="G667" t="s">
        <v>31</v>
      </c>
      <c r="H667" s="2">
        <v>11.3</v>
      </c>
      <c r="I667" t="s">
        <v>27</v>
      </c>
      <c r="J667" t="s">
        <v>19</v>
      </c>
      <c r="K667" t="s">
        <v>94</v>
      </c>
      <c r="L667" t="s">
        <v>21</v>
      </c>
      <c r="M667" s="1">
        <v>43666</v>
      </c>
      <c r="N667" t="s">
        <v>109</v>
      </c>
      <c r="O667" t="b">
        <v>0</v>
      </c>
      <c r="Q667" t="s">
        <v>392</v>
      </c>
      <c r="S667" t="s">
        <v>392</v>
      </c>
      <c r="U667" t="s">
        <v>392</v>
      </c>
      <c r="W667" t="s">
        <v>392</v>
      </c>
      <c r="Y667" t="s">
        <v>392</v>
      </c>
      <c r="Z667" t="s">
        <v>392</v>
      </c>
    </row>
    <row r="668" spans="1:26" x14ac:dyDescent="0.25">
      <c r="A668" t="s">
        <v>299</v>
      </c>
      <c r="B668" t="s">
        <v>393</v>
      </c>
      <c r="C668" t="s">
        <v>30</v>
      </c>
      <c r="D668" t="s">
        <v>23</v>
      </c>
      <c r="E668" t="s">
        <v>24</v>
      </c>
      <c r="F668" t="s">
        <v>25</v>
      </c>
      <c r="G668" t="s">
        <v>26</v>
      </c>
      <c r="H668" s="2">
        <v>5.65</v>
      </c>
      <c r="I668" t="s">
        <v>27</v>
      </c>
      <c r="J668" t="s">
        <v>19</v>
      </c>
      <c r="K668" t="s">
        <v>94</v>
      </c>
      <c r="L668" t="s">
        <v>21</v>
      </c>
      <c r="M668" s="1">
        <v>43666</v>
      </c>
      <c r="N668" t="s">
        <v>300</v>
      </c>
      <c r="O668" t="b">
        <v>0</v>
      </c>
      <c r="Q668" t="s">
        <v>392</v>
      </c>
      <c r="S668" t="s">
        <v>392</v>
      </c>
      <c r="U668" t="s">
        <v>392</v>
      </c>
      <c r="W668" t="s">
        <v>392</v>
      </c>
      <c r="Y668" t="s">
        <v>392</v>
      </c>
      <c r="Z668" t="s">
        <v>392</v>
      </c>
    </row>
    <row r="669" spans="1:26" hidden="1" x14ac:dyDescent="0.25">
      <c r="A669" t="s">
        <v>301</v>
      </c>
      <c r="B669" t="s">
        <v>394</v>
      </c>
      <c r="C669" t="s">
        <v>294</v>
      </c>
      <c r="D669" t="s">
        <v>40</v>
      </c>
      <c r="E669" t="s">
        <v>24</v>
      </c>
      <c r="F669" t="s">
        <v>25</v>
      </c>
      <c r="G669" t="s">
        <v>31</v>
      </c>
      <c r="H669" s="2">
        <v>0.05</v>
      </c>
      <c r="I669" t="s">
        <v>27</v>
      </c>
      <c r="J669" t="s">
        <v>19</v>
      </c>
      <c r="K669" t="s">
        <v>20</v>
      </c>
      <c r="L669" t="s">
        <v>21</v>
      </c>
      <c r="M669" s="1">
        <v>43666</v>
      </c>
      <c r="O669" t="b">
        <v>0</v>
      </c>
      <c r="Q669" t="s">
        <v>392</v>
      </c>
      <c r="S669" t="s">
        <v>392</v>
      </c>
      <c r="U669" t="s">
        <v>392</v>
      </c>
      <c r="W669" t="s">
        <v>392</v>
      </c>
      <c r="Y669" t="s">
        <v>392</v>
      </c>
      <c r="Z669" t="s">
        <v>392</v>
      </c>
    </row>
    <row r="670" spans="1:26" hidden="1" x14ac:dyDescent="0.25">
      <c r="A670" t="s">
        <v>301</v>
      </c>
      <c r="B670" t="s">
        <v>394</v>
      </c>
      <c r="C670" t="s">
        <v>294</v>
      </c>
      <c r="D670" t="s">
        <v>40</v>
      </c>
      <c r="E670" t="s">
        <v>24</v>
      </c>
      <c r="F670" t="s">
        <v>25</v>
      </c>
      <c r="G670" t="s">
        <v>34</v>
      </c>
      <c r="H670" s="2">
        <v>0.03</v>
      </c>
      <c r="I670" t="s">
        <v>27</v>
      </c>
      <c r="J670" t="s">
        <v>19</v>
      </c>
      <c r="K670" t="s">
        <v>20</v>
      </c>
      <c r="L670" t="s">
        <v>21</v>
      </c>
      <c r="M670" s="1">
        <v>43666</v>
      </c>
      <c r="O670" t="b">
        <v>1</v>
      </c>
      <c r="P670">
        <v>0.24</v>
      </c>
      <c r="Q670" t="b">
        <f>Table1[[#This Row],[Value]]&lt;Table1[[#This Row],[NPS_BL]]</f>
        <v>1</v>
      </c>
      <c r="R670">
        <v>0.03</v>
      </c>
      <c r="S670" t="b">
        <f>Table1[[#This Row],[Value]]&lt;=Table1[[#This Row],[NPS_A]]</f>
        <v>1</v>
      </c>
      <c r="T670">
        <v>0.24</v>
      </c>
      <c r="U670" t="b">
        <f>Table1[[#This Row],[Value]]&lt;=Table1[[#This Row],[NPS_B]]</f>
        <v>1</v>
      </c>
      <c r="V670">
        <v>1.3</v>
      </c>
      <c r="W670" t="b">
        <f>Table1[[#This Row],[Value]]&lt;=Table1[[#This Row],[NPS_C]]</f>
        <v>1</v>
      </c>
      <c r="X670">
        <v>1.3</v>
      </c>
      <c r="Y670" t="b">
        <f>Table1[[#This Row],[Value]]&lt;Table1[[#This Row],[NPS_D]]</f>
        <v>1</v>
      </c>
      <c r="Z670" t="str" cm="1">
        <f t="array" ref="Z670">_xlfn.IFS(Table1[[#This Row],[NPS_A_Compliant]] = TRUE, "A", Table1[[#This Row],[NPS_B_Compliant]] = TRUE, "B", Table1[[#This Row],[NPS_C_Compliant]] = TRUE, "C", Table1[[#This Row],[NPS_D_Compliant]] = FALSE, "D")</f>
        <v>A</v>
      </c>
    </row>
    <row r="671" spans="1:26" hidden="1" x14ac:dyDescent="0.25">
      <c r="A671" t="s">
        <v>302</v>
      </c>
      <c r="B671" t="s">
        <v>394</v>
      </c>
      <c r="C671" t="s">
        <v>37</v>
      </c>
      <c r="D671" t="s">
        <v>41</v>
      </c>
      <c r="E671" t="s">
        <v>24</v>
      </c>
      <c r="F671" t="s">
        <v>25</v>
      </c>
      <c r="G671" t="s">
        <v>38</v>
      </c>
      <c r="H671" s="2">
        <v>0.99</v>
      </c>
      <c r="I671" t="s">
        <v>27</v>
      </c>
      <c r="J671" t="s">
        <v>47</v>
      </c>
      <c r="K671" t="s">
        <v>48</v>
      </c>
      <c r="L671" t="s">
        <v>49</v>
      </c>
      <c r="M671" s="1">
        <v>42979.5</v>
      </c>
      <c r="O671" t="b">
        <v>0</v>
      </c>
      <c r="Q671" t="s">
        <v>392</v>
      </c>
      <c r="S671" t="s">
        <v>392</v>
      </c>
      <c r="U671" t="s">
        <v>392</v>
      </c>
      <c r="W671" t="s">
        <v>392</v>
      </c>
      <c r="Y671" t="s">
        <v>392</v>
      </c>
      <c r="Z671" t="s">
        <v>392</v>
      </c>
    </row>
    <row r="672" spans="1:26" hidden="1" x14ac:dyDescent="0.25">
      <c r="A672" t="s">
        <v>302</v>
      </c>
      <c r="B672" t="s">
        <v>394</v>
      </c>
      <c r="C672" t="s">
        <v>37</v>
      </c>
      <c r="D672" t="s">
        <v>40</v>
      </c>
      <c r="E672" t="s">
        <v>24</v>
      </c>
      <c r="F672" t="s">
        <v>25</v>
      </c>
      <c r="G672" t="s">
        <v>31</v>
      </c>
      <c r="H672" s="2">
        <v>0.63200000000000001</v>
      </c>
      <c r="I672" t="s">
        <v>27</v>
      </c>
      <c r="J672" t="s">
        <v>47</v>
      </c>
      <c r="K672" t="s">
        <v>48</v>
      </c>
      <c r="L672" t="s">
        <v>49</v>
      </c>
      <c r="M672" s="1">
        <v>42979.5</v>
      </c>
      <c r="O672" t="b">
        <v>0</v>
      </c>
      <c r="Q672" t="s">
        <v>392</v>
      </c>
      <c r="S672" t="s">
        <v>392</v>
      </c>
      <c r="U672" t="s">
        <v>392</v>
      </c>
      <c r="W672" t="s">
        <v>392</v>
      </c>
      <c r="Y672" t="s">
        <v>392</v>
      </c>
      <c r="Z672" t="s">
        <v>392</v>
      </c>
    </row>
    <row r="673" spans="1:26" hidden="1" x14ac:dyDescent="0.25">
      <c r="A673" t="s">
        <v>302</v>
      </c>
      <c r="B673" t="s">
        <v>394</v>
      </c>
      <c r="C673" t="s">
        <v>37</v>
      </c>
      <c r="D673" t="s">
        <v>40</v>
      </c>
      <c r="E673" t="s">
        <v>24</v>
      </c>
      <c r="F673" t="s">
        <v>25</v>
      </c>
      <c r="G673" t="s">
        <v>34</v>
      </c>
      <c r="H673" s="2">
        <v>5.8000000000000003E-2</v>
      </c>
      <c r="I673" t="s">
        <v>27</v>
      </c>
      <c r="J673" t="s">
        <v>47</v>
      </c>
      <c r="K673" t="s">
        <v>48</v>
      </c>
      <c r="L673" t="s">
        <v>49</v>
      </c>
      <c r="M673" s="1">
        <v>42979.5</v>
      </c>
      <c r="O673" t="b">
        <v>1</v>
      </c>
      <c r="P673">
        <v>0.24</v>
      </c>
      <c r="Q673" t="b">
        <f>Table1[[#This Row],[Value]]&lt;Table1[[#This Row],[NPS_BL]]</f>
        <v>1</v>
      </c>
      <c r="R673">
        <v>0.03</v>
      </c>
      <c r="S673" t="b">
        <f>Table1[[#This Row],[Value]]&lt;=Table1[[#This Row],[NPS_A]]</f>
        <v>0</v>
      </c>
      <c r="T673">
        <v>0.24</v>
      </c>
      <c r="U673" t="b">
        <f>Table1[[#This Row],[Value]]&lt;=Table1[[#This Row],[NPS_B]]</f>
        <v>1</v>
      </c>
      <c r="V673">
        <v>1.3</v>
      </c>
      <c r="W673" t="b">
        <f>Table1[[#This Row],[Value]]&lt;=Table1[[#This Row],[NPS_C]]</f>
        <v>1</v>
      </c>
      <c r="X673">
        <v>1.3</v>
      </c>
      <c r="Y673" t="b">
        <f>Table1[[#This Row],[Value]]&lt;Table1[[#This Row],[NPS_D]]</f>
        <v>1</v>
      </c>
      <c r="Z673" t="str" cm="1">
        <f t="array" ref="Z673">_xlfn.IFS(Table1[[#This Row],[NPS_A_Compliant]] = TRUE, "A", Table1[[#This Row],[NPS_B_Compliant]] = TRUE, "B", Table1[[#This Row],[NPS_C_Compliant]] = TRUE, "C", Table1[[#This Row],[NPS_D_Compliant]] = FALSE, "D")</f>
        <v>B</v>
      </c>
    </row>
    <row r="674" spans="1:26" hidden="1" x14ac:dyDescent="0.25">
      <c r="A674" t="s">
        <v>302</v>
      </c>
      <c r="B674" t="s">
        <v>394</v>
      </c>
      <c r="C674" t="s">
        <v>37</v>
      </c>
      <c r="D674" t="s">
        <v>41</v>
      </c>
      <c r="E674" t="s">
        <v>24</v>
      </c>
      <c r="F674" t="s">
        <v>25</v>
      </c>
      <c r="G674" t="s">
        <v>34</v>
      </c>
      <c r="H674" s="2">
        <v>0.54</v>
      </c>
      <c r="I674" t="s">
        <v>27</v>
      </c>
      <c r="J674" t="s">
        <v>47</v>
      </c>
      <c r="K674" t="s">
        <v>48</v>
      </c>
      <c r="L674" t="s">
        <v>49</v>
      </c>
      <c r="M674" s="1">
        <v>42979.5</v>
      </c>
      <c r="O674" t="b">
        <v>0</v>
      </c>
      <c r="Q674" t="s">
        <v>392</v>
      </c>
      <c r="S674" t="s">
        <v>392</v>
      </c>
      <c r="U674" t="s">
        <v>392</v>
      </c>
      <c r="W674" t="s">
        <v>392</v>
      </c>
      <c r="Y674" t="s">
        <v>392</v>
      </c>
      <c r="Z674" t="s">
        <v>392</v>
      </c>
    </row>
    <row r="675" spans="1:26" hidden="1" x14ac:dyDescent="0.25">
      <c r="A675" t="s">
        <v>302</v>
      </c>
      <c r="B675" t="s">
        <v>394</v>
      </c>
      <c r="C675" t="s">
        <v>37</v>
      </c>
      <c r="D675" t="s">
        <v>42</v>
      </c>
      <c r="E675" t="s">
        <v>24</v>
      </c>
      <c r="F675" t="s">
        <v>25</v>
      </c>
      <c r="G675" t="s">
        <v>34</v>
      </c>
      <c r="H675" s="2">
        <v>2.7E-2</v>
      </c>
      <c r="I675" t="s">
        <v>27</v>
      </c>
      <c r="J675" t="s">
        <v>47</v>
      </c>
      <c r="K675" t="s">
        <v>48</v>
      </c>
      <c r="L675" t="s">
        <v>49</v>
      </c>
      <c r="M675" s="1">
        <v>42979.5</v>
      </c>
      <c r="O675" t="b">
        <v>0</v>
      </c>
      <c r="Q675" t="s">
        <v>392</v>
      </c>
      <c r="S675" t="s">
        <v>392</v>
      </c>
      <c r="U675" t="s">
        <v>392</v>
      </c>
      <c r="W675" t="s">
        <v>392</v>
      </c>
      <c r="Y675" t="s">
        <v>392</v>
      </c>
      <c r="Z675" t="s">
        <v>392</v>
      </c>
    </row>
    <row r="676" spans="1:26" x14ac:dyDescent="0.25">
      <c r="A676" t="s">
        <v>303</v>
      </c>
      <c r="B676" t="s">
        <v>393</v>
      </c>
      <c r="C676" t="s">
        <v>30</v>
      </c>
      <c r="D676" t="s">
        <v>14</v>
      </c>
      <c r="E676" t="s">
        <v>15</v>
      </c>
      <c r="F676" t="s">
        <v>16</v>
      </c>
      <c r="G676" t="s">
        <v>17</v>
      </c>
      <c r="H676" s="2">
        <v>95</v>
      </c>
      <c r="I676" t="s">
        <v>18</v>
      </c>
      <c r="J676" t="s">
        <v>19</v>
      </c>
      <c r="K676" t="s">
        <v>94</v>
      </c>
      <c r="L676" t="s">
        <v>21</v>
      </c>
      <c r="M676" s="1">
        <v>43666</v>
      </c>
      <c r="N676" t="s">
        <v>109</v>
      </c>
      <c r="O676" t="b">
        <v>0</v>
      </c>
      <c r="Q676" t="s">
        <v>392</v>
      </c>
      <c r="S676" t="s">
        <v>392</v>
      </c>
      <c r="U676" t="s">
        <v>392</v>
      </c>
      <c r="W676" t="s">
        <v>392</v>
      </c>
      <c r="Y676" t="s">
        <v>392</v>
      </c>
      <c r="Z676" t="s">
        <v>392</v>
      </c>
    </row>
    <row r="677" spans="1:26" hidden="1" x14ac:dyDescent="0.25">
      <c r="A677" t="s">
        <v>303</v>
      </c>
      <c r="B677" t="s">
        <v>393</v>
      </c>
      <c r="C677" t="s">
        <v>30</v>
      </c>
      <c r="D677" t="s">
        <v>29</v>
      </c>
      <c r="E677" t="s">
        <v>24</v>
      </c>
      <c r="F677" t="s">
        <v>30</v>
      </c>
      <c r="G677" t="s">
        <v>31</v>
      </c>
      <c r="H677" s="2">
        <v>0.5</v>
      </c>
      <c r="I677" t="s">
        <v>32</v>
      </c>
      <c r="J677" t="s">
        <v>19</v>
      </c>
      <c r="K677" t="s">
        <v>94</v>
      </c>
      <c r="L677" t="s">
        <v>21</v>
      </c>
      <c r="M677" s="1">
        <v>43666</v>
      </c>
      <c r="N677" t="s">
        <v>109</v>
      </c>
      <c r="O677" t="b">
        <v>0</v>
      </c>
      <c r="Q677" t="s">
        <v>392</v>
      </c>
      <c r="S677" t="s">
        <v>392</v>
      </c>
      <c r="U677" t="s">
        <v>392</v>
      </c>
      <c r="W677" t="s">
        <v>392</v>
      </c>
      <c r="Y677" t="s">
        <v>392</v>
      </c>
      <c r="Z677" t="s">
        <v>392</v>
      </c>
    </row>
    <row r="678" spans="1:26" x14ac:dyDescent="0.25">
      <c r="A678" t="s">
        <v>303</v>
      </c>
      <c r="B678" t="s">
        <v>393</v>
      </c>
      <c r="C678" t="s">
        <v>30</v>
      </c>
      <c r="D678" t="s">
        <v>23</v>
      </c>
      <c r="E678" t="s">
        <v>24</v>
      </c>
      <c r="F678" t="s">
        <v>30</v>
      </c>
      <c r="G678" t="s">
        <v>31</v>
      </c>
      <c r="H678" s="2">
        <v>11.3</v>
      </c>
      <c r="I678" t="s">
        <v>27</v>
      </c>
      <c r="J678" t="s">
        <v>19</v>
      </c>
      <c r="K678" t="s">
        <v>94</v>
      </c>
      <c r="L678" t="s">
        <v>21</v>
      </c>
      <c r="M678" s="1">
        <v>43666</v>
      </c>
      <c r="N678" t="s">
        <v>109</v>
      </c>
      <c r="O678" t="b">
        <v>0</v>
      </c>
      <c r="Q678" t="s">
        <v>392</v>
      </c>
      <c r="S678" t="s">
        <v>392</v>
      </c>
      <c r="U678" t="s">
        <v>392</v>
      </c>
      <c r="W678" t="s">
        <v>392</v>
      </c>
      <c r="Y678" t="s">
        <v>392</v>
      </c>
      <c r="Z678" t="s">
        <v>392</v>
      </c>
    </row>
    <row r="679" spans="1:26" x14ac:dyDescent="0.25">
      <c r="A679" t="s">
        <v>303</v>
      </c>
      <c r="B679" t="s">
        <v>393</v>
      </c>
      <c r="C679" t="s">
        <v>30</v>
      </c>
      <c r="D679" t="s">
        <v>23</v>
      </c>
      <c r="E679" t="s">
        <v>24</v>
      </c>
      <c r="F679" t="s">
        <v>25</v>
      </c>
      <c r="G679" t="s">
        <v>26</v>
      </c>
      <c r="H679" s="2">
        <v>5.65</v>
      </c>
      <c r="I679" t="s">
        <v>27</v>
      </c>
      <c r="J679" t="s">
        <v>19</v>
      </c>
      <c r="K679" t="s">
        <v>94</v>
      </c>
      <c r="L679" t="s">
        <v>21</v>
      </c>
      <c r="M679" s="1">
        <v>43666</v>
      </c>
      <c r="N679" t="s">
        <v>304</v>
      </c>
      <c r="O679" t="b">
        <v>0</v>
      </c>
      <c r="Q679" t="s">
        <v>392</v>
      </c>
      <c r="S679" t="s">
        <v>392</v>
      </c>
      <c r="U679" t="s">
        <v>392</v>
      </c>
      <c r="W679" t="s">
        <v>392</v>
      </c>
      <c r="Y679" t="s">
        <v>392</v>
      </c>
      <c r="Z679" t="s">
        <v>392</v>
      </c>
    </row>
    <row r="680" spans="1:26" hidden="1" x14ac:dyDescent="0.25">
      <c r="A680" t="s">
        <v>305</v>
      </c>
      <c r="B680" t="s">
        <v>393</v>
      </c>
      <c r="C680" t="s">
        <v>30</v>
      </c>
      <c r="D680" t="s">
        <v>29</v>
      </c>
      <c r="E680" t="s">
        <v>24</v>
      </c>
      <c r="F680" t="s">
        <v>30</v>
      </c>
      <c r="G680" t="s">
        <v>31</v>
      </c>
      <c r="H680" s="2">
        <v>0.5</v>
      </c>
      <c r="I680" t="s">
        <v>32</v>
      </c>
      <c r="J680" t="s">
        <v>47</v>
      </c>
      <c r="K680" t="s">
        <v>114</v>
      </c>
      <c r="L680" t="s">
        <v>49</v>
      </c>
      <c r="M680" s="1">
        <v>43497.5</v>
      </c>
      <c r="N680" t="s">
        <v>117</v>
      </c>
      <c r="O680" t="b">
        <v>0</v>
      </c>
      <c r="Q680" t="s">
        <v>392</v>
      </c>
      <c r="S680" t="s">
        <v>392</v>
      </c>
      <c r="U680" t="s">
        <v>392</v>
      </c>
      <c r="W680" t="s">
        <v>392</v>
      </c>
      <c r="Y680" t="s">
        <v>392</v>
      </c>
      <c r="Z680" t="s">
        <v>392</v>
      </c>
    </row>
    <row r="681" spans="1:26" x14ac:dyDescent="0.25">
      <c r="A681" t="s">
        <v>305</v>
      </c>
      <c r="B681" t="s">
        <v>393</v>
      </c>
      <c r="C681" t="s">
        <v>30</v>
      </c>
      <c r="D681" t="s">
        <v>23</v>
      </c>
      <c r="E681" t="s">
        <v>24</v>
      </c>
      <c r="F681" t="s">
        <v>30</v>
      </c>
      <c r="G681" t="s">
        <v>31</v>
      </c>
      <c r="H681" s="2">
        <v>11.3</v>
      </c>
      <c r="I681" t="s">
        <v>27</v>
      </c>
      <c r="J681" t="s">
        <v>47</v>
      </c>
      <c r="K681" t="s">
        <v>114</v>
      </c>
      <c r="L681" t="s">
        <v>49</v>
      </c>
      <c r="M681" s="1">
        <v>43497.5</v>
      </c>
      <c r="N681" t="s">
        <v>117</v>
      </c>
      <c r="O681" t="b">
        <v>0</v>
      </c>
      <c r="Q681" t="s">
        <v>392</v>
      </c>
      <c r="S681" t="s">
        <v>392</v>
      </c>
      <c r="U681" t="s">
        <v>392</v>
      </c>
      <c r="W681" t="s">
        <v>392</v>
      </c>
      <c r="Y681" t="s">
        <v>392</v>
      </c>
      <c r="Z681" t="s">
        <v>392</v>
      </c>
    </row>
    <row r="682" spans="1:26" x14ac:dyDescent="0.25">
      <c r="A682" t="s">
        <v>305</v>
      </c>
      <c r="B682" t="s">
        <v>393</v>
      </c>
      <c r="C682" t="s">
        <v>30</v>
      </c>
      <c r="D682" t="s">
        <v>14</v>
      </c>
      <c r="E682" t="s">
        <v>15</v>
      </c>
      <c r="F682" t="s">
        <v>25</v>
      </c>
      <c r="G682" t="s">
        <v>17</v>
      </c>
      <c r="H682" s="2">
        <v>80</v>
      </c>
      <c r="I682" t="s">
        <v>18</v>
      </c>
      <c r="J682" t="s">
        <v>47</v>
      </c>
      <c r="K682" t="s">
        <v>114</v>
      </c>
      <c r="L682" t="s">
        <v>49</v>
      </c>
      <c r="M682" s="1">
        <v>43497.5</v>
      </c>
      <c r="N682" t="s">
        <v>306</v>
      </c>
      <c r="O682" t="b">
        <v>0</v>
      </c>
      <c r="Q682" t="s">
        <v>392</v>
      </c>
      <c r="S682" t="s">
        <v>392</v>
      </c>
      <c r="U682" t="s">
        <v>392</v>
      </c>
      <c r="W682" t="s">
        <v>392</v>
      </c>
      <c r="Y682" t="s">
        <v>392</v>
      </c>
      <c r="Z682" t="s">
        <v>392</v>
      </c>
    </row>
    <row r="683" spans="1:26" x14ac:dyDescent="0.25">
      <c r="A683" t="s">
        <v>305</v>
      </c>
      <c r="B683" t="s">
        <v>393</v>
      </c>
      <c r="C683" t="s">
        <v>30</v>
      </c>
      <c r="D683" t="s">
        <v>23</v>
      </c>
      <c r="E683" t="s">
        <v>24</v>
      </c>
      <c r="F683" t="s">
        <v>25</v>
      </c>
      <c r="G683" t="s">
        <v>26</v>
      </c>
      <c r="H683" s="2">
        <v>1</v>
      </c>
      <c r="I683" t="s">
        <v>27</v>
      </c>
      <c r="J683" t="s">
        <v>47</v>
      </c>
      <c r="K683" t="s">
        <v>114</v>
      </c>
      <c r="L683" t="s">
        <v>49</v>
      </c>
      <c r="M683" s="1">
        <v>43497.5</v>
      </c>
      <c r="N683" t="s">
        <v>306</v>
      </c>
      <c r="O683" t="b">
        <v>0</v>
      </c>
      <c r="Q683" t="s">
        <v>392</v>
      </c>
      <c r="S683" t="s">
        <v>392</v>
      </c>
      <c r="U683" t="s">
        <v>392</v>
      </c>
      <c r="W683" t="s">
        <v>392</v>
      </c>
      <c r="Y683" t="s">
        <v>392</v>
      </c>
      <c r="Z683" t="s">
        <v>392</v>
      </c>
    </row>
    <row r="684" spans="1:26" x14ac:dyDescent="0.25">
      <c r="A684" t="s">
        <v>307</v>
      </c>
      <c r="B684" t="s">
        <v>394</v>
      </c>
      <c r="C684" t="s">
        <v>68</v>
      </c>
      <c r="D684" t="s">
        <v>23</v>
      </c>
      <c r="E684" t="s">
        <v>24</v>
      </c>
      <c r="F684" t="s">
        <v>25</v>
      </c>
      <c r="G684" t="s">
        <v>38</v>
      </c>
      <c r="H684" s="2">
        <v>0.33</v>
      </c>
      <c r="I684" t="s">
        <v>27</v>
      </c>
      <c r="J684" t="s">
        <v>47</v>
      </c>
      <c r="K684" t="s">
        <v>119</v>
      </c>
      <c r="L684" t="s">
        <v>49</v>
      </c>
      <c r="M684" s="1">
        <v>43497.5</v>
      </c>
      <c r="N684" t="s">
        <v>308</v>
      </c>
      <c r="O684" t="b">
        <v>1</v>
      </c>
      <c r="P684">
        <v>3.5</v>
      </c>
      <c r="Q684" t="b">
        <f>Table1[[#This Row],[Value]]&lt;Table1[[#This Row],[NPS_BL]]</f>
        <v>1</v>
      </c>
      <c r="R684">
        <v>1.5</v>
      </c>
      <c r="S684" t="b">
        <f>Table1[[#This Row],[Value]]&lt;=Table1[[#This Row],[NPS_A]]</f>
        <v>1</v>
      </c>
      <c r="T684">
        <v>3.5</v>
      </c>
      <c r="U684" t="b">
        <f>Table1[[#This Row],[Value]]&lt;=Table1[[#This Row],[NPS_B]]</f>
        <v>1</v>
      </c>
      <c r="V684">
        <v>9.8000000000000007</v>
      </c>
      <c r="W684" t="b">
        <f>Table1[[#This Row],[Value]]&lt;=Table1[[#This Row],[NPS_C]]</f>
        <v>1</v>
      </c>
      <c r="X684">
        <v>9.8000000000000007</v>
      </c>
      <c r="Y684" t="b">
        <f>Table1[[#This Row],[Value]]&lt;Table1[[#This Row],[NPS_D]]</f>
        <v>1</v>
      </c>
      <c r="Z684" t="str" cm="1">
        <f t="array" ref="Z684">_xlfn.IFS(Table1[[#This Row],[NPS_A_Compliant]] = TRUE, "A", Table1[[#This Row],[NPS_B_Compliant]] = TRUE, "B", Table1[[#This Row],[NPS_C_Compliant]] = TRUE, "C", Table1[[#This Row],[NPS_D_Compliant]] = FALSE, "D")</f>
        <v>A</v>
      </c>
    </row>
    <row r="685" spans="1:26" hidden="1" x14ac:dyDescent="0.25">
      <c r="A685" t="s">
        <v>307</v>
      </c>
      <c r="B685" t="s">
        <v>394</v>
      </c>
      <c r="C685" t="s">
        <v>68</v>
      </c>
      <c r="D685" t="s">
        <v>40</v>
      </c>
      <c r="E685" t="s">
        <v>24</v>
      </c>
      <c r="F685" t="s">
        <v>25</v>
      </c>
      <c r="G685" t="s">
        <v>31</v>
      </c>
      <c r="H685" s="2">
        <v>1.9E-2</v>
      </c>
      <c r="I685" t="s">
        <v>27</v>
      </c>
      <c r="J685" t="s">
        <v>47</v>
      </c>
      <c r="K685" t="s">
        <v>119</v>
      </c>
      <c r="L685" t="s">
        <v>49</v>
      </c>
      <c r="M685" s="1">
        <v>43497.5</v>
      </c>
      <c r="N685" t="s">
        <v>308</v>
      </c>
      <c r="O685" t="b">
        <v>0</v>
      </c>
      <c r="Q685" t="s">
        <v>392</v>
      </c>
      <c r="S685" t="s">
        <v>392</v>
      </c>
      <c r="U685" t="s">
        <v>392</v>
      </c>
      <c r="W685" t="s">
        <v>392</v>
      </c>
      <c r="Y685" t="s">
        <v>392</v>
      </c>
      <c r="Z685" t="s">
        <v>392</v>
      </c>
    </row>
    <row r="686" spans="1:26" hidden="1" x14ac:dyDescent="0.25">
      <c r="A686" t="s">
        <v>307</v>
      </c>
      <c r="B686" t="s">
        <v>394</v>
      </c>
      <c r="C686" t="s">
        <v>68</v>
      </c>
      <c r="D686" t="s">
        <v>40</v>
      </c>
      <c r="E686" t="s">
        <v>24</v>
      </c>
      <c r="F686" t="s">
        <v>25</v>
      </c>
      <c r="G686" t="s">
        <v>34</v>
      </c>
      <c r="H686" s="2">
        <v>7.0000000000000001E-3</v>
      </c>
      <c r="I686" t="s">
        <v>27</v>
      </c>
      <c r="J686" t="s">
        <v>47</v>
      </c>
      <c r="K686" t="s">
        <v>119</v>
      </c>
      <c r="L686" t="s">
        <v>49</v>
      </c>
      <c r="M686" s="1">
        <v>43497.5</v>
      </c>
      <c r="N686" t="s">
        <v>308</v>
      </c>
      <c r="O686" t="b">
        <v>1</v>
      </c>
      <c r="P686">
        <v>0.24</v>
      </c>
      <c r="Q686" t="b">
        <f>Table1[[#This Row],[Value]]&lt;Table1[[#This Row],[NPS_BL]]</f>
        <v>1</v>
      </c>
      <c r="R686">
        <v>0.03</v>
      </c>
      <c r="S686" t="b">
        <f>Table1[[#This Row],[Value]]&lt;=Table1[[#This Row],[NPS_A]]</f>
        <v>1</v>
      </c>
      <c r="T686">
        <v>0.24</v>
      </c>
      <c r="U686" t="b">
        <f>Table1[[#This Row],[Value]]&lt;=Table1[[#This Row],[NPS_B]]</f>
        <v>1</v>
      </c>
      <c r="V686">
        <v>1.3</v>
      </c>
      <c r="W686" t="b">
        <f>Table1[[#This Row],[Value]]&lt;=Table1[[#This Row],[NPS_C]]</f>
        <v>1</v>
      </c>
      <c r="X686">
        <v>1.3</v>
      </c>
      <c r="Y686" t="b">
        <f>Table1[[#This Row],[Value]]&lt;Table1[[#This Row],[NPS_D]]</f>
        <v>1</v>
      </c>
      <c r="Z686" t="str" cm="1">
        <f t="array" ref="Z686">_xlfn.IFS(Table1[[#This Row],[NPS_A_Compliant]] = TRUE, "A", Table1[[#This Row],[NPS_B_Compliant]] = TRUE, "B", Table1[[#This Row],[NPS_C_Compliant]] = TRUE, "C", Table1[[#This Row],[NPS_D_Compliant]] = FALSE, "D")</f>
        <v>A</v>
      </c>
    </row>
    <row r="687" spans="1:26" hidden="1" x14ac:dyDescent="0.25">
      <c r="A687" t="s">
        <v>307</v>
      </c>
      <c r="B687" t="s">
        <v>394</v>
      </c>
      <c r="C687" t="s">
        <v>68</v>
      </c>
      <c r="D687" t="s">
        <v>42</v>
      </c>
      <c r="E687" t="s">
        <v>24</v>
      </c>
      <c r="F687" t="s">
        <v>25</v>
      </c>
      <c r="G687" t="s">
        <v>34</v>
      </c>
      <c r="H687" s="2">
        <v>2E-3</v>
      </c>
      <c r="I687" t="s">
        <v>27</v>
      </c>
      <c r="J687" t="s">
        <v>47</v>
      </c>
      <c r="K687" t="s">
        <v>119</v>
      </c>
      <c r="L687" t="s">
        <v>49</v>
      </c>
      <c r="M687" s="1">
        <v>43497.5</v>
      </c>
      <c r="N687" t="s">
        <v>308</v>
      </c>
      <c r="O687" t="b">
        <v>0</v>
      </c>
      <c r="Q687" t="s">
        <v>392</v>
      </c>
      <c r="S687" t="s">
        <v>392</v>
      </c>
      <c r="U687" t="s">
        <v>392</v>
      </c>
      <c r="W687" t="s">
        <v>392</v>
      </c>
      <c r="Y687" t="s">
        <v>392</v>
      </c>
      <c r="Z687" t="s">
        <v>392</v>
      </c>
    </row>
    <row r="688" spans="1:26" x14ac:dyDescent="0.25">
      <c r="A688" t="s">
        <v>307</v>
      </c>
      <c r="B688" t="s">
        <v>394</v>
      </c>
      <c r="C688" t="s">
        <v>68</v>
      </c>
      <c r="D688" t="s">
        <v>23</v>
      </c>
      <c r="E688" t="s">
        <v>24</v>
      </c>
      <c r="F688" t="s">
        <v>25</v>
      </c>
      <c r="G688" t="s">
        <v>34</v>
      </c>
      <c r="H688" s="2">
        <v>5.0999999999999997E-2</v>
      </c>
      <c r="I688" t="s">
        <v>27</v>
      </c>
      <c r="J688" t="s">
        <v>47</v>
      </c>
      <c r="K688" t="s">
        <v>119</v>
      </c>
      <c r="L688" t="s">
        <v>49</v>
      </c>
      <c r="M688" s="1">
        <v>43497.5</v>
      </c>
      <c r="N688" t="s">
        <v>308</v>
      </c>
      <c r="O688" t="b">
        <v>1</v>
      </c>
      <c r="P688">
        <v>2.4</v>
      </c>
      <c r="Q688" t="b">
        <f>Table1[[#This Row],[Value]]&lt;Table1[[#This Row],[NPS_BL]]</f>
        <v>1</v>
      </c>
      <c r="R688">
        <v>1</v>
      </c>
      <c r="S688" t="b">
        <f>Table1[[#This Row],[Value]]&lt;=Table1[[#This Row],[NPS_A]]</f>
        <v>1</v>
      </c>
      <c r="T688">
        <v>2.4</v>
      </c>
      <c r="U688" t="b">
        <f>Table1[[#This Row],[Value]]&lt;=Table1[[#This Row],[NPS_B]]</f>
        <v>1</v>
      </c>
      <c r="V688">
        <v>6.9</v>
      </c>
      <c r="W688" t="b">
        <f>Table1[[#This Row],[Value]]&lt;=Table1[[#This Row],[NPS_C]]</f>
        <v>1</v>
      </c>
      <c r="X688">
        <v>6.9</v>
      </c>
      <c r="Y688" t="b">
        <f>Table1[[#This Row],[Value]]&lt;Table1[[#This Row],[NPS_D]]</f>
        <v>1</v>
      </c>
      <c r="Z688" t="str" cm="1">
        <f t="array" ref="Z688">_xlfn.IFS(Table1[[#This Row],[NPS_A_Compliant]] = TRUE, "A", Table1[[#This Row],[NPS_B_Compliant]] = TRUE, "B", Table1[[#This Row],[NPS_C_Compliant]] = TRUE, "C", Table1[[#This Row],[NPS_D_Compliant]] = FALSE, "D")</f>
        <v>A</v>
      </c>
    </row>
    <row r="689" spans="1:26" x14ac:dyDescent="0.25">
      <c r="A689" t="s">
        <v>309</v>
      </c>
      <c r="B689" t="s">
        <v>394</v>
      </c>
      <c r="C689" t="s">
        <v>68</v>
      </c>
      <c r="D689" t="s">
        <v>23</v>
      </c>
      <c r="E689" t="s">
        <v>24</v>
      </c>
      <c r="F689" t="s">
        <v>25</v>
      </c>
      <c r="G689" t="s">
        <v>38</v>
      </c>
      <c r="H689" s="2">
        <v>0.06</v>
      </c>
      <c r="I689" t="s">
        <v>27</v>
      </c>
      <c r="J689" t="s">
        <v>47</v>
      </c>
      <c r="K689" t="s">
        <v>119</v>
      </c>
      <c r="L689" t="s">
        <v>49</v>
      </c>
      <c r="M689" s="1">
        <v>43497.5</v>
      </c>
      <c r="N689" t="s">
        <v>310</v>
      </c>
      <c r="O689" t="b">
        <v>1</v>
      </c>
      <c r="P689">
        <v>3.5</v>
      </c>
      <c r="Q689" t="b">
        <f>Table1[[#This Row],[Value]]&lt;Table1[[#This Row],[NPS_BL]]</f>
        <v>1</v>
      </c>
      <c r="R689">
        <v>1.5</v>
      </c>
      <c r="S689" t="b">
        <f>Table1[[#This Row],[Value]]&lt;=Table1[[#This Row],[NPS_A]]</f>
        <v>1</v>
      </c>
      <c r="T689">
        <v>3.5</v>
      </c>
      <c r="U689" t="b">
        <f>Table1[[#This Row],[Value]]&lt;=Table1[[#This Row],[NPS_B]]</f>
        <v>1</v>
      </c>
      <c r="V689">
        <v>9.8000000000000007</v>
      </c>
      <c r="W689" t="b">
        <f>Table1[[#This Row],[Value]]&lt;=Table1[[#This Row],[NPS_C]]</f>
        <v>1</v>
      </c>
      <c r="X689">
        <v>9.8000000000000007</v>
      </c>
      <c r="Y689" t="b">
        <f>Table1[[#This Row],[Value]]&lt;Table1[[#This Row],[NPS_D]]</f>
        <v>1</v>
      </c>
      <c r="Z689" t="str" cm="1">
        <f t="array" ref="Z689">_xlfn.IFS(Table1[[#This Row],[NPS_A_Compliant]] = TRUE, "A", Table1[[#This Row],[NPS_B_Compliant]] = TRUE, "B", Table1[[#This Row],[NPS_C_Compliant]] = TRUE, "C", Table1[[#This Row],[NPS_D_Compliant]] = FALSE, "D")</f>
        <v>A</v>
      </c>
    </row>
    <row r="690" spans="1:26" hidden="1" x14ac:dyDescent="0.25">
      <c r="A690" t="s">
        <v>309</v>
      </c>
      <c r="B690" t="s">
        <v>394</v>
      </c>
      <c r="C690" t="s">
        <v>68</v>
      </c>
      <c r="D690" t="s">
        <v>40</v>
      </c>
      <c r="E690" t="s">
        <v>24</v>
      </c>
      <c r="F690" t="s">
        <v>25</v>
      </c>
      <c r="G690" t="s">
        <v>31</v>
      </c>
      <c r="H690" s="2">
        <v>6.9000000000000006E-2</v>
      </c>
      <c r="I690" t="s">
        <v>27</v>
      </c>
      <c r="J690" t="s">
        <v>47</v>
      </c>
      <c r="K690" t="s">
        <v>119</v>
      </c>
      <c r="L690" t="s">
        <v>49</v>
      </c>
      <c r="M690" s="1">
        <v>43497.5</v>
      </c>
      <c r="N690" t="s">
        <v>310</v>
      </c>
      <c r="O690" t="b">
        <v>0</v>
      </c>
      <c r="Q690" t="s">
        <v>392</v>
      </c>
      <c r="S690" t="s">
        <v>392</v>
      </c>
      <c r="U690" t="s">
        <v>392</v>
      </c>
      <c r="W690" t="s">
        <v>392</v>
      </c>
      <c r="Y690" t="s">
        <v>392</v>
      </c>
      <c r="Z690" t="s">
        <v>392</v>
      </c>
    </row>
    <row r="691" spans="1:26" hidden="1" x14ac:dyDescent="0.25">
      <c r="A691" t="s">
        <v>309</v>
      </c>
      <c r="B691" t="s">
        <v>394</v>
      </c>
      <c r="C691" t="s">
        <v>68</v>
      </c>
      <c r="D691" t="s">
        <v>40</v>
      </c>
      <c r="E691" t="s">
        <v>24</v>
      </c>
      <c r="F691" t="s">
        <v>25</v>
      </c>
      <c r="G691" t="s">
        <v>34</v>
      </c>
      <c r="H691" s="2">
        <v>5.0000000000000001E-3</v>
      </c>
      <c r="I691" t="s">
        <v>27</v>
      </c>
      <c r="J691" t="s">
        <v>47</v>
      </c>
      <c r="K691" t="s">
        <v>119</v>
      </c>
      <c r="L691" t="s">
        <v>49</v>
      </c>
      <c r="M691" s="1">
        <v>43497.5</v>
      </c>
      <c r="N691" t="s">
        <v>310</v>
      </c>
      <c r="O691" t="b">
        <v>1</v>
      </c>
      <c r="P691">
        <v>0.24</v>
      </c>
      <c r="Q691" t="b">
        <f>Table1[[#This Row],[Value]]&lt;Table1[[#This Row],[NPS_BL]]</f>
        <v>1</v>
      </c>
      <c r="R691">
        <v>0.03</v>
      </c>
      <c r="S691" t="b">
        <f>Table1[[#This Row],[Value]]&lt;=Table1[[#This Row],[NPS_A]]</f>
        <v>1</v>
      </c>
      <c r="T691">
        <v>0.24</v>
      </c>
      <c r="U691" t="b">
        <f>Table1[[#This Row],[Value]]&lt;=Table1[[#This Row],[NPS_B]]</f>
        <v>1</v>
      </c>
      <c r="V691">
        <v>1.3</v>
      </c>
      <c r="W691" t="b">
        <f>Table1[[#This Row],[Value]]&lt;=Table1[[#This Row],[NPS_C]]</f>
        <v>1</v>
      </c>
      <c r="X691">
        <v>1.3</v>
      </c>
      <c r="Y691" t="b">
        <f>Table1[[#This Row],[Value]]&lt;Table1[[#This Row],[NPS_D]]</f>
        <v>1</v>
      </c>
      <c r="Z691" t="str" cm="1">
        <f t="array" ref="Z691">_xlfn.IFS(Table1[[#This Row],[NPS_A_Compliant]] = TRUE, "A", Table1[[#This Row],[NPS_B_Compliant]] = TRUE, "B", Table1[[#This Row],[NPS_C_Compliant]] = TRUE, "C", Table1[[#This Row],[NPS_D_Compliant]] = FALSE, "D")</f>
        <v>A</v>
      </c>
    </row>
    <row r="692" spans="1:26" hidden="1" x14ac:dyDescent="0.25">
      <c r="A692" t="s">
        <v>309</v>
      </c>
      <c r="B692" t="s">
        <v>394</v>
      </c>
      <c r="C692" t="s">
        <v>68</v>
      </c>
      <c r="D692" t="s">
        <v>42</v>
      </c>
      <c r="E692" t="s">
        <v>24</v>
      </c>
      <c r="F692" t="s">
        <v>25</v>
      </c>
      <c r="G692" t="s">
        <v>34</v>
      </c>
      <c r="H692" s="2">
        <v>2E-3</v>
      </c>
      <c r="I692" t="s">
        <v>27</v>
      </c>
      <c r="J692" t="s">
        <v>47</v>
      </c>
      <c r="K692" t="s">
        <v>119</v>
      </c>
      <c r="L692" t="s">
        <v>49</v>
      </c>
      <c r="M692" s="1">
        <v>43497.5</v>
      </c>
      <c r="N692" t="s">
        <v>310</v>
      </c>
      <c r="O692" t="b">
        <v>0</v>
      </c>
      <c r="Q692" t="s">
        <v>392</v>
      </c>
      <c r="S692" t="s">
        <v>392</v>
      </c>
      <c r="U692" t="s">
        <v>392</v>
      </c>
      <c r="W692" t="s">
        <v>392</v>
      </c>
      <c r="Y692" t="s">
        <v>392</v>
      </c>
      <c r="Z692" t="s">
        <v>392</v>
      </c>
    </row>
    <row r="693" spans="1:26" x14ac:dyDescent="0.25">
      <c r="A693" t="s">
        <v>309</v>
      </c>
      <c r="B693" t="s">
        <v>394</v>
      </c>
      <c r="C693" t="s">
        <v>68</v>
      </c>
      <c r="D693" t="s">
        <v>23</v>
      </c>
      <c r="E693" t="s">
        <v>24</v>
      </c>
      <c r="F693" t="s">
        <v>25</v>
      </c>
      <c r="G693" t="s">
        <v>34</v>
      </c>
      <c r="H693" s="2">
        <v>1.2E-2</v>
      </c>
      <c r="I693" t="s">
        <v>27</v>
      </c>
      <c r="J693" t="s">
        <v>47</v>
      </c>
      <c r="K693" t="s">
        <v>119</v>
      </c>
      <c r="L693" t="s">
        <v>49</v>
      </c>
      <c r="M693" s="1">
        <v>43497.5</v>
      </c>
      <c r="N693" t="s">
        <v>310</v>
      </c>
      <c r="O693" t="b">
        <v>1</v>
      </c>
      <c r="P693">
        <v>2.4</v>
      </c>
      <c r="Q693" t="b">
        <f>Table1[[#This Row],[Value]]&lt;Table1[[#This Row],[NPS_BL]]</f>
        <v>1</v>
      </c>
      <c r="R693">
        <v>1</v>
      </c>
      <c r="S693" t="b">
        <f>Table1[[#This Row],[Value]]&lt;=Table1[[#This Row],[NPS_A]]</f>
        <v>1</v>
      </c>
      <c r="T693">
        <v>2.4</v>
      </c>
      <c r="U693" t="b">
        <f>Table1[[#This Row],[Value]]&lt;=Table1[[#This Row],[NPS_B]]</f>
        <v>1</v>
      </c>
      <c r="V693">
        <v>6.9</v>
      </c>
      <c r="W693" t="b">
        <f>Table1[[#This Row],[Value]]&lt;=Table1[[#This Row],[NPS_C]]</f>
        <v>1</v>
      </c>
      <c r="X693">
        <v>6.9</v>
      </c>
      <c r="Y693" t="b">
        <f>Table1[[#This Row],[Value]]&lt;Table1[[#This Row],[NPS_D]]</f>
        <v>1</v>
      </c>
      <c r="Z693" t="str" cm="1">
        <f t="array" ref="Z693">_xlfn.IFS(Table1[[#This Row],[NPS_A_Compliant]] = TRUE, "A", Table1[[#This Row],[NPS_B_Compliant]] = TRUE, "B", Table1[[#This Row],[NPS_C_Compliant]] = TRUE, "C", Table1[[#This Row],[NPS_D_Compliant]] = FALSE, "D")</f>
        <v>A</v>
      </c>
    </row>
    <row r="694" spans="1:26" x14ac:dyDescent="0.25">
      <c r="A694" t="s">
        <v>311</v>
      </c>
      <c r="B694" t="s">
        <v>394</v>
      </c>
      <c r="C694" t="s">
        <v>43</v>
      </c>
      <c r="D694" t="s">
        <v>23</v>
      </c>
      <c r="E694" t="s">
        <v>24</v>
      </c>
      <c r="F694" t="s">
        <v>25</v>
      </c>
      <c r="G694" t="s">
        <v>38</v>
      </c>
      <c r="H694" s="2">
        <v>0.23</v>
      </c>
      <c r="I694" t="s">
        <v>27</v>
      </c>
      <c r="J694" t="s">
        <v>47</v>
      </c>
      <c r="K694" t="s">
        <v>119</v>
      </c>
      <c r="L694" t="s">
        <v>49</v>
      </c>
      <c r="M694" s="1">
        <v>43497.5</v>
      </c>
      <c r="N694" t="s">
        <v>312</v>
      </c>
      <c r="O694" t="b">
        <v>1</v>
      </c>
      <c r="P694">
        <v>3.5</v>
      </c>
      <c r="Q694" t="b">
        <f>Table1[[#This Row],[Value]]&lt;Table1[[#This Row],[NPS_BL]]</f>
        <v>1</v>
      </c>
      <c r="R694">
        <v>1.5</v>
      </c>
      <c r="S694" t="b">
        <f>Table1[[#This Row],[Value]]&lt;=Table1[[#This Row],[NPS_A]]</f>
        <v>1</v>
      </c>
      <c r="T694">
        <v>3.5</v>
      </c>
      <c r="U694" t="b">
        <f>Table1[[#This Row],[Value]]&lt;=Table1[[#This Row],[NPS_B]]</f>
        <v>1</v>
      </c>
      <c r="V694">
        <v>9.8000000000000007</v>
      </c>
      <c r="W694" t="b">
        <f>Table1[[#This Row],[Value]]&lt;=Table1[[#This Row],[NPS_C]]</f>
        <v>1</v>
      </c>
      <c r="X694">
        <v>9.8000000000000007</v>
      </c>
      <c r="Y694" t="b">
        <f>Table1[[#This Row],[Value]]&lt;Table1[[#This Row],[NPS_D]]</f>
        <v>1</v>
      </c>
      <c r="Z694" t="str" cm="1">
        <f t="array" ref="Z694">_xlfn.IFS(Table1[[#This Row],[NPS_A_Compliant]] = TRUE, "A", Table1[[#This Row],[NPS_B_Compliant]] = TRUE, "B", Table1[[#This Row],[NPS_C_Compliant]] = TRUE, "C", Table1[[#This Row],[NPS_D_Compliant]] = FALSE, "D")</f>
        <v>A</v>
      </c>
    </row>
    <row r="695" spans="1:26" hidden="1" x14ac:dyDescent="0.25">
      <c r="A695" t="s">
        <v>311</v>
      </c>
      <c r="B695" t="s">
        <v>394</v>
      </c>
      <c r="C695" t="s">
        <v>43</v>
      </c>
      <c r="D695" t="s">
        <v>40</v>
      </c>
      <c r="E695" t="s">
        <v>24</v>
      </c>
      <c r="F695" t="s">
        <v>25</v>
      </c>
      <c r="G695" t="s">
        <v>31</v>
      </c>
      <c r="H695" s="2">
        <v>5.5E-2</v>
      </c>
      <c r="I695" t="s">
        <v>27</v>
      </c>
      <c r="J695" t="s">
        <v>47</v>
      </c>
      <c r="K695" t="s">
        <v>119</v>
      </c>
      <c r="L695" t="s">
        <v>49</v>
      </c>
      <c r="M695" s="1">
        <v>43497.5</v>
      </c>
      <c r="N695" t="s">
        <v>312</v>
      </c>
      <c r="O695" t="b">
        <v>0</v>
      </c>
      <c r="Q695" t="s">
        <v>392</v>
      </c>
      <c r="S695" t="s">
        <v>392</v>
      </c>
      <c r="U695" t="s">
        <v>392</v>
      </c>
      <c r="W695" t="s">
        <v>392</v>
      </c>
      <c r="Y695" t="s">
        <v>392</v>
      </c>
      <c r="Z695" t="s">
        <v>392</v>
      </c>
    </row>
    <row r="696" spans="1:26" hidden="1" x14ac:dyDescent="0.25">
      <c r="A696" t="s">
        <v>311</v>
      </c>
      <c r="B696" t="s">
        <v>394</v>
      </c>
      <c r="C696" t="s">
        <v>43</v>
      </c>
      <c r="D696" t="s">
        <v>40</v>
      </c>
      <c r="E696" t="s">
        <v>24</v>
      </c>
      <c r="F696" t="s">
        <v>25</v>
      </c>
      <c r="G696" t="s">
        <v>34</v>
      </c>
      <c r="H696" s="2">
        <v>0.01</v>
      </c>
      <c r="I696" t="s">
        <v>27</v>
      </c>
      <c r="J696" t="s">
        <v>47</v>
      </c>
      <c r="K696" t="s">
        <v>119</v>
      </c>
      <c r="L696" t="s">
        <v>49</v>
      </c>
      <c r="M696" s="1">
        <v>43497.5</v>
      </c>
      <c r="N696" t="s">
        <v>312</v>
      </c>
      <c r="O696" t="b">
        <v>1</v>
      </c>
      <c r="P696">
        <v>0.24</v>
      </c>
      <c r="Q696" t="b">
        <f>Table1[[#This Row],[Value]]&lt;Table1[[#This Row],[NPS_BL]]</f>
        <v>1</v>
      </c>
      <c r="R696">
        <v>0.03</v>
      </c>
      <c r="S696" t="b">
        <f>Table1[[#This Row],[Value]]&lt;=Table1[[#This Row],[NPS_A]]</f>
        <v>1</v>
      </c>
      <c r="T696">
        <v>0.24</v>
      </c>
      <c r="U696" t="b">
        <f>Table1[[#This Row],[Value]]&lt;=Table1[[#This Row],[NPS_B]]</f>
        <v>1</v>
      </c>
      <c r="V696">
        <v>1.3</v>
      </c>
      <c r="W696" t="b">
        <f>Table1[[#This Row],[Value]]&lt;=Table1[[#This Row],[NPS_C]]</f>
        <v>1</v>
      </c>
      <c r="X696">
        <v>1.3</v>
      </c>
      <c r="Y696" t="b">
        <f>Table1[[#This Row],[Value]]&lt;Table1[[#This Row],[NPS_D]]</f>
        <v>1</v>
      </c>
      <c r="Z696" t="str" cm="1">
        <f t="array" ref="Z696">_xlfn.IFS(Table1[[#This Row],[NPS_A_Compliant]] = TRUE, "A", Table1[[#This Row],[NPS_B_Compliant]] = TRUE, "B", Table1[[#This Row],[NPS_C_Compliant]] = TRUE, "C", Table1[[#This Row],[NPS_D_Compliant]] = FALSE, "D")</f>
        <v>A</v>
      </c>
    </row>
    <row r="697" spans="1:26" hidden="1" x14ac:dyDescent="0.25">
      <c r="A697" t="s">
        <v>311</v>
      </c>
      <c r="B697" t="s">
        <v>394</v>
      </c>
      <c r="C697" t="s">
        <v>43</v>
      </c>
      <c r="D697" t="s">
        <v>42</v>
      </c>
      <c r="E697" t="s">
        <v>24</v>
      </c>
      <c r="F697" t="s">
        <v>25</v>
      </c>
      <c r="G697" t="s">
        <v>34</v>
      </c>
      <c r="H697" s="2">
        <v>5.0000000000000001E-3</v>
      </c>
      <c r="I697" t="s">
        <v>27</v>
      </c>
      <c r="J697" t="s">
        <v>47</v>
      </c>
      <c r="K697" t="s">
        <v>119</v>
      </c>
      <c r="L697" t="s">
        <v>49</v>
      </c>
      <c r="M697" s="1">
        <v>43497.5</v>
      </c>
      <c r="N697" t="s">
        <v>312</v>
      </c>
      <c r="O697" t="b">
        <v>0</v>
      </c>
      <c r="Q697" t="s">
        <v>392</v>
      </c>
      <c r="S697" t="s">
        <v>392</v>
      </c>
      <c r="U697" t="s">
        <v>392</v>
      </c>
      <c r="W697" t="s">
        <v>392</v>
      </c>
      <c r="Y697" t="s">
        <v>392</v>
      </c>
      <c r="Z697" t="s">
        <v>392</v>
      </c>
    </row>
    <row r="698" spans="1:26" x14ac:dyDescent="0.25">
      <c r="A698" t="s">
        <v>311</v>
      </c>
      <c r="B698" t="s">
        <v>394</v>
      </c>
      <c r="C698" t="s">
        <v>43</v>
      </c>
      <c r="D698" t="s">
        <v>23</v>
      </c>
      <c r="E698" t="s">
        <v>24</v>
      </c>
      <c r="F698" t="s">
        <v>25</v>
      </c>
      <c r="G698" t="s">
        <v>34</v>
      </c>
      <c r="H698" s="2">
        <v>7.9000000000000001E-2</v>
      </c>
      <c r="I698" t="s">
        <v>27</v>
      </c>
      <c r="J698" t="s">
        <v>47</v>
      </c>
      <c r="K698" t="s">
        <v>119</v>
      </c>
      <c r="L698" t="s">
        <v>49</v>
      </c>
      <c r="M698" s="1">
        <v>43497.5</v>
      </c>
      <c r="N698" t="s">
        <v>312</v>
      </c>
      <c r="O698" t="b">
        <v>1</v>
      </c>
      <c r="P698">
        <v>2.4</v>
      </c>
      <c r="Q698" t="b">
        <f>Table1[[#This Row],[Value]]&lt;Table1[[#This Row],[NPS_BL]]</f>
        <v>1</v>
      </c>
      <c r="R698">
        <v>1</v>
      </c>
      <c r="S698" t="b">
        <f>Table1[[#This Row],[Value]]&lt;=Table1[[#This Row],[NPS_A]]</f>
        <v>1</v>
      </c>
      <c r="T698">
        <v>2.4</v>
      </c>
      <c r="U698" t="b">
        <f>Table1[[#This Row],[Value]]&lt;=Table1[[#This Row],[NPS_B]]</f>
        <v>1</v>
      </c>
      <c r="V698">
        <v>6.9</v>
      </c>
      <c r="W698" t="b">
        <f>Table1[[#This Row],[Value]]&lt;=Table1[[#This Row],[NPS_C]]</f>
        <v>1</v>
      </c>
      <c r="X698">
        <v>6.9</v>
      </c>
      <c r="Y698" t="b">
        <f>Table1[[#This Row],[Value]]&lt;Table1[[#This Row],[NPS_D]]</f>
        <v>1</v>
      </c>
      <c r="Z698" t="str" cm="1">
        <f t="array" ref="Z698">_xlfn.IFS(Table1[[#This Row],[NPS_A_Compliant]] = TRUE, "A", Table1[[#This Row],[NPS_B_Compliant]] = TRUE, "B", Table1[[#This Row],[NPS_C_Compliant]] = TRUE, "C", Table1[[#This Row],[NPS_D_Compliant]] = FALSE, "D")</f>
        <v>A</v>
      </c>
    </row>
    <row r="699" spans="1:26" x14ac:dyDescent="0.25">
      <c r="A699" t="s">
        <v>313</v>
      </c>
      <c r="B699" t="s">
        <v>393</v>
      </c>
      <c r="C699" t="s">
        <v>30</v>
      </c>
      <c r="D699" t="s">
        <v>14</v>
      </c>
      <c r="E699" t="s">
        <v>15</v>
      </c>
      <c r="F699" t="s">
        <v>25</v>
      </c>
      <c r="G699" t="s">
        <v>17</v>
      </c>
      <c r="H699" s="2">
        <v>80</v>
      </c>
      <c r="I699" t="s">
        <v>18</v>
      </c>
      <c r="J699" t="s">
        <v>47</v>
      </c>
      <c r="K699" t="s">
        <v>114</v>
      </c>
      <c r="L699" t="s">
        <v>49</v>
      </c>
      <c r="M699" s="1">
        <v>43497.5</v>
      </c>
      <c r="N699" t="s">
        <v>314</v>
      </c>
      <c r="O699" t="b">
        <v>0</v>
      </c>
      <c r="Q699" t="s">
        <v>392</v>
      </c>
      <c r="S699" t="s">
        <v>392</v>
      </c>
      <c r="U699" t="s">
        <v>392</v>
      </c>
      <c r="W699" t="s">
        <v>392</v>
      </c>
      <c r="Y699" t="s">
        <v>392</v>
      </c>
      <c r="Z699" t="s">
        <v>392</v>
      </c>
    </row>
    <row r="700" spans="1:26" x14ac:dyDescent="0.25">
      <c r="A700" t="s">
        <v>313</v>
      </c>
      <c r="B700" t="s">
        <v>393</v>
      </c>
      <c r="C700" t="s">
        <v>30</v>
      </c>
      <c r="D700" t="s">
        <v>23</v>
      </c>
      <c r="E700" t="s">
        <v>24</v>
      </c>
      <c r="F700" t="s">
        <v>25</v>
      </c>
      <c r="G700" t="s">
        <v>26</v>
      </c>
      <c r="H700" s="2">
        <v>2.4</v>
      </c>
      <c r="I700" t="s">
        <v>27</v>
      </c>
      <c r="J700" t="s">
        <v>47</v>
      </c>
      <c r="K700" t="s">
        <v>114</v>
      </c>
      <c r="L700" t="s">
        <v>49</v>
      </c>
      <c r="M700" s="1">
        <v>43497.5</v>
      </c>
      <c r="N700" t="s">
        <v>314</v>
      </c>
      <c r="O700" t="b">
        <v>0</v>
      </c>
      <c r="Q700" t="s">
        <v>392</v>
      </c>
      <c r="S700" t="s">
        <v>392</v>
      </c>
      <c r="U700" t="s">
        <v>392</v>
      </c>
      <c r="W700" t="s">
        <v>392</v>
      </c>
      <c r="Y700" t="s">
        <v>392</v>
      </c>
      <c r="Z700" t="s">
        <v>392</v>
      </c>
    </row>
    <row r="701" spans="1:26" hidden="1" x14ac:dyDescent="0.25">
      <c r="A701" t="s">
        <v>315</v>
      </c>
      <c r="B701" t="s">
        <v>393</v>
      </c>
      <c r="C701" t="s">
        <v>30</v>
      </c>
      <c r="D701" t="s">
        <v>29</v>
      </c>
      <c r="E701" t="s">
        <v>24</v>
      </c>
      <c r="F701" t="s">
        <v>30</v>
      </c>
      <c r="G701" t="s">
        <v>31</v>
      </c>
      <c r="H701" s="2">
        <v>0.5</v>
      </c>
      <c r="I701" t="s">
        <v>32</v>
      </c>
      <c r="J701" t="s">
        <v>47</v>
      </c>
      <c r="K701" t="s">
        <v>114</v>
      </c>
      <c r="L701" t="s">
        <v>49</v>
      </c>
      <c r="M701" s="1">
        <v>43497.5</v>
      </c>
      <c r="N701" t="s">
        <v>117</v>
      </c>
      <c r="O701" t="b">
        <v>0</v>
      </c>
      <c r="Q701" t="s">
        <v>392</v>
      </c>
      <c r="S701" t="s">
        <v>392</v>
      </c>
      <c r="U701" t="s">
        <v>392</v>
      </c>
      <c r="W701" t="s">
        <v>392</v>
      </c>
      <c r="Y701" t="s">
        <v>392</v>
      </c>
      <c r="Z701" t="s">
        <v>392</v>
      </c>
    </row>
    <row r="702" spans="1:26" x14ac:dyDescent="0.25">
      <c r="A702" t="s">
        <v>315</v>
      </c>
      <c r="B702" t="s">
        <v>393</v>
      </c>
      <c r="C702" t="s">
        <v>30</v>
      </c>
      <c r="D702" t="s">
        <v>23</v>
      </c>
      <c r="E702" t="s">
        <v>24</v>
      </c>
      <c r="F702" t="s">
        <v>30</v>
      </c>
      <c r="G702" t="s">
        <v>31</v>
      </c>
      <c r="H702" s="2">
        <v>11.3</v>
      </c>
      <c r="I702" t="s">
        <v>27</v>
      </c>
      <c r="J702" t="s">
        <v>47</v>
      </c>
      <c r="K702" t="s">
        <v>114</v>
      </c>
      <c r="L702" t="s">
        <v>49</v>
      </c>
      <c r="M702" s="1">
        <v>43497.5</v>
      </c>
      <c r="N702" t="s">
        <v>117</v>
      </c>
      <c r="O702" t="b">
        <v>0</v>
      </c>
      <c r="Q702" t="s">
        <v>392</v>
      </c>
      <c r="S702" t="s">
        <v>392</v>
      </c>
      <c r="U702" t="s">
        <v>392</v>
      </c>
      <c r="W702" t="s">
        <v>392</v>
      </c>
      <c r="Y702" t="s">
        <v>392</v>
      </c>
      <c r="Z702" t="s">
        <v>392</v>
      </c>
    </row>
    <row r="703" spans="1:26" hidden="1" x14ac:dyDescent="0.25">
      <c r="A703" t="s">
        <v>316</v>
      </c>
      <c r="B703" t="s">
        <v>393</v>
      </c>
      <c r="C703" t="s">
        <v>30</v>
      </c>
      <c r="D703" t="s">
        <v>29</v>
      </c>
      <c r="E703" t="s">
        <v>24</v>
      </c>
      <c r="F703" t="s">
        <v>30</v>
      </c>
      <c r="G703" t="s">
        <v>31</v>
      </c>
      <c r="H703" s="2">
        <v>0.5</v>
      </c>
      <c r="I703" t="s">
        <v>32</v>
      </c>
      <c r="J703" t="s">
        <v>47</v>
      </c>
      <c r="K703" t="s">
        <v>114</v>
      </c>
      <c r="L703" t="s">
        <v>49</v>
      </c>
      <c r="M703" s="1">
        <v>43497.5</v>
      </c>
      <c r="N703" t="s">
        <v>117</v>
      </c>
      <c r="O703" t="b">
        <v>0</v>
      </c>
      <c r="Q703" t="s">
        <v>392</v>
      </c>
      <c r="S703" t="s">
        <v>392</v>
      </c>
      <c r="U703" t="s">
        <v>392</v>
      </c>
      <c r="W703" t="s">
        <v>392</v>
      </c>
      <c r="Y703" t="s">
        <v>392</v>
      </c>
      <c r="Z703" t="s">
        <v>392</v>
      </c>
    </row>
    <row r="704" spans="1:26" x14ac:dyDescent="0.25">
      <c r="A704" t="s">
        <v>316</v>
      </c>
      <c r="B704" t="s">
        <v>393</v>
      </c>
      <c r="C704" t="s">
        <v>30</v>
      </c>
      <c r="D704" t="s">
        <v>23</v>
      </c>
      <c r="E704" t="s">
        <v>24</v>
      </c>
      <c r="F704" t="s">
        <v>30</v>
      </c>
      <c r="G704" t="s">
        <v>31</v>
      </c>
      <c r="H704" s="2">
        <v>11.3</v>
      </c>
      <c r="I704" t="s">
        <v>27</v>
      </c>
      <c r="J704" t="s">
        <v>47</v>
      </c>
      <c r="K704" t="s">
        <v>114</v>
      </c>
      <c r="L704" t="s">
        <v>49</v>
      </c>
      <c r="M704" s="1">
        <v>43497.5</v>
      </c>
      <c r="N704" t="s">
        <v>117</v>
      </c>
      <c r="O704" t="b">
        <v>0</v>
      </c>
      <c r="Q704" t="s">
        <v>392</v>
      </c>
      <c r="S704" t="s">
        <v>392</v>
      </c>
      <c r="U704" t="s">
        <v>392</v>
      </c>
      <c r="W704" t="s">
        <v>392</v>
      </c>
      <c r="Y704" t="s">
        <v>392</v>
      </c>
      <c r="Z704" t="s">
        <v>392</v>
      </c>
    </row>
    <row r="705" spans="1:26" x14ac:dyDescent="0.25">
      <c r="A705" t="s">
        <v>316</v>
      </c>
      <c r="B705" t="s">
        <v>393</v>
      </c>
      <c r="C705" t="s">
        <v>30</v>
      </c>
      <c r="D705" t="s">
        <v>14</v>
      </c>
      <c r="E705" t="s">
        <v>15</v>
      </c>
      <c r="F705" t="s">
        <v>25</v>
      </c>
      <c r="G705" t="s">
        <v>17</v>
      </c>
      <c r="H705" s="2">
        <v>80</v>
      </c>
      <c r="I705" t="s">
        <v>18</v>
      </c>
      <c r="J705" t="s">
        <v>47</v>
      </c>
      <c r="K705" t="s">
        <v>114</v>
      </c>
      <c r="L705" t="s">
        <v>49</v>
      </c>
      <c r="M705" s="1">
        <v>43497.5</v>
      </c>
      <c r="N705" t="s">
        <v>317</v>
      </c>
      <c r="O705" t="b">
        <v>0</v>
      </c>
      <c r="Q705" t="s">
        <v>392</v>
      </c>
      <c r="S705" t="s">
        <v>392</v>
      </c>
      <c r="U705" t="s">
        <v>392</v>
      </c>
      <c r="W705" t="s">
        <v>392</v>
      </c>
      <c r="Y705" t="s">
        <v>392</v>
      </c>
      <c r="Z705" t="s">
        <v>392</v>
      </c>
    </row>
    <row r="706" spans="1:26" x14ac:dyDescent="0.25">
      <c r="A706" t="s">
        <v>316</v>
      </c>
      <c r="B706" t="s">
        <v>393</v>
      </c>
      <c r="C706" t="s">
        <v>30</v>
      </c>
      <c r="D706" t="s">
        <v>23</v>
      </c>
      <c r="E706" t="s">
        <v>24</v>
      </c>
      <c r="F706" t="s">
        <v>25</v>
      </c>
      <c r="G706" t="s">
        <v>26</v>
      </c>
      <c r="H706" s="2">
        <v>1.6</v>
      </c>
      <c r="I706" t="s">
        <v>27</v>
      </c>
      <c r="J706" t="s">
        <v>47</v>
      </c>
      <c r="K706" t="s">
        <v>114</v>
      </c>
      <c r="L706" t="s">
        <v>49</v>
      </c>
      <c r="M706" s="1">
        <v>43497.5</v>
      </c>
      <c r="N706" t="s">
        <v>317</v>
      </c>
      <c r="O706" t="b">
        <v>0</v>
      </c>
      <c r="Q706" t="s">
        <v>392</v>
      </c>
      <c r="S706" t="s">
        <v>392</v>
      </c>
      <c r="U706" t="s">
        <v>392</v>
      </c>
      <c r="W706" t="s">
        <v>392</v>
      </c>
      <c r="Y706" t="s">
        <v>392</v>
      </c>
      <c r="Z706" t="s">
        <v>392</v>
      </c>
    </row>
    <row r="707" spans="1:26" x14ac:dyDescent="0.25">
      <c r="A707" t="s">
        <v>318</v>
      </c>
      <c r="B707" t="s">
        <v>394</v>
      </c>
      <c r="C707" t="s">
        <v>89</v>
      </c>
      <c r="D707" t="s">
        <v>23</v>
      </c>
      <c r="E707" t="s">
        <v>24</v>
      </c>
      <c r="F707" t="s">
        <v>25</v>
      </c>
      <c r="G707" t="s">
        <v>38</v>
      </c>
      <c r="H707" s="2">
        <v>0.42799999999999999</v>
      </c>
      <c r="I707" t="s">
        <v>27</v>
      </c>
      <c r="J707" t="s">
        <v>47</v>
      </c>
      <c r="K707" t="s">
        <v>119</v>
      </c>
      <c r="L707" t="s">
        <v>49</v>
      </c>
      <c r="M707" s="1">
        <v>43497.5</v>
      </c>
      <c r="N707" t="s">
        <v>319</v>
      </c>
      <c r="O707" t="b">
        <v>1</v>
      </c>
      <c r="P707">
        <v>3.5</v>
      </c>
      <c r="Q707" t="b">
        <f>Table1[[#This Row],[Value]]&lt;Table1[[#This Row],[NPS_BL]]</f>
        <v>1</v>
      </c>
      <c r="R707">
        <v>1.5</v>
      </c>
      <c r="S707" t="b">
        <f>Table1[[#This Row],[Value]]&lt;=Table1[[#This Row],[NPS_A]]</f>
        <v>1</v>
      </c>
      <c r="T707">
        <v>3.5</v>
      </c>
      <c r="U707" t="b">
        <f>Table1[[#This Row],[Value]]&lt;=Table1[[#This Row],[NPS_B]]</f>
        <v>1</v>
      </c>
      <c r="V707">
        <v>9.8000000000000007</v>
      </c>
      <c r="W707" t="b">
        <f>Table1[[#This Row],[Value]]&lt;=Table1[[#This Row],[NPS_C]]</f>
        <v>1</v>
      </c>
      <c r="X707">
        <v>9.8000000000000007</v>
      </c>
      <c r="Y707" t="b">
        <f>Table1[[#This Row],[Value]]&lt;Table1[[#This Row],[NPS_D]]</f>
        <v>1</v>
      </c>
      <c r="Z707" t="str" cm="1">
        <f t="array" ref="Z707">_xlfn.IFS(Table1[[#This Row],[NPS_A_Compliant]] = TRUE, "A", Table1[[#This Row],[NPS_B_Compliant]] = TRUE, "B", Table1[[#This Row],[NPS_C_Compliant]] = TRUE, "C", Table1[[#This Row],[NPS_D_Compliant]] = FALSE, "D")</f>
        <v>A</v>
      </c>
    </row>
    <row r="708" spans="1:26" hidden="1" x14ac:dyDescent="0.25">
      <c r="A708" t="s">
        <v>318</v>
      </c>
      <c r="B708" t="s">
        <v>394</v>
      </c>
      <c r="C708" t="s">
        <v>89</v>
      </c>
      <c r="D708" t="s">
        <v>40</v>
      </c>
      <c r="E708" t="s">
        <v>24</v>
      </c>
      <c r="F708" t="s">
        <v>25</v>
      </c>
      <c r="G708" t="s">
        <v>31</v>
      </c>
      <c r="H708" s="2">
        <v>2.3E-2</v>
      </c>
      <c r="I708" t="s">
        <v>27</v>
      </c>
      <c r="J708" t="s">
        <v>47</v>
      </c>
      <c r="K708" t="s">
        <v>119</v>
      </c>
      <c r="L708" t="s">
        <v>49</v>
      </c>
      <c r="M708" s="1">
        <v>43497.5</v>
      </c>
      <c r="N708" t="s">
        <v>319</v>
      </c>
      <c r="O708" t="b">
        <v>0</v>
      </c>
      <c r="Q708" t="s">
        <v>392</v>
      </c>
      <c r="S708" t="s">
        <v>392</v>
      </c>
      <c r="U708" t="s">
        <v>392</v>
      </c>
      <c r="W708" t="s">
        <v>392</v>
      </c>
      <c r="Y708" t="s">
        <v>392</v>
      </c>
      <c r="Z708" t="s">
        <v>392</v>
      </c>
    </row>
    <row r="709" spans="1:26" hidden="1" x14ac:dyDescent="0.25">
      <c r="A709" t="s">
        <v>318</v>
      </c>
      <c r="B709" t="s">
        <v>394</v>
      </c>
      <c r="C709" t="s">
        <v>89</v>
      </c>
      <c r="D709" t="s">
        <v>40</v>
      </c>
      <c r="E709" t="s">
        <v>24</v>
      </c>
      <c r="F709" t="s">
        <v>25</v>
      </c>
      <c r="G709" t="s">
        <v>34</v>
      </c>
      <c r="H709" s="2">
        <v>0.01</v>
      </c>
      <c r="I709" t="s">
        <v>27</v>
      </c>
      <c r="J709" t="s">
        <v>47</v>
      </c>
      <c r="K709" t="s">
        <v>119</v>
      </c>
      <c r="L709" t="s">
        <v>49</v>
      </c>
      <c r="M709" s="1">
        <v>43497.5</v>
      </c>
      <c r="N709" t="s">
        <v>319</v>
      </c>
      <c r="O709" t="b">
        <v>1</v>
      </c>
      <c r="P709">
        <v>0.24</v>
      </c>
      <c r="Q709" t="b">
        <f>Table1[[#This Row],[Value]]&lt;Table1[[#This Row],[NPS_BL]]</f>
        <v>1</v>
      </c>
      <c r="R709">
        <v>0.03</v>
      </c>
      <c r="S709" t="b">
        <f>Table1[[#This Row],[Value]]&lt;=Table1[[#This Row],[NPS_A]]</f>
        <v>1</v>
      </c>
      <c r="T709">
        <v>0.24</v>
      </c>
      <c r="U709" t="b">
        <f>Table1[[#This Row],[Value]]&lt;=Table1[[#This Row],[NPS_B]]</f>
        <v>1</v>
      </c>
      <c r="V709">
        <v>1.3</v>
      </c>
      <c r="W709" t="b">
        <f>Table1[[#This Row],[Value]]&lt;=Table1[[#This Row],[NPS_C]]</f>
        <v>1</v>
      </c>
      <c r="X709">
        <v>1.3</v>
      </c>
      <c r="Y709" t="b">
        <f>Table1[[#This Row],[Value]]&lt;Table1[[#This Row],[NPS_D]]</f>
        <v>1</v>
      </c>
      <c r="Z709" t="str" cm="1">
        <f t="array" ref="Z709">_xlfn.IFS(Table1[[#This Row],[NPS_A_Compliant]] = TRUE, "A", Table1[[#This Row],[NPS_B_Compliant]] = TRUE, "B", Table1[[#This Row],[NPS_C_Compliant]] = TRUE, "C", Table1[[#This Row],[NPS_D_Compliant]] = FALSE, "D")</f>
        <v>A</v>
      </c>
    </row>
    <row r="710" spans="1:26" hidden="1" x14ac:dyDescent="0.25">
      <c r="A710" t="s">
        <v>318</v>
      </c>
      <c r="B710" t="s">
        <v>394</v>
      </c>
      <c r="C710" t="s">
        <v>89</v>
      </c>
      <c r="D710" t="s">
        <v>42</v>
      </c>
      <c r="E710" t="s">
        <v>24</v>
      </c>
      <c r="F710" t="s">
        <v>25</v>
      </c>
      <c r="G710" t="s">
        <v>34</v>
      </c>
      <c r="H710" s="2">
        <v>4.0000000000000001E-3</v>
      </c>
      <c r="I710" t="s">
        <v>27</v>
      </c>
      <c r="J710" t="s">
        <v>47</v>
      </c>
      <c r="K710" t="s">
        <v>119</v>
      </c>
      <c r="L710" t="s">
        <v>49</v>
      </c>
      <c r="M710" s="1">
        <v>43497.5</v>
      </c>
      <c r="N710" t="s">
        <v>319</v>
      </c>
      <c r="O710" t="b">
        <v>0</v>
      </c>
      <c r="Q710" t="s">
        <v>392</v>
      </c>
      <c r="S710" t="s">
        <v>392</v>
      </c>
      <c r="U710" t="s">
        <v>392</v>
      </c>
      <c r="W710" t="s">
        <v>392</v>
      </c>
      <c r="Y710" t="s">
        <v>392</v>
      </c>
      <c r="Z710" t="s">
        <v>392</v>
      </c>
    </row>
    <row r="711" spans="1:26" x14ac:dyDescent="0.25">
      <c r="A711" t="s">
        <v>318</v>
      </c>
      <c r="B711" t="s">
        <v>394</v>
      </c>
      <c r="C711" t="s">
        <v>89</v>
      </c>
      <c r="D711" t="s">
        <v>23</v>
      </c>
      <c r="E711" t="s">
        <v>24</v>
      </c>
      <c r="F711" t="s">
        <v>25</v>
      </c>
      <c r="G711" t="s">
        <v>34</v>
      </c>
      <c r="H711" s="2">
        <v>0.24399999999999999</v>
      </c>
      <c r="I711" t="s">
        <v>27</v>
      </c>
      <c r="J711" t="s">
        <v>47</v>
      </c>
      <c r="K711" t="s">
        <v>119</v>
      </c>
      <c r="L711" t="s">
        <v>49</v>
      </c>
      <c r="M711" s="1">
        <v>43497.5</v>
      </c>
      <c r="N711" t="s">
        <v>319</v>
      </c>
      <c r="O711" t="b">
        <v>1</v>
      </c>
      <c r="P711">
        <v>2.4</v>
      </c>
      <c r="Q711" t="b">
        <f>Table1[[#This Row],[Value]]&lt;Table1[[#This Row],[NPS_BL]]</f>
        <v>1</v>
      </c>
      <c r="R711">
        <v>1</v>
      </c>
      <c r="S711" t="b">
        <f>Table1[[#This Row],[Value]]&lt;=Table1[[#This Row],[NPS_A]]</f>
        <v>1</v>
      </c>
      <c r="T711">
        <v>2.4</v>
      </c>
      <c r="U711" t="b">
        <f>Table1[[#This Row],[Value]]&lt;=Table1[[#This Row],[NPS_B]]</f>
        <v>1</v>
      </c>
      <c r="V711">
        <v>6.9</v>
      </c>
      <c r="W711" t="b">
        <f>Table1[[#This Row],[Value]]&lt;=Table1[[#This Row],[NPS_C]]</f>
        <v>1</v>
      </c>
      <c r="X711">
        <v>6.9</v>
      </c>
      <c r="Y711" t="b">
        <f>Table1[[#This Row],[Value]]&lt;Table1[[#This Row],[NPS_D]]</f>
        <v>1</v>
      </c>
      <c r="Z711" t="str" cm="1">
        <f t="array" ref="Z711">_xlfn.IFS(Table1[[#This Row],[NPS_A_Compliant]] = TRUE, "A", Table1[[#This Row],[NPS_B_Compliant]] = TRUE, "B", Table1[[#This Row],[NPS_C_Compliant]] = TRUE, "C", Table1[[#This Row],[NPS_D_Compliant]] = FALSE, "D")</f>
        <v>A</v>
      </c>
    </row>
    <row r="712" spans="1:26" x14ac:dyDescent="0.25">
      <c r="A712" t="s">
        <v>320</v>
      </c>
      <c r="B712" t="s">
        <v>394</v>
      </c>
      <c r="C712" t="s">
        <v>89</v>
      </c>
      <c r="D712" t="s">
        <v>23</v>
      </c>
      <c r="E712" t="s">
        <v>24</v>
      </c>
      <c r="F712" t="s">
        <v>25</v>
      </c>
      <c r="G712" t="s">
        <v>38</v>
      </c>
      <c r="H712" s="2">
        <v>5.8999999999999997E-2</v>
      </c>
      <c r="I712" t="s">
        <v>27</v>
      </c>
      <c r="J712" t="s">
        <v>47</v>
      </c>
      <c r="K712" t="s">
        <v>119</v>
      </c>
      <c r="L712" t="s">
        <v>49</v>
      </c>
      <c r="M712" s="1">
        <v>43497.5</v>
      </c>
      <c r="N712" t="s">
        <v>321</v>
      </c>
      <c r="O712" t="b">
        <v>1</v>
      </c>
      <c r="P712">
        <v>3.5</v>
      </c>
      <c r="Q712" t="b">
        <f>Table1[[#This Row],[Value]]&lt;Table1[[#This Row],[NPS_BL]]</f>
        <v>1</v>
      </c>
      <c r="R712">
        <v>1.5</v>
      </c>
      <c r="S712" t="b">
        <f>Table1[[#This Row],[Value]]&lt;=Table1[[#This Row],[NPS_A]]</f>
        <v>1</v>
      </c>
      <c r="T712">
        <v>3.5</v>
      </c>
      <c r="U712" t="b">
        <f>Table1[[#This Row],[Value]]&lt;=Table1[[#This Row],[NPS_B]]</f>
        <v>1</v>
      </c>
      <c r="V712">
        <v>9.8000000000000007</v>
      </c>
      <c r="W712" t="b">
        <f>Table1[[#This Row],[Value]]&lt;=Table1[[#This Row],[NPS_C]]</f>
        <v>1</v>
      </c>
      <c r="X712">
        <v>9.8000000000000007</v>
      </c>
      <c r="Y712" t="b">
        <f>Table1[[#This Row],[Value]]&lt;Table1[[#This Row],[NPS_D]]</f>
        <v>1</v>
      </c>
      <c r="Z712" t="str" cm="1">
        <f t="array" ref="Z712">_xlfn.IFS(Table1[[#This Row],[NPS_A_Compliant]] = TRUE, "A", Table1[[#This Row],[NPS_B_Compliant]] = TRUE, "B", Table1[[#This Row],[NPS_C_Compliant]] = TRUE, "C", Table1[[#This Row],[NPS_D_Compliant]] = FALSE, "D")</f>
        <v>A</v>
      </c>
    </row>
    <row r="713" spans="1:26" hidden="1" x14ac:dyDescent="0.25">
      <c r="A713" t="s">
        <v>320</v>
      </c>
      <c r="B713" t="s">
        <v>394</v>
      </c>
      <c r="C713" t="s">
        <v>89</v>
      </c>
      <c r="D713" t="s">
        <v>40</v>
      </c>
      <c r="E713" t="s">
        <v>24</v>
      </c>
      <c r="F713" t="s">
        <v>25</v>
      </c>
      <c r="G713" t="s">
        <v>31</v>
      </c>
      <c r="H713" s="2">
        <v>1.6E-2</v>
      </c>
      <c r="I713" t="s">
        <v>27</v>
      </c>
      <c r="J713" t="s">
        <v>47</v>
      </c>
      <c r="K713" t="s">
        <v>119</v>
      </c>
      <c r="L713" t="s">
        <v>49</v>
      </c>
      <c r="M713" s="1">
        <v>43497.5</v>
      </c>
      <c r="N713" t="s">
        <v>321</v>
      </c>
      <c r="O713" t="b">
        <v>0</v>
      </c>
      <c r="Q713" t="s">
        <v>392</v>
      </c>
      <c r="S713" t="s">
        <v>392</v>
      </c>
      <c r="U713" t="s">
        <v>392</v>
      </c>
      <c r="W713" t="s">
        <v>392</v>
      </c>
      <c r="Y713" t="s">
        <v>392</v>
      </c>
      <c r="Z713" t="s">
        <v>392</v>
      </c>
    </row>
    <row r="714" spans="1:26" hidden="1" x14ac:dyDescent="0.25">
      <c r="A714" t="s">
        <v>320</v>
      </c>
      <c r="B714" t="s">
        <v>394</v>
      </c>
      <c r="C714" t="s">
        <v>89</v>
      </c>
      <c r="D714" t="s">
        <v>40</v>
      </c>
      <c r="E714" t="s">
        <v>24</v>
      </c>
      <c r="F714" t="s">
        <v>25</v>
      </c>
      <c r="G714" t="s">
        <v>34</v>
      </c>
      <c r="H714" s="2">
        <v>5.0000000000000001E-3</v>
      </c>
      <c r="I714" t="s">
        <v>27</v>
      </c>
      <c r="J714" t="s">
        <v>47</v>
      </c>
      <c r="K714" t="s">
        <v>119</v>
      </c>
      <c r="L714" t="s">
        <v>49</v>
      </c>
      <c r="M714" s="1">
        <v>43497.5</v>
      </c>
      <c r="N714" t="s">
        <v>321</v>
      </c>
      <c r="O714" t="b">
        <v>1</v>
      </c>
      <c r="P714">
        <v>0.24</v>
      </c>
      <c r="Q714" t="b">
        <f>Table1[[#This Row],[Value]]&lt;Table1[[#This Row],[NPS_BL]]</f>
        <v>1</v>
      </c>
      <c r="R714">
        <v>0.03</v>
      </c>
      <c r="S714" t="b">
        <f>Table1[[#This Row],[Value]]&lt;=Table1[[#This Row],[NPS_A]]</f>
        <v>1</v>
      </c>
      <c r="T714">
        <v>0.24</v>
      </c>
      <c r="U714" t="b">
        <f>Table1[[#This Row],[Value]]&lt;=Table1[[#This Row],[NPS_B]]</f>
        <v>1</v>
      </c>
      <c r="V714">
        <v>1.3</v>
      </c>
      <c r="W714" t="b">
        <f>Table1[[#This Row],[Value]]&lt;=Table1[[#This Row],[NPS_C]]</f>
        <v>1</v>
      </c>
      <c r="X714">
        <v>1.3</v>
      </c>
      <c r="Y714" t="b">
        <f>Table1[[#This Row],[Value]]&lt;Table1[[#This Row],[NPS_D]]</f>
        <v>1</v>
      </c>
      <c r="Z714" t="str" cm="1">
        <f t="array" ref="Z714">_xlfn.IFS(Table1[[#This Row],[NPS_A_Compliant]] = TRUE, "A", Table1[[#This Row],[NPS_B_Compliant]] = TRUE, "B", Table1[[#This Row],[NPS_C_Compliant]] = TRUE, "C", Table1[[#This Row],[NPS_D_Compliant]] = FALSE, "D")</f>
        <v>A</v>
      </c>
    </row>
    <row r="715" spans="1:26" hidden="1" x14ac:dyDescent="0.25">
      <c r="A715" t="s">
        <v>320</v>
      </c>
      <c r="B715" t="s">
        <v>394</v>
      </c>
      <c r="C715" t="s">
        <v>89</v>
      </c>
      <c r="D715" t="s">
        <v>42</v>
      </c>
      <c r="E715" t="s">
        <v>24</v>
      </c>
      <c r="F715" t="s">
        <v>25</v>
      </c>
      <c r="G715" t="s">
        <v>34</v>
      </c>
      <c r="H715" s="2">
        <v>2E-3</v>
      </c>
      <c r="I715" t="s">
        <v>27</v>
      </c>
      <c r="J715" t="s">
        <v>47</v>
      </c>
      <c r="K715" t="s">
        <v>119</v>
      </c>
      <c r="L715" t="s">
        <v>49</v>
      </c>
      <c r="M715" s="1">
        <v>43497.5</v>
      </c>
      <c r="N715" t="s">
        <v>321</v>
      </c>
      <c r="O715" t="b">
        <v>0</v>
      </c>
      <c r="Q715" t="s">
        <v>392</v>
      </c>
      <c r="S715" t="s">
        <v>392</v>
      </c>
      <c r="U715" t="s">
        <v>392</v>
      </c>
      <c r="W715" t="s">
        <v>392</v>
      </c>
      <c r="Y715" t="s">
        <v>392</v>
      </c>
      <c r="Z715" t="s">
        <v>392</v>
      </c>
    </row>
    <row r="716" spans="1:26" x14ac:dyDescent="0.25">
      <c r="A716" t="s">
        <v>320</v>
      </c>
      <c r="B716" t="s">
        <v>394</v>
      </c>
      <c r="C716" t="s">
        <v>89</v>
      </c>
      <c r="D716" t="s">
        <v>23</v>
      </c>
      <c r="E716" t="s">
        <v>24</v>
      </c>
      <c r="F716" t="s">
        <v>25</v>
      </c>
      <c r="G716" t="s">
        <v>34</v>
      </c>
      <c r="H716" s="2">
        <v>1.2999999999999999E-2</v>
      </c>
      <c r="I716" t="s">
        <v>27</v>
      </c>
      <c r="J716" t="s">
        <v>47</v>
      </c>
      <c r="K716" t="s">
        <v>119</v>
      </c>
      <c r="L716" t="s">
        <v>49</v>
      </c>
      <c r="M716" s="1">
        <v>43497.5</v>
      </c>
      <c r="N716" t="s">
        <v>321</v>
      </c>
      <c r="O716" t="b">
        <v>1</v>
      </c>
      <c r="P716">
        <v>2.4</v>
      </c>
      <c r="Q716" t="b">
        <f>Table1[[#This Row],[Value]]&lt;Table1[[#This Row],[NPS_BL]]</f>
        <v>1</v>
      </c>
      <c r="R716">
        <v>1</v>
      </c>
      <c r="S716" t="b">
        <f>Table1[[#This Row],[Value]]&lt;=Table1[[#This Row],[NPS_A]]</f>
        <v>1</v>
      </c>
      <c r="T716">
        <v>2.4</v>
      </c>
      <c r="U716" t="b">
        <f>Table1[[#This Row],[Value]]&lt;=Table1[[#This Row],[NPS_B]]</f>
        <v>1</v>
      </c>
      <c r="V716">
        <v>6.9</v>
      </c>
      <c r="W716" t="b">
        <f>Table1[[#This Row],[Value]]&lt;=Table1[[#This Row],[NPS_C]]</f>
        <v>1</v>
      </c>
      <c r="X716">
        <v>6.9</v>
      </c>
      <c r="Y716" t="b">
        <f>Table1[[#This Row],[Value]]&lt;Table1[[#This Row],[NPS_D]]</f>
        <v>1</v>
      </c>
      <c r="Z716" t="str" cm="1">
        <f t="array" ref="Z716">_xlfn.IFS(Table1[[#This Row],[NPS_A_Compliant]] = TRUE, "A", Table1[[#This Row],[NPS_B_Compliant]] = TRUE, "B", Table1[[#This Row],[NPS_C_Compliant]] = TRUE, "C", Table1[[#This Row],[NPS_D_Compliant]] = FALSE, "D")</f>
        <v>A</v>
      </c>
    </row>
    <row r="717" spans="1:26" x14ac:dyDescent="0.25">
      <c r="A717" t="s">
        <v>322</v>
      </c>
      <c r="B717" t="s">
        <v>394</v>
      </c>
      <c r="C717" t="s">
        <v>89</v>
      </c>
      <c r="D717" t="s">
        <v>23</v>
      </c>
      <c r="E717" t="s">
        <v>24</v>
      </c>
      <c r="F717" t="s">
        <v>25</v>
      </c>
      <c r="G717" t="s">
        <v>38</v>
      </c>
      <c r="H717" s="2">
        <v>0.16300000000000001</v>
      </c>
      <c r="I717" t="s">
        <v>27</v>
      </c>
      <c r="J717" t="s">
        <v>47</v>
      </c>
      <c r="K717" t="s">
        <v>119</v>
      </c>
      <c r="L717" t="s">
        <v>49</v>
      </c>
      <c r="M717" s="1">
        <v>43497.5</v>
      </c>
      <c r="N717" t="s">
        <v>323</v>
      </c>
      <c r="O717" t="b">
        <v>1</v>
      </c>
      <c r="P717">
        <v>3.5</v>
      </c>
      <c r="Q717" t="b">
        <f>Table1[[#This Row],[Value]]&lt;Table1[[#This Row],[NPS_BL]]</f>
        <v>1</v>
      </c>
      <c r="R717">
        <v>1.5</v>
      </c>
      <c r="S717" t="b">
        <f>Table1[[#This Row],[Value]]&lt;=Table1[[#This Row],[NPS_A]]</f>
        <v>1</v>
      </c>
      <c r="T717">
        <v>3.5</v>
      </c>
      <c r="U717" t="b">
        <f>Table1[[#This Row],[Value]]&lt;=Table1[[#This Row],[NPS_B]]</f>
        <v>1</v>
      </c>
      <c r="V717">
        <v>9.8000000000000007</v>
      </c>
      <c r="W717" t="b">
        <f>Table1[[#This Row],[Value]]&lt;=Table1[[#This Row],[NPS_C]]</f>
        <v>1</v>
      </c>
      <c r="X717">
        <v>9.8000000000000007</v>
      </c>
      <c r="Y717" t="b">
        <f>Table1[[#This Row],[Value]]&lt;Table1[[#This Row],[NPS_D]]</f>
        <v>1</v>
      </c>
      <c r="Z717" t="str" cm="1">
        <f t="array" ref="Z717">_xlfn.IFS(Table1[[#This Row],[NPS_A_Compliant]] = TRUE, "A", Table1[[#This Row],[NPS_B_Compliant]] = TRUE, "B", Table1[[#This Row],[NPS_C_Compliant]] = TRUE, "C", Table1[[#This Row],[NPS_D_Compliant]] = FALSE, "D")</f>
        <v>A</v>
      </c>
    </row>
    <row r="718" spans="1:26" x14ac:dyDescent="0.25">
      <c r="A718" t="s">
        <v>322</v>
      </c>
      <c r="B718" t="s">
        <v>394</v>
      </c>
      <c r="C718" t="s">
        <v>89</v>
      </c>
      <c r="D718" t="s">
        <v>23</v>
      </c>
      <c r="E718" t="s">
        <v>24</v>
      </c>
      <c r="F718" t="s">
        <v>25</v>
      </c>
      <c r="G718" t="s">
        <v>38</v>
      </c>
      <c r="H718" s="2">
        <v>0.108</v>
      </c>
      <c r="I718" t="s">
        <v>27</v>
      </c>
      <c r="J718" t="s">
        <v>47</v>
      </c>
      <c r="K718" t="s">
        <v>119</v>
      </c>
      <c r="L718" t="s">
        <v>49</v>
      </c>
      <c r="M718" s="1">
        <v>43497.5</v>
      </c>
      <c r="N718" t="s">
        <v>324</v>
      </c>
      <c r="O718" t="b">
        <v>1</v>
      </c>
      <c r="P718">
        <v>3.5</v>
      </c>
      <c r="Q718" t="b">
        <f>Table1[[#This Row],[Value]]&lt;Table1[[#This Row],[NPS_BL]]</f>
        <v>1</v>
      </c>
      <c r="R718">
        <v>1.5</v>
      </c>
      <c r="S718" t="b">
        <f>Table1[[#This Row],[Value]]&lt;=Table1[[#This Row],[NPS_A]]</f>
        <v>1</v>
      </c>
      <c r="T718">
        <v>3.5</v>
      </c>
      <c r="U718" t="b">
        <f>Table1[[#This Row],[Value]]&lt;=Table1[[#This Row],[NPS_B]]</f>
        <v>1</v>
      </c>
      <c r="V718">
        <v>9.8000000000000007</v>
      </c>
      <c r="W718" t="b">
        <f>Table1[[#This Row],[Value]]&lt;=Table1[[#This Row],[NPS_C]]</f>
        <v>1</v>
      </c>
      <c r="X718">
        <v>9.8000000000000007</v>
      </c>
      <c r="Y718" t="b">
        <f>Table1[[#This Row],[Value]]&lt;Table1[[#This Row],[NPS_D]]</f>
        <v>1</v>
      </c>
      <c r="Z718" t="str" cm="1">
        <f t="array" ref="Z718">_xlfn.IFS(Table1[[#This Row],[NPS_A_Compliant]] = TRUE, "A", Table1[[#This Row],[NPS_B_Compliant]] = TRUE, "B", Table1[[#This Row],[NPS_C_Compliant]] = TRUE, "C", Table1[[#This Row],[NPS_D_Compliant]] = FALSE, "D")</f>
        <v>A</v>
      </c>
    </row>
    <row r="719" spans="1:26" x14ac:dyDescent="0.25">
      <c r="A719" t="s">
        <v>322</v>
      </c>
      <c r="B719" t="s">
        <v>394</v>
      </c>
      <c r="C719" t="s">
        <v>89</v>
      </c>
      <c r="D719" t="s">
        <v>23</v>
      </c>
      <c r="E719" t="s">
        <v>24</v>
      </c>
      <c r="F719" t="s">
        <v>25</v>
      </c>
      <c r="G719" t="s">
        <v>38</v>
      </c>
      <c r="H719" s="2">
        <v>0.24299999999999999</v>
      </c>
      <c r="I719" t="s">
        <v>27</v>
      </c>
      <c r="J719" t="s">
        <v>47</v>
      </c>
      <c r="K719" t="s">
        <v>119</v>
      </c>
      <c r="L719" t="s">
        <v>49</v>
      </c>
      <c r="M719" s="1">
        <v>43497.5</v>
      </c>
      <c r="N719" t="s">
        <v>325</v>
      </c>
      <c r="O719" t="b">
        <v>1</v>
      </c>
      <c r="P719">
        <v>3.5</v>
      </c>
      <c r="Q719" t="b">
        <f>Table1[[#This Row],[Value]]&lt;Table1[[#This Row],[NPS_BL]]</f>
        <v>1</v>
      </c>
      <c r="R719">
        <v>1.5</v>
      </c>
      <c r="S719" t="b">
        <f>Table1[[#This Row],[Value]]&lt;=Table1[[#This Row],[NPS_A]]</f>
        <v>1</v>
      </c>
      <c r="T719">
        <v>3.5</v>
      </c>
      <c r="U719" t="b">
        <f>Table1[[#This Row],[Value]]&lt;=Table1[[#This Row],[NPS_B]]</f>
        <v>1</v>
      </c>
      <c r="V719">
        <v>9.8000000000000007</v>
      </c>
      <c r="W719" t="b">
        <f>Table1[[#This Row],[Value]]&lt;=Table1[[#This Row],[NPS_C]]</f>
        <v>1</v>
      </c>
      <c r="X719">
        <v>9.8000000000000007</v>
      </c>
      <c r="Y719" t="b">
        <f>Table1[[#This Row],[Value]]&lt;Table1[[#This Row],[NPS_D]]</f>
        <v>1</v>
      </c>
      <c r="Z719" t="str" cm="1">
        <f t="array" ref="Z719">_xlfn.IFS(Table1[[#This Row],[NPS_A_Compliant]] = TRUE, "A", Table1[[#This Row],[NPS_B_Compliant]] = TRUE, "B", Table1[[#This Row],[NPS_C_Compliant]] = TRUE, "C", Table1[[#This Row],[NPS_D_Compliant]] = FALSE, "D")</f>
        <v>A</v>
      </c>
    </row>
    <row r="720" spans="1:26" hidden="1" x14ac:dyDescent="0.25">
      <c r="A720" t="s">
        <v>322</v>
      </c>
      <c r="B720" t="s">
        <v>394</v>
      </c>
      <c r="C720" t="s">
        <v>89</v>
      </c>
      <c r="D720" t="s">
        <v>40</v>
      </c>
      <c r="E720" t="s">
        <v>24</v>
      </c>
      <c r="F720" t="s">
        <v>25</v>
      </c>
      <c r="G720" t="s">
        <v>31</v>
      </c>
      <c r="H720" s="2">
        <v>3.5999999999999997E-2</v>
      </c>
      <c r="I720" t="s">
        <v>27</v>
      </c>
      <c r="J720" t="s">
        <v>47</v>
      </c>
      <c r="K720" t="s">
        <v>119</v>
      </c>
      <c r="L720" t="s">
        <v>49</v>
      </c>
      <c r="M720" s="1">
        <v>43497.5</v>
      </c>
      <c r="N720" t="s">
        <v>323</v>
      </c>
      <c r="O720" t="b">
        <v>0</v>
      </c>
      <c r="Q720" t="s">
        <v>392</v>
      </c>
      <c r="S720" t="s">
        <v>392</v>
      </c>
      <c r="U720" t="s">
        <v>392</v>
      </c>
      <c r="W720" t="s">
        <v>392</v>
      </c>
      <c r="Y720" t="s">
        <v>392</v>
      </c>
      <c r="Z720" t="s">
        <v>392</v>
      </c>
    </row>
    <row r="721" spans="1:26" hidden="1" x14ac:dyDescent="0.25">
      <c r="A721" t="s">
        <v>322</v>
      </c>
      <c r="B721" t="s">
        <v>394</v>
      </c>
      <c r="C721" t="s">
        <v>89</v>
      </c>
      <c r="D721" t="s">
        <v>40</v>
      </c>
      <c r="E721" t="s">
        <v>24</v>
      </c>
      <c r="F721" t="s">
        <v>25</v>
      </c>
      <c r="G721" t="s">
        <v>31</v>
      </c>
      <c r="H721" s="2">
        <v>4.9000000000000002E-2</v>
      </c>
      <c r="I721" t="s">
        <v>27</v>
      </c>
      <c r="J721" t="s">
        <v>47</v>
      </c>
      <c r="K721" t="s">
        <v>119</v>
      </c>
      <c r="L721" t="s">
        <v>49</v>
      </c>
      <c r="M721" s="1">
        <v>43497.5</v>
      </c>
      <c r="N721" t="s">
        <v>324</v>
      </c>
      <c r="O721" t="b">
        <v>0</v>
      </c>
      <c r="Q721" t="s">
        <v>392</v>
      </c>
      <c r="S721" t="s">
        <v>392</v>
      </c>
      <c r="U721" t="s">
        <v>392</v>
      </c>
      <c r="W721" t="s">
        <v>392</v>
      </c>
      <c r="Y721" t="s">
        <v>392</v>
      </c>
      <c r="Z721" t="s">
        <v>392</v>
      </c>
    </row>
    <row r="722" spans="1:26" hidden="1" x14ac:dyDescent="0.25">
      <c r="A722" t="s">
        <v>322</v>
      </c>
      <c r="B722" t="s">
        <v>394</v>
      </c>
      <c r="C722" t="s">
        <v>89</v>
      </c>
      <c r="D722" t="s">
        <v>40</v>
      </c>
      <c r="E722" t="s">
        <v>24</v>
      </c>
      <c r="F722" t="s">
        <v>25</v>
      </c>
      <c r="G722" t="s">
        <v>31</v>
      </c>
      <c r="H722" s="2">
        <v>3.3000000000000002E-2</v>
      </c>
      <c r="I722" t="s">
        <v>27</v>
      </c>
      <c r="J722" t="s">
        <v>47</v>
      </c>
      <c r="K722" t="s">
        <v>119</v>
      </c>
      <c r="L722" t="s">
        <v>49</v>
      </c>
      <c r="M722" s="1">
        <v>43497.5</v>
      </c>
      <c r="N722" t="s">
        <v>325</v>
      </c>
      <c r="O722" t="b">
        <v>0</v>
      </c>
      <c r="Q722" t="s">
        <v>392</v>
      </c>
      <c r="S722" t="s">
        <v>392</v>
      </c>
      <c r="U722" t="s">
        <v>392</v>
      </c>
      <c r="W722" t="s">
        <v>392</v>
      </c>
      <c r="Y722" t="s">
        <v>392</v>
      </c>
      <c r="Z722" t="s">
        <v>392</v>
      </c>
    </row>
    <row r="723" spans="1:26" hidden="1" x14ac:dyDescent="0.25">
      <c r="A723" t="s">
        <v>322</v>
      </c>
      <c r="B723" t="s">
        <v>394</v>
      </c>
      <c r="C723" t="s">
        <v>89</v>
      </c>
      <c r="D723" t="s">
        <v>40</v>
      </c>
      <c r="E723" t="s">
        <v>24</v>
      </c>
      <c r="F723" t="s">
        <v>25</v>
      </c>
      <c r="G723" t="s">
        <v>34</v>
      </c>
      <c r="H723" s="2">
        <v>5.0000000000000001E-3</v>
      </c>
      <c r="I723" t="s">
        <v>27</v>
      </c>
      <c r="J723" t="s">
        <v>47</v>
      </c>
      <c r="K723" t="s">
        <v>119</v>
      </c>
      <c r="L723" t="s">
        <v>49</v>
      </c>
      <c r="M723" s="1">
        <v>43497.5</v>
      </c>
      <c r="N723" t="s">
        <v>323</v>
      </c>
      <c r="O723" t="b">
        <v>1</v>
      </c>
      <c r="P723">
        <v>0.24</v>
      </c>
      <c r="Q723" t="b">
        <f>Table1[[#This Row],[Value]]&lt;Table1[[#This Row],[NPS_BL]]</f>
        <v>1</v>
      </c>
      <c r="R723">
        <v>0.03</v>
      </c>
      <c r="S723" t="b">
        <f>Table1[[#This Row],[Value]]&lt;=Table1[[#This Row],[NPS_A]]</f>
        <v>1</v>
      </c>
      <c r="T723">
        <v>0.24</v>
      </c>
      <c r="U723" t="b">
        <f>Table1[[#This Row],[Value]]&lt;=Table1[[#This Row],[NPS_B]]</f>
        <v>1</v>
      </c>
      <c r="V723">
        <v>1.3</v>
      </c>
      <c r="W723" t="b">
        <f>Table1[[#This Row],[Value]]&lt;=Table1[[#This Row],[NPS_C]]</f>
        <v>1</v>
      </c>
      <c r="X723">
        <v>1.3</v>
      </c>
      <c r="Y723" t="b">
        <f>Table1[[#This Row],[Value]]&lt;Table1[[#This Row],[NPS_D]]</f>
        <v>1</v>
      </c>
      <c r="Z723" t="str" cm="1">
        <f t="array" ref="Z723">_xlfn.IFS(Table1[[#This Row],[NPS_A_Compliant]] = TRUE, "A", Table1[[#This Row],[NPS_B_Compliant]] = TRUE, "B", Table1[[#This Row],[NPS_C_Compliant]] = TRUE, "C", Table1[[#This Row],[NPS_D_Compliant]] = FALSE, "D")</f>
        <v>A</v>
      </c>
    </row>
    <row r="724" spans="1:26" hidden="1" x14ac:dyDescent="0.25">
      <c r="A724" t="s">
        <v>322</v>
      </c>
      <c r="B724" t="s">
        <v>394</v>
      </c>
      <c r="C724" t="s">
        <v>89</v>
      </c>
      <c r="D724" t="s">
        <v>40</v>
      </c>
      <c r="E724" t="s">
        <v>24</v>
      </c>
      <c r="F724" t="s">
        <v>25</v>
      </c>
      <c r="G724" t="s">
        <v>34</v>
      </c>
      <c r="H724" s="2">
        <v>7.0000000000000001E-3</v>
      </c>
      <c r="I724" t="s">
        <v>27</v>
      </c>
      <c r="J724" t="s">
        <v>47</v>
      </c>
      <c r="K724" t="s">
        <v>119</v>
      </c>
      <c r="L724" t="s">
        <v>49</v>
      </c>
      <c r="M724" s="1">
        <v>43497.5</v>
      </c>
      <c r="N724" t="s">
        <v>324</v>
      </c>
      <c r="O724" t="b">
        <v>1</v>
      </c>
      <c r="P724">
        <v>0.24</v>
      </c>
      <c r="Q724" t="b">
        <f>Table1[[#This Row],[Value]]&lt;Table1[[#This Row],[NPS_BL]]</f>
        <v>1</v>
      </c>
      <c r="R724">
        <v>0.03</v>
      </c>
      <c r="S724" t="b">
        <f>Table1[[#This Row],[Value]]&lt;=Table1[[#This Row],[NPS_A]]</f>
        <v>1</v>
      </c>
      <c r="T724">
        <v>0.24</v>
      </c>
      <c r="U724" t="b">
        <f>Table1[[#This Row],[Value]]&lt;=Table1[[#This Row],[NPS_B]]</f>
        <v>1</v>
      </c>
      <c r="V724">
        <v>1.3</v>
      </c>
      <c r="W724" t="b">
        <f>Table1[[#This Row],[Value]]&lt;=Table1[[#This Row],[NPS_C]]</f>
        <v>1</v>
      </c>
      <c r="X724">
        <v>1.3</v>
      </c>
      <c r="Y724" t="b">
        <f>Table1[[#This Row],[Value]]&lt;Table1[[#This Row],[NPS_D]]</f>
        <v>1</v>
      </c>
      <c r="Z724" t="str" cm="1">
        <f t="array" ref="Z724">_xlfn.IFS(Table1[[#This Row],[NPS_A_Compliant]] = TRUE, "A", Table1[[#This Row],[NPS_B_Compliant]] = TRUE, "B", Table1[[#This Row],[NPS_C_Compliant]] = TRUE, "C", Table1[[#This Row],[NPS_D_Compliant]] = FALSE, "D")</f>
        <v>A</v>
      </c>
    </row>
    <row r="725" spans="1:26" hidden="1" x14ac:dyDescent="0.25">
      <c r="A725" t="s">
        <v>322</v>
      </c>
      <c r="B725" t="s">
        <v>394</v>
      </c>
      <c r="C725" t="s">
        <v>89</v>
      </c>
      <c r="D725" t="s">
        <v>40</v>
      </c>
      <c r="E725" t="s">
        <v>24</v>
      </c>
      <c r="F725" t="s">
        <v>25</v>
      </c>
      <c r="G725" t="s">
        <v>34</v>
      </c>
      <c r="H725" s="2">
        <v>8.0000000000000002E-3</v>
      </c>
      <c r="I725" t="s">
        <v>27</v>
      </c>
      <c r="J725" t="s">
        <v>47</v>
      </c>
      <c r="K725" t="s">
        <v>119</v>
      </c>
      <c r="L725" t="s">
        <v>49</v>
      </c>
      <c r="M725" s="1">
        <v>43497.5</v>
      </c>
      <c r="N725" t="s">
        <v>325</v>
      </c>
      <c r="O725" t="b">
        <v>1</v>
      </c>
      <c r="P725">
        <v>0.24</v>
      </c>
      <c r="Q725" t="b">
        <f>Table1[[#This Row],[Value]]&lt;Table1[[#This Row],[NPS_BL]]</f>
        <v>1</v>
      </c>
      <c r="R725">
        <v>0.03</v>
      </c>
      <c r="S725" t="b">
        <f>Table1[[#This Row],[Value]]&lt;=Table1[[#This Row],[NPS_A]]</f>
        <v>1</v>
      </c>
      <c r="T725">
        <v>0.24</v>
      </c>
      <c r="U725" t="b">
        <f>Table1[[#This Row],[Value]]&lt;=Table1[[#This Row],[NPS_B]]</f>
        <v>1</v>
      </c>
      <c r="V725">
        <v>1.3</v>
      </c>
      <c r="W725" t="b">
        <f>Table1[[#This Row],[Value]]&lt;=Table1[[#This Row],[NPS_C]]</f>
        <v>1</v>
      </c>
      <c r="X725">
        <v>1.3</v>
      </c>
      <c r="Y725" t="b">
        <f>Table1[[#This Row],[Value]]&lt;Table1[[#This Row],[NPS_D]]</f>
        <v>1</v>
      </c>
      <c r="Z725" t="str" cm="1">
        <f t="array" ref="Z725">_xlfn.IFS(Table1[[#This Row],[NPS_A_Compliant]] = TRUE, "A", Table1[[#This Row],[NPS_B_Compliant]] = TRUE, "B", Table1[[#This Row],[NPS_C_Compliant]] = TRUE, "C", Table1[[#This Row],[NPS_D_Compliant]] = FALSE, "D")</f>
        <v>A</v>
      </c>
    </row>
    <row r="726" spans="1:26" hidden="1" x14ac:dyDescent="0.25">
      <c r="A726" t="s">
        <v>322</v>
      </c>
      <c r="B726" t="s">
        <v>394</v>
      </c>
      <c r="C726" t="s">
        <v>89</v>
      </c>
      <c r="D726" t="s">
        <v>42</v>
      </c>
      <c r="E726" t="s">
        <v>24</v>
      </c>
      <c r="F726" t="s">
        <v>25</v>
      </c>
      <c r="G726" t="s">
        <v>34</v>
      </c>
      <c r="H726" s="2">
        <v>2E-3</v>
      </c>
      <c r="I726" t="s">
        <v>27</v>
      </c>
      <c r="J726" t="s">
        <v>47</v>
      </c>
      <c r="K726" t="s">
        <v>119</v>
      </c>
      <c r="L726" t="s">
        <v>49</v>
      </c>
      <c r="M726" s="1">
        <v>43497.5</v>
      </c>
      <c r="N726" t="s">
        <v>323</v>
      </c>
      <c r="O726" t="b">
        <v>0</v>
      </c>
      <c r="Q726" t="s">
        <v>392</v>
      </c>
      <c r="S726" t="s">
        <v>392</v>
      </c>
      <c r="U726" t="s">
        <v>392</v>
      </c>
      <c r="W726" t="s">
        <v>392</v>
      </c>
      <c r="Y726" t="s">
        <v>392</v>
      </c>
      <c r="Z726" t="s">
        <v>392</v>
      </c>
    </row>
    <row r="727" spans="1:26" hidden="1" x14ac:dyDescent="0.25">
      <c r="A727" t="s">
        <v>322</v>
      </c>
      <c r="B727" t="s">
        <v>394</v>
      </c>
      <c r="C727" t="s">
        <v>89</v>
      </c>
      <c r="D727" t="s">
        <v>42</v>
      </c>
      <c r="E727" t="s">
        <v>24</v>
      </c>
      <c r="F727" t="s">
        <v>25</v>
      </c>
      <c r="G727" t="s">
        <v>34</v>
      </c>
      <c r="H727" s="2">
        <v>2E-3</v>
      </c>
      <c r="I727" t="s">
        <v>27</v>
      </c>
      <c r="J727" t="s">
        <v>47</v>
      </c>
      <c r="K727" t="s">
        <v>119</v>
      </c>
      <c r="L727" t="s">
        <v>49</v>
      </c>
      <c r="M727" s="1">
        <v>43497.5</v>
      </c>
      <c r="N727" t="s">
        <v>324</v>
      </c>
      <c r="O727" t="b">
        <v>0</v>
      </c>
      <c r="Q727" t="s">
        <v>392</v>
      </c>
      <c r="S727" t="s">
        <v>392</v>
      </c>
      <c r="U727" t="s">
        <v>392</v>
      </c>
      <c r="W727" t="s">
        <v>392</v>
      </c>
      <c r="Y727" t="s">
        <v>392</v>
      </c>
      <c r="Z727" t="s">
        <v>392</v>
      </c>
    </row>
    <row r="728" spans="1:26" hidden="1" x14ac:dyDescent="0.25">
      <c r="A728" t="s">
        <v>322</v>
      </c>
      <c r="B728" t="s">
        <v>394</v>
      </c>
      <c r="C728" t="s">
        <v>89</v>
      </c>
      <c r="D728" t="s">
        <v>42</v>
      </c>
      <c r="E728" t="s">
        <v>24</v>
      </c>
      <c r="F728" t="s">
        <v>25</v>
      </c>
      <c r="G728" t="s">
        <v>34</v>
      </c>
      <c r="H728" s="2">
        <v>3.0000000000000001E-3</v>
      </c>
      <c r="I728" t="s">
        <v>27</v>
      </c>
      <c r="J728" t="s">
        <v>47</v>
      </c>
      <c r="K728" t="s">
        <v>119</v>
      </c>
      <c r="L728" t="s">
        <v>49</v>
      </c>
      <c r="M728" s="1">
        <v>43497.5</v>
      </c>
      <c r="N728" t="s">
        <v>325</v>
      </c>
      <c r="O728" t="b">
        <v>0</v>
      </c>
      <c r="Q728" t="s">
        <v>392</v>
      </c>
      <c r="S728" t="s">
        <v>392</v>
      </c>
      <c r="U728" t="s">
        <v>392</v>
      </c>
      <c r="W728" t="s">
        <v>392</v>
      </c>
      <c r="Y728" t="s">
        <v>392</v>
      </c>
      <c r="Z728" t="s">
        <v>392</v>
      </c>
    </row>
    <row r="729" spans="1:26" x14ac:dyDescent="0.25">
      <c r="A729" t="s">
        <v>322</v>
      </c>
      <c r="B729" t="s">
        <v>394</v>
      </c>
      <c r="C729" t="s">
        <v>89</v>
      </c>
      <c r="D729" t="s">
        <v>23</v>
      </c>
      <c r="E729" t="s">
        <v>24</v>
      </c>
      <c r="F729" t="s">
        <v>25</v>
      </c>
      <c r="G729" t="s">
        <v>34</v>
      </c>
      <c r="H729" s="2">
        <v>3.4000000000000002E-2</v>
      </c>
      <c r="I729" t="s">
        <v>27</v>
      </c>
      <c r="J729" t="s">
        <v>47</v>
      </c>
      <c r="K729" t="s">
        <v>119</v>
      </c>
      <c r="L729" t="s">
        <v>49</v>
      </c>
      <c r="M729" s="1">
        <v>43497.5</v>
      </c>
      <c r="N729" t="s">
        <v>323</v>
      </c>
      <c r="O729" t="b">
        <v>1</v>
      </c>
      <c r="P729">
        <v>2.4</v>
      </c>
      <c r="Q729" t="b">
        <f>Table1[[#This Row],[Value]]&lt;Table1[[#This Row],[NPS_BL]]</f>
        <v>1</v>
      </c>
      <c r="R729">
        <v>1</v>
      </c>
      <c r="S729" t="b">
        <f>Table1[[#This Row],[Value]]&lt;=Table1[[#This Row],[NPS_A]]</f>
        <v>1</v>
      </c>
      <c r="T729">
        <v>2.4</v>
      </c>
      <c r="U729" t="b">
        <f>Table1[[#This Row],[Value]]&lt;=Table1[[#This Row],[NPS_B]]</f>
        <v>1</v>
      </c>
      <c r="V729">
        <v>6.9</v>
      </c>
      <c r="W729" t="b">
        <f>Table1[[#This Row],[Value]]&lt;=Table1[[#This Row],[NPS_C]]</f>
        <v>1</v>
      </c>
      <c r="X729">
        <v>6.9</v>
      </c>
      <c r="Y729" t="b">
        <f>Table1[[#This Row],[Value]]&lt;Table1[[#This Row],[NPS_D]]</f>
        <v>1</v>
      </c>
      <c r="Z729" t="str" cm="1">
        <f t="array" ref="Z729">_xlfn.IFS(Table1[[#This Row],[NPS_A_Compliant]] = TRUE, "A", Table1[[#This Row],[NPS_B_Compliant]] = TRUE, "B", Table1[[#This Row],[NPS_C_Compliant]] = TRUE, "C", Table1[[#This Row],[NPS_D_Compliant]] = FALSE, "D")</f>
        <v>A</v>
      </c>
    </row>
    <row r="730" spans="1:26" x14ac:dyDescent="0.25">
      <c r="A730" t="s">
        <v>322</v>
      </c>
      <c r="B730" t="s">
        <v>394</v>
      </c>
      <c r="C730" t="s">
        <v>89</v>
      </c>
      <c r="D730" t="s">
        <v>23</v>
      </c>
      <c r="E730" t="s">
        <v>24</v>
      </c>
      <c r="F730" t="s">
        <v>25</v>
      </c>
      <c r="G730" t="s">
        <v>34</v>
      </c>
      <c r="H730" s="2">
        <v>2.1999999999999999E-2</v>
      </c>
      <c r="I730" t="s">
        <v>27</v>
      </c>
      <c r="J730" t="s">
        <v>47</v>
      </c>
      <c r="K730" t="s">
        <v>119</v>
      </c>
      <c r="L730" t="s">
        <v>49</v>
      </c>
      <c r="M730" s="1">
        <v>43497.5</v>
      </c>
      <c r="N730" t="s">
        <v>324</v>
      </c>
      <c r="O730" t="b">
        <v>1</v>
      </c>
      <c r="P730">
        <v>2.4</v>
      </c>
      <c r="Q730" t="b">
        <f>Table1[[#This Row],[Value]]&lt;Table1[[#This Row],[NPS_BL]]</f>
        <v>1</v>
      </c>
      <c r="R730">
        <v>1</v>
      </c>
      <c r="S730" t="b">
        <f>Table1[[#This Row],[Value]]&lt;=Table1[[#This Row],[NPS_A]]</f>
        <v>1</v>
      </c>
      <c r="T730">
        <v>2.4</v>
      </c>
      <c r="U730" t="b">
        <f>Table1[[#This Row],[Value]]&lt;=Table1[[#This Row],[NPS_B]]</f>
        <v>1</v>
      </c>
      <c r="V730">
        <v>6.9</v>
      </c>
      <c r="W730" t="b">
        <f>Table1[[#This Row],[Value]]&lt;=Table1[[#This Row],[NPS_C]]</f>
        <v>1</v>
      </c>
      <c r="X730">
        <v>6.9</v>
      </c>
      <c r="Y730" t="b">
        <f>Table1[[#This Row],[Value]]&lt;Table1[[#This Row],[NPS_D]]</f>
        <v>1</v>
      </c>
      <c r="Z730" t="str" cm="1">
        <f t="array" ref="Z730">_xlfn.IFS(Table1[[#This Row],[NPS_A_Compliant]] = TRUE, "A", Table1[[#This Row],[NPS_B_Compliant]] = TRUE, "B", Table1[[#This Row],[NPS_C_Compliant]] = TRUE, "C", Table1[[#This Row],[NPS_D_Compliant]] = FALSE, "D")</f>
        <v>A</v>
      </c>
    </row>
    <row r="731" spans="1:26" x14ac:dyDescent="0.25">
      <c r="A731" t="s">
        <v>322</v>
      </c>
      <c r="B731" t="s">
        <v>394</v>
      </c>
      <c r="C731" t="s">
        <v>89</v>
      </c>
      <c r="D731" t="s">
        <v>23</v>
      </c>
      <c r="E731" t="s">
        <v>24</v>
      </c>
      <c r="F731" t="s">
        <v>25</v>
      </c>
      <c r="G731" t="s">
        <v>34</v>
      </c>
      <c r="H731" s="2">
        <v>8.5999999999999993E-2</v>
      </c>
      <c r="I731" t="s">
        <v>27</v>
      </c>
      <c r="J731" t="s">
        <v>47</v>
      </c>
      <c r="K731" t="s">
        <v>119</v>
      </c>
      <c r="L731" t="s">
        <v>49</v>
      </c>
      <c r="M731" s="1">
        <v>43497.5</v>
      </c>
      <c r="N731" t="s">
        <v>325</v>
      </c>
      <c r="O731" t="b">
        <v>1</v>
      </c>
      <c r="P731">
        <v>2.4</v>
      </c>
      <c r="Q731" t="b">
        <f>Table1[[#This Row],[Value]]&lt;Table1[[#This Row],[NPS_BL]]</f>
        <v>1</v>
      </c>
      <c r="R731">
        <v>1</v>
      </c>
      <c r="S731" t="b">
        <f>Table1[[#This Row],[Value]]&lt;=Table1[[#This Row],[NPS_A]]</f>
        <v>1</v>
      </c>
      <c r="T731">
        <v>2.4</v>
      </c>
      <c r="U731" t="b">
        <f>Table1[[#This Row],[Value]]&lt;=Table1[[#This Row],[NPS_B]]</f>
        <v>1</v>
      </c>
      <c r="V731">
        <v>6.9</v>
      </c>
      <c r="W731" t="b">
        <f>Table1[[#This Row],[Value]]&lt;=Table1[[#This Row],[NPS_C]]</f>
        <v>1</v>
      </c>
      <c r="X731">
        <v>6.9</v>
      </c>
      <c r="Y731" t="b">
        <f>Table1[[#This Row],[Value]]&lt;Table1[[#This Row],[NPS_D]]</f>
        <v>1</v>
      </c>
      <c r="Z731" t="str" cm="1">
        <f t="array" ref="Z731">_xlfn.IFS(Table1[[#This Row],[NPS_A_Compliant]] = TRUE, "A", Table1[[#This Row],[NPS_B_Compliant]] = TRUE, "B", Table1[[#This Row],[NPS_C_Compliant]] = TRUE, "C", Table1[[#This Row],[NPS_D_Compliant]] = FALSE, "D")</f>
        <v>A</v>
      </c>
    </row>
    <row r="732" spans="1:26" x14ac:dyDescent="0.25">
      <c r="A732" t="s">
        <v>326</v>
      </c>
      <c r="B732" t="s">
        <v>394</v>
      </c>
      <c r="C732" t="s">
        <v>89</v>
      </c>
      <c r="D732" t="s">
        <v>23</v>
      </c>
      <c r="E732" t="s">
        <v>24</v>
      </c>
      <c r="F732" t="s">
        <v>25</v>
      </c>
      <c r="G732" t="s">
        <v>38</v>
      </c>
      <c r="H732" s="2">
        <v>0.53200000000000003</v>
      </c>
      <c r="I732" t="s">
        <v>27</v>
      </c>
      <c r="J732" t="s">
        <v>47</v>
      </c>
      <c r="K732" t="s">
        <v>119</v>
      </c>
      <c r="L732" t="s">
        <v>49</v>
      </c>
      <c r="M732" s="1">
        <v>43497.5</v>
      </c>
      <c r="N732" t="s">
        <v>327</v>
      </c>
      <c r="O732" t="b">
        <v>1</v>
      </c>
      <c r="P732">
        <v>3.5</v>
      </c>
      <c r="Q732" t="b">
        <f>Table1[[#This Row],[Value]]&lt;Table1[[#This Row],[NPS_BL]]</f>
        <v>1</v>
      </c>
      <c r="R732">
        <v>1.5</v>
      </c>
      <c r="S732" t="b">
        <f>Table1[[#This Row],[Value]]&lt;=Table1[[#This Row],[NPS_A]]</f>
        <v>1</v>
      </c>
      <c r="T732">
        <v>3.5</v>
      </c>
      <c r="U732" t="b">
        <f>Table1[[#This Row],[Value]]&lt;=Table1[[#This Row],[NPS_B]]</f>
        <v>1</v>
      </c>
      <c r="V732">
        <v>9.8000000000000007</v>
      </c>
      <c r="W732" t="b">
        <f>Table1[[#This Row],[Value]]&lt;=Table1[[#This Row],[NPS_C]]</f>
        <v>1</v>
      </c>
      <c r="X732">
        <v>9.8000000000000007</v>
      </c>
      <c r="Y732" t="b">
        <f>Table1[[#This Row],[Value]]&lt;Table1[[#This Row],[NPS_D]]</f>
        <v>1</v>
      </c>
      <c r="Z732" t="str" cm="1">
        <f t="array" ref="Z732">_xlfn.IFS(Table1[[#This Row],[NPS_A_Compliant]] = TRUE, "A", Table1[[#This Row],[NPS_B_Compliant]] = TRUE, "B", Table1[[#This Row],[NPS_C_Compliant]] = TRUE, "C", Table1[[#This Row],[NPS_D_Compliant]] = FALSE, "D")</f>
        <v>A</v>
      </c>
    </row>
    <row r="733" spans="1:26" hidden="1" x14ac:dyDescent="0.25">
      <c r="A733" t="s">
        <v>326</v>
      </c>
      <c r="B733" t="s">
        <v>394</v>
      </c>
      <c r="C733" t="s">
        <v>89</v>
      </c>
      <c r="D733" t="s">
        <v>40</v>
      </c>
      <c r="E733" t="s">
        <v>24</v>
      </c>
      <c r="F733" t="s">
        <v>25</v>
      </c>
      <c r="G733" t="s">
        <v>31</v>
      </c>
      <c r="H733" s="2">
        <v>2.1000000000000001E-2</v>
      </c>
      <c r="I733" t="s">
        <v>27</v>
      </c>
      <c r="J733" t="s">
        <v>47</v>
      </c>
      <c r="K733" t="s">
        <v>119</v>
      </c>
      <c r="L733" t="s">
        <v>49</v>
      </c>
      <c r="M733" s="1">
        <v>43497.5</v>
      </c>
      <c r="N733" t="s">
        <v>327</v>
      </c>
      <c r="O733" t="b">
        <v>0</v>
      </c>
      <c r="Q733" t="s">
        <v>392</v>
      </c>
      <c r="S733" t="s">
        <v>392</v>
      </c>
      <c r="U733" t="s">
        <v>392</v>
      </c>
      <c r="W733" t="s">
        <v>392</v>
      </c>
      <c r="Y733" t="s">
        <v>392</v>
      </c>
      <c r="Z733" t="s">
        <v>392</v>
      </c>
    </row>
    <row r="734" spans="1:26" hidden="1" x14ac:dyDescent="0.25">
      <c r="A734" t="s">
        <v>326</v>
      </c>
      <c r="B734" t="s">
        <v>394</v>
      </c>
      <c r="C734" t="s">
        <v>89</v>
      </c>
      <c r="D734" t="s">
        <v>40</v>
      </c>
      <c r="E734" t="s">
        <v>24</v>
      </c>
      <c r="F734" t="s">
        <v>25</v>
      </c>
      <c r="G734" t="s">
        <v>34</v>
      </c>
      <c r="H734" s="2">
        <v>5.0000000000000001E-3</v>
      </c>
      <c r="I734" t="s">
        <v>27</v>
      </c>
      <c r="J734" t="s">
        <v>47</v>
      </c>
      <c r="K734" t="s">
        <v>119</v>
      </c>
      <c r="L734" t="s">
        <v>49</v>
      </c>
      <c r="M734" s="1">
        <v>43497.5</v>
      </c>
      <c r="N734" t="s">
        <v>327</v>
      </c>
      <c r="O734" t="b">
        <v>1</v>
      </c>
      <c r="P734">
        <v>0.24</v>
      </c>
      <c r="Q734" t="b">
        <f>Table1[[#This Row],[Value]]&lt;Table1[[#This Row],[NPS_BL]]</f>
        <v>1</v>
      </c>
      <c r="R734">
        <v>0.03</v>
      </c>
      <c r="S734" t="b">
        <f>Table1[[#This Row],[Value]]&lt;=Table1[[#This Row],[NPS_A]]</f>
        <v>1</v>
      </c>
      <c r="T734">
        <v>0.24</v>
      </c>
      <c r="U734" t="b">
        <f>Table1[[#This Row],[Value]]&lt;=Table1[[#This Row],[NPS_B]]</f>
        <v>1</v>
      </c>
      <c r="V734">
        <v>1.3</v>
      </c>
      <c r="W734" t="b">
        <f>Table1[[#This Row],[Value]]&lt;=Table1[[#This Row],[NPS_C]]</f>
        <v>1</v>
      </c>
      <c r="X734">
        <v>1.3</v>
      </c>
      <c r="Y734" t="b">
        <f>Table1[[#This Row],[Value]]&lt;Table1[[#This Row],[NPS_D]]</f>
        <v>1</v>
      </c>
      <c r="Z734" t="str" cm="1">
        <f t="array" ref="Z734">_xlfn.IFS(Table1[[#This Row],[NPS_A_Compliant]] = TRUE, "A", Table1[[#This Row],[NPS_B_Compliant]] = TRUE, "B", Table1[[#This Row],[NPS_C_Compliant]] = TRUE, "C", Table1[[#This Row],[NPS_D_Compliant]] = FALSE, "D")</f>
        <v>A</v>
      </c>
    </row>
    <row r="735" spans="1:26" hidden="1" x14ac:dyDescent="0.25">
      <c r="A735" t="s">
        <v>326</v>
      </c>
      <c r="B735" t="s">
        <v>394</v>
      </c>
      <c r="C735" t="s">
        <v>89</v>
      </c>
      <c r="D735" t="s">
        <v>42</v>
      </c>
      <c r="E735" t="s">
        <v>24</v>
      </c>
      <c r="F735" t="s">
        <v>25</v>
      </c>
      <c r="G735" t="s">
        <v>34</v>
      </c>
      <c r="H735" s="2">
        <v>6.0000000000000001E-3</v>
      </c>
      <c r="I735" t="s">
        <v>27</v>
      </c>
      <c r="J735" t="s">
        <v>47</v>
      </c>
      <c r="K735" t="s">
        <v>119</v>
      </c>
      <c r="L735" t="s">
        <v>49</v>
      </c>
      <c r="M735" s="1">
        <v>43497.5</v>
      </c>
      <c r="N735" t="s">
        <v>327</v>
      </c>
      <c r="O735" t="b">
        <v>0</v>
      </c>
      <c r="Q735" t="s">
        <v>392</v>
      </c>
      <c r="S735" t="s">
        <v>392</v>
      </c>
      <c r="U735" t="s">
        <v>392</v>
      </c>
      <c r="W735" t="s">
        <v>392</v>
      </c>
      <c r="Y735" t="s">
        <v>392</v>
      </c>
      <c r="Z735" t="s">
        <v>392</v>
      </c>
    </row>
    <row r="736" spans="1:26" x14ac:dyDescent="0.25">
      <c r="A736" t="s">
        <v>326</v>
      </c>
      <c r="B736" t="s">
        <v>394</v>
      </c>
      <c r="C736" t="s">
        <v>89</v>
      </c>
      <c r="D736" t="s">
        <v>23</v>
      </c>
      <c r="E736" t="s">
        <v>24</v>
      </c>
      <c r="F736" t="s">
        <v>25</v>
      </c>
      <c r="G736" t="s">
        <v>34</v>
      </c>
      <c r="H736" s="2">
        <v>0.19500000000000001</v>
      </c>
      <c r="I736" t="s">
        <v>27</v>
      </c>
      <c r="J736" t="s">
        <v>47</v>
      </c>
      <c r="K736" t="s">
        <v>119</v>
      </c>
      <c r="L736" t="s">
        <v>49</v>
      </c>
      <c r="M736" s="1">
        <v>43497.5</v>
      </c>
      <c r="N736" t="s">
        <v>327</v>
      </c>
      <c r="O736" t="b">
        <v>1</v>
      </c>
      <c r="P736">
        <v>2.4</v>
      </c>
      <c r="Q736" t="b">
        <f>Table1[[#This Row],[Value]]&lt;Table1[[#This Row],[NPS_BL]]</f>
        <v>1</v>
      </c>
      <c r="R736">
        <v>1</v>
      </c>
      <c r="S736" t="b">
        <f>Table1[[#This Row],[Value]]&lt;=Table1[[#This Row],[NPS_A]]</f>
        <v>1</v>
      </c>
      <c r="T736">
        <v>2.4</v>
      </c>
      <c r="U736" t="b">
        <f>Table1[[#This Row],[Value]]&lt;=Table1[[#This Row],[NPS_B]]</f>
        <v>1</v>
      </c>
      <c r="V736">
        <v>6.9</v>
      </c>
      <c r="W736" t="b">
        <f>Table1[[#This Row],[Value]]&lt;=Table1[[#This Row],[NPS_C]]</f>
        <v>1</v>
      </c>
      <c r="X736">
        <v>6.9</v>
      </c>
      <c r="Y736" t="b">
        <f>Table1[[#This Row],[Value]]&lt;Table1[[#This Row],[NPS_D]]</f>
        <v>1</v>
      </c>
      <c r="Z736" t="str" cm="1">
        <f t="array" ref="Z736">_xlfn.IFS(Table1[[#This Row],[NPS_A_Compliant]] = TRUE, "A", Table1[[#This Row],[NPS_B_Compliant]] = TRUE, "B", Table1[[#This Row],[NPS_C_Compliant]] = TRUE, "C", Table1[[#This Row],[NPS_D_Compliant]] = FALSE, "D")</f>
        <v>A</v>
      </c>
    </row>
    <row r="737" spans="1:26" x14ac:dyDescent="0.25">
      <c r="A737" t="s">
        <v>328</v>
      </c>
      <c r="B737" t="s">
        <v>394</v>
      </c>
      <c r="C737" t="s">
        <v>68</v>
      </c>
      <c r="D737" t="s">
        <v>23</v>
      </c>
      <c r="E737" t="s">
        <v>24</v>
      </c>
      <c r="F737" t="s">
        <v>25</v>
      </c>
      <c r="G737" t="s">
        <v>38</v>
      </c>
      <c r="H737" s="2">
        <v>8.7999999999999995E-2</v>
      </c>
      <c r="I737" t="s">
        <v>27</v>
      </c>
      <c r="J737" t="s">
        <v>47</v>
      </c>
      <c r="K737" t="s">
        <v>119</v>
      </c>
      <c r="L737" t="s">
        <v>49</v>
      </c>
      <c r="M737" s="1">
        <v>43497.5</v>
      </c>
      <c r="N737" t="s">
        <v>329</v>
      </c>
      <c r="O737" t="b">
        <v>1</v>
      </c>
      <c r="P737">
        <v>3.5</v>
      </c>
      <c r="Q737" t="b">
        <f>Table1[[#This Row],[Value]]&lt;Table1[[#This Row],[NPS_BL]]</f>
        <v>1</v>
      </c>
      <c r="R737">
        <v>1.5</v>
      </c>
      <c r="S737" t="b">
        <f>Table1[[#This Row],[Value]]&lt;=Table1[[#This Row],[NPS_A]]</f>
        <v>1</v>
      </c>
      <c r="T737">
        <v>3.5</v>
      </c>
      <c r="U737" t="b">
        <f>Table1[[#This Row],[Value]]&lt;=Table1[[#This Row],[NPS_B]]</f>
        <v>1</v>
      </c>
      <c r="V737">
        <v>9.8000000000000007</v>
      </c>
      <c r="W737" t="b">
        <f>Table1[[#This Row],[Value]]&lt;=Table1[[#This Row],[NPS_C]]</f>
        <v>1</v>
      </c>
      <c r="X737">
        <v>9.8000000000000007</v>
      </c>
      <c r="Y737" t="b">
        <f>Table1[[#This Row],[Value]]&lt;Table1[[#This Row],[NPS_D]]</f>
        <v>1</v>
      </c>
      <c r="Z737" t="str" cm="1">
        <f t="array" ref="Z737">_xlfn.IFS(Table1[[#This Row],[NPS_A_Compliant]] = TRUE, "A", Table1[[#This Row],[NPS_B_Compliant]] = TRUE, "B", Table1[[#This Row],[NPS_C_Compliant]] = TRUE, "C", Table1[[#This Row],[NPS_D_Compliant]] = FALSE, "D")</f>
        <v>A</v>
      </c>
    </row>
    <row r="738" spans="1:26" hidden="1" x14ac:dyDescent="0.25">
      <c r="A738" t="s">
        <v>328</v>
      </c>
      <c r="B738" t="s">
        <v>394</v>
      </c>
      <c r="C738" t="s">
        <v>68</v>
      </c>
      <c r="D738" t="s">
        <v>40</v>
      </c>
      <c r="E738" t="s">
        <v>24</v>
      </c>
      <c r="F738" t="s">
        <v>25</v>
      </c>
      <c r="G738" t="s">
        <v>31</v>
      </c>
      <c r="H738" s="2">
        <v>5.0999999999999997E-2</v>
      </c>
      <c r="I738" t="s">
        <v>27</v>
      </c>
      <c r="J738" t="s">
        <v>47</v>
      </c>
      <c r="K738" t="s">
        <v>119</v>
      </c>
      <c r="L738" t="s">
        <v>49</v>
      </c>
      <c r="M738" s="1">
        <v>43497.5</v>
      </c>
      <c r="N738" t="s">
        <v>329</v>
      </c>
      <c r="O738" t="b">
        <v>0</v>
      </c>
      <c r="Q738" t="s">
        <v>392</v>
      </c>
      <c r="S738" t="s">
        <v>392</v>
      </c>
      <c r="U738" t="s">
        <v>392</v>
      </c>
      <c r="W738" t="s">
        <v>392</v>
      </c>
      <c r="Y738" t="s">
        <v>392</v>
      </c>
      <c r="Z738" t="s">
        <v>392</v>
      </c>
    </row>
    <row r="739" spans="1:26" hidden="1" x14ac:dyDescent="0.25">
      <c r="A739" t="s">
        <v>328</v>
      </c>
      <c r="B739" t="s">
        <v>394</v>
      </c>
      <c r="C739" t="s">
        <v>68</v>
      </c>
      <c r="D739" t="s">
        <v>40</v>
      </c>
      <c r="E739" t="s">
        <v>24</v>
      </c>
      <c r="F739" t="s">
        <v>25</v>
      </c>
      <c r="G739" t="s">
        <v>34</v>
      </c>
      <c r="H739" s="2">
        <v>5.0000000000000001E-3</v>
      </c>
      <c r="I739" t="s">
        <v>27</v>
      </c>
      <c r="J739" t="s">
        <v>47</v>
      </c>
      <c r="K739" t="s">
        <v>119</v>
      </c>
      <c r="L739" t="s">
        <v>49</v>
      </c>
      <c r="M739" s="1">
        <v>43497.5</v>
      </c>
      <c r="N739" t="s">
        <v>329</v>
      </c>
      <c r="O739" t="b">
        <v>1</v>
      </c>
      <c r="P739">
        <v>0.24</v>
      </c>
      <c r="Q739" t="b">
        <f>Table1[[#This Row],[Value]]&lt;Table1[[#This Row],[NPS_BL]]</f>
        <v>1</v>
      </c>
      <c r="R739">
        <v>0.03</v>
      </c>
      <c r="S739" t="b">
        <f>Table1[[#This Row],[Value]]&lt;=Table1[[#This Row],[NPS_A]]</f>
        <v>1</v>
      </c>
      <c r="T739">
        <v>0.24</v>
      </c>
      <c r="U739" t="b">
        <f>Table1[[#This Row],[Value]]&lt;=Table1[[#This Row],[NPS_B]]</f>
        <v>1</v>
      </c>
      <c r="V739">
        <v>1.3</v>
      </c>
      <c r="W739" t="b">
        <f>Table1[[#This Row],[Value]]&lt;=Table1[[#This Row],[NPS_C]]</f>
        <v>1</v>
      </c>
      <c r="X739">
        <v>1.3</v>
      </c>
      <c r="Y739" t="b">
        <f>Table1[[#This Row],[Value]]&lt;Table1[[#This Row],[NPS_D]]</f>
        <v>1</v>
      </c>
      <c r="Z739" t="str" cm="1">
        <f t="array" ref="Z739">_xlfn.IFS(Table1[[#This Row],[NPS_A_Compliant]] = TRUE, "A", Table1[[#This Row],[NPS_B_Compliant]] = TRUE, "B", Table1[[#This Row],[NPS_C_Compliant]] = TRUE, "C", Table1[[#This Row],[NPS_D_Compliant]] = FALSE, "D")</f>
        <v>A</v>
      </c>
    </row>
    <row r="740" spans="1:26" hidden="1" x14ac:dyDescent="0.25">
      <c r="A740" t="s">
        <v>328</v>
      </c>
      <c r="B740" t="s">
        <v>394</v>
      </c>
      <c r="C740" t="s">
        <v>68</v>
      </c>
      <c r="D740" t="s">
        <v>42</v>
      </c>
      <c r="E740" t="s">
        <v>24</v>
      </c>
      <c r="F740" t="s">
        <v>25</v>
      </c>
      <c r="G740" t="s">
        <v>34</v>
      </c>
      <c r="H740" s="2">
        <v>2E-3</v>
      </c>
      <c r="I740" t="s">
        <v>27</v>
      </c>
      <c r="J740" t="s">
        <v>47</v>
      </c>
      <c r="K740" t="s">
        <v>119</v>
      </c>
      <c r="L740" t="s">
        <v>49</v>
      </c>
      <c r="M740" s="1">
        <v>43497.5</v>
      </c>
      <c r="N740" t="s">
        <v>329</v>
      </c>
      <c r="O740" t="b">
        <v>0</v>
      </c>
      <c r="Q740" t="s">
        <v>392</v>
      </c>
      <c r="S740" t="s">
        <v>392</v>
      </c>
      <c r="U740" t="s">
        <v>392</v>
      </c>
      <c r="W740" t="s">
        <v>392</v>
      </c>
      <c r="Y740" t="s">
        <v>392</v>
      </c>
      <c r="Z740" t="s">
        <v>392</v>
      </c>
    </row>
    <row r="741" spans="1:26" x14ac:dyDescent="0.25">
      <c r="A741" t="s">
        <v>328</v>
      </c>
      <c r="B741" t="s">
        <v>394</v>
      </c>
      <c r="C741" t="s">
        <v>68</v>
      </c>
      <c r="D741" t="s">
        <v>23</v>
      </c>
      <c r="E741" t="s">
        <v>24</v>
      </c>
      <c r="F741" t="s">
        <v>25</v>
      </c>
      <c r="G741" t="s">
        <v>34</v>
      </c>
      <c r="H741" s="2">
        <v>1.2999999999999999E-2</v>
      </c>
      <c r="I741" t="s">
        <v>27</v>
      </c>
      <c r="J741" t="s">
        <v>47</v>
      </c>
      <c r="K741" t="s">
        <v>119</v>
      </c>
      <c r="L741" t="s">
        <v>49</v>
      </c>
      <c r="M741" s="1">
        <v>43497.5</v>
      </c>
      <c r="N741" t="s">
        <v>329</v>
      </c>
      <c r="O741" t="b">
        <v>1</v>
      </c>
      <c r="P741">
        <v>2.4</v>
      </c>
      <c r="Q741" t="b">
        <f>Table1[[#This Row],[Value]]&lt;Table1[[#This Row],[NPS_BL]]</f>
        <v>1</v>
      </c>
      <c r="R741">
        <v>1</v>
      </c>
      <c r="S741" t="b">
        <f>Table1[[#This Row],[Value]]&lt;=Table1[[#This Row],[NPS_A]]</f>
        <v>1</v>
      </c>
      <c r="T741">
        <v>2.4</v>
      </c>
      <c r="U741" t="b">
        <f>Table1[[#This Row],[Value]]&lt;=Table1[[#This Row],[NPS_B]]</f>
        <v>1</v>
      </c>
      <c r="V741">
        <v>6.9</v>
      </c>
      <c r="W741" t="b">
        <f>Table1[[#This Row],[Value]]&lt;=Table1[[#This Row],[NPS_C]]</f>
        <v>1</v>
      </c>
      <c r="X741">
        <v>6.9</v>
      </c>
      <c r="Y741" t="b">
        <f>Table1[[#This Row],[Value]]&lt;Table1[[#This Row],[NPS_D]]</f>
        <v>1</v>
      </c>
      <c r="Z741" t="str" cm="1">
        <f t="array" ref="Z741">_xlfn.IFS(Table1[[#This Row],[NPS_A_Compliant]] = TRUE, "A", Table1[[#This Row],[NPS_B_Compliant]] = TRUE, "B", Table1[[#This Row],[NPS_C_Compliant]] = TRUE, "C", Table1[[#This Row],[NPS_D_Compliant]] = FALSE, "D")</f>
        <v>A</v>
      </c>
    </row>
    <row r="742" spans="1:26" x14ac:dyDescent="0.25">
      <c r="A742" t="s">
        <v>330</v>
      </c>
      <c r="B742" t="s">
        <v>394</v>
      </c>
      <c r="C742" t="s">
        <v>89</v>
      </c>
      <c r="D742" t="s">
        <v>23</v>
      </c>
      <c r="E742" t="s">
        <v>24</v>
      </c>
      <c r="F742" t="s">
        <v>25</v>
      </c>
      <c r="G742" t="s">
        <v>38</v>
      </c>
      <c r="H742" s="2">
        <v>0.23100000000000001</v>
      </c>
      <c r="I742" t="s">
        <v>27</v>
      </c>
      <c r="J742" t="s">
        <v>47</v>
      </c>
      <c r="K742" t="s">
        <v>119</v>
      </c>
      <c r="L742" t="s">
        <v>49</v>
      </c>
      <c r="M742" s="1">
        <v>43497.5</v>
      </c>
      <c r="N742" t="s">
        <v>331</v>
      </c>
      <c r="O742" t="b">
        <v>1</v>
      </c>
      <c r="P742">
        <v>3.5</v>
      </c>
      <c r="Q742" t="b">
        <f>Table1[[#This Row],[Value]]&lt;Table1[[#This Row],[NPS_BL]]</f>
        <v>1</v>
      </c>
      <c r="R742">
        <v>1.5</v>
      </c>
      <c r="S742" t="b">
        <f>Table1[[#This Row],[Value]]&lt;=Table1[[#This Row],[NPS_A]]</f>
        <v>1</v>
      </c>
      <c r="T742">
        <v>3.5</v>
      </c>
      <c r="U742" t="b">
        <f>Table1[[#This Row],[Value]]&lt;=Table1[[#This Row],[NPS_B]]</f>
        <v>1</v>
      </c>
      <c r="V742">
        <v>9.8000000000000007</v>
      </c>
      <c r="W742" t="b">
        <f>Table1[[#This Row],[Value]]&lt;=Table1[[#This Row],[NPS_C]]</f>
        <v>1</v>
      </c>
      <c r="X742">
        <v>9.8000000000000007</v>
      </c>
      <c r="Y742" t="b">
        <f>Table1[[#This Row],[Value]]&lt;Table1[[#This Row],[NPS_D]]</f>
        <v>1</v>
      </c>
      <c r="Z742" t="str" cm="1">
        <f t="array" ref="Z742">_xlfn.IFS(Table1[[#This Row],[NPS_A_Compliant]] = TRUE, "A", Table1[[#This Row],[NPS_B_Compliant]] = TRUE, "B", Table1[[#This Row],[NPS_C_Compliant]] = TRUE, "C", Table1[[#This Row],[NPS_D_Compliant]] = FALSE, "D")</f>
        <v>A</v>
      </c>
    </row>
    <row r="743" spans="1:26" hidden="1" x14ac:dyDescent="0.25">
      <c r="A743" t="s">
        <v>330</v>
      </c>
      <c r="B743" t="s">
        <v>394</v>
      </c>
      <c r="C743" t="s">
        <v>89</v>
      </c>
      <c r="D743" t="s">
        <v>40</v>
      </c>
      <c r="E743" t="s">
        <v>24</v>
      </c>
      <c r="F743" t="s">
        <v>25</v>
      </c>
      <c r="G743" t="s">
        <v>31</v>
      </c>
      <c r="H743" s="2">
        <v>1.7000000000000001E-2</v>
      </c>
      <c r="I743" t="s">
        <v>27</v>
      </c>
      <c r="J743" t="s">
        <v>47</v>
      </c>
      <c r="K743" t="s">
        <v>119</v>
      </c>
      <c r="L743" t="s">
        <v>49</v>
      </c>
      <c r="M743" s="1">
        <v>43497.5</v>
      </c>
      <c r="N743" t="s">
        <v>331</v>
      </c>
      <c r="O743" t="b">
        <v>0</v>
      </c>
      <c r="Q743" t="s">
        <v>392</v>
      </c>
      <c r="S743" t="s">
        <v>392</v>
      </c>
      <c r="U743" t="s">
        <v>392</v>
      </c>
      <c r="W743" t="s">
        <v>392</v>
      </c>
      <c r="Y743" t="s">
        <v>392</v>
      </c>
      <c r="Z743" t="s">
        <v>392</v>
      </c>
    </row>
    <row r="744" spans="1:26" hidden="1" x14ac:dyDescent="0.25">
      <c r="A744" t="s">
        <v>330</v>
      </c>
      <c r="B744" t="s">
        <v>394</v>
      </c>
      <c r="C744" t="s">
        <v>89</v>
      </c>
      <c r="D744" t="s">
        <v>40</v>
      </c>
      <c r="E744" t="s">
        <v>24</v>
      </c>
      <c r="F744" t="s">
        <v>25</v>
      </c>
      <c r="G744" t="s">
        <v>34</v>
      </c>
      <c r="H744" s="2">
        <v>5.0000000000000001E-3</v>
      </c>
      <c r="I744" t="s">
        <v>27</v>
      </c>
      <c r="J744" t="s">
        <v>47</v>
      </c>
      <c r="K744" t="s">
        <v>119</v>
      </c>
      <c r="L744" t="s">
        <v>49</v>
      </c>
      <c r="M744" s="1">
        <v>43497.5</v>
      </c>
      <c r="N744" t="s">
        <v>331</v>
      </c>
      <c r="O744" t="b">
        <v>1</v>
      </c>
      <c r="P744">
        <v>0.24</v>
      </c>
      <c r="Q744" t="b">
        <f>Table1[[#This Row],[Value]]&lt;Table1[[#This Row],[NPS_BL]]</f>
        <v>1</v>
      </c>
      <c r="R744">
        <v>0.03</v>
      </c>
      <c r="S744" t="b">
        <f>Table1[[#This Row],[Value]]&lt;=Table1[[#This Row],[NPS_A]]</f>
        <v>1</v>
      </c>
      <c r="T744">
        <v>0.24</v>
      </c>
      <c r="U744" t="b">
        <f>Table1[[#This Row],[Value]]&lt;=Table1[[#This Row],[NPS_B]]</f>
        <v>1</v>
      </c>
      <c r="V744">
        <v>1.3</v>
      </c>
      <c r="W744" t="b">
        <f>Table1[[#This Row],[Value]]&lt;=Table1[[#This Row],[NPS_C]]</f>
        <v>1</v>
      </c>
      <c r="X744">
        <v>1.3</v>
      </c>
      <c r="Y744" t="b">
        <f>Table1[[#This Row],[Value]]&lt;Table1[[#This Row],[NPS_D]]</f>
        <v>1</v>
      </c>
      <c r="Z744" t="str" cm="1">
        <f t="array" ref="Z744">_xlfn.IFS(Table1[[#This Row],[NPS_A_Compliant]] = TRUE, "A", Table1[[#This Row],[NPS_B_Compliant]] = TRUE, "B", Table1[[#This Row],[NPS_C_Compliant]] = TRUE, "C", Table1[[#This Row],[NPS_D_Compliant]] = FALSE, "D")</f>
        <v>A</v>
      </c>
    </row>
    <row r="745" spans="1:26" hidden="1" x14ac:dyDescent="0.25">
      <c r="A745" t="s">
        <v>330</v>
      </c>
      <c r="B745" t="s">
        <v>394</v>
      </c>
      <c r="C745" t="s">
        <v>89</v>
      </c>
      <c r="D745" t="s">
        <v>42</v>
      </c>
      <c r="E745" t="s">
        <v>24</v>
      </c>
      <c r="F745" t="s">
        <v>25</v>
      </c>
      <c r="G745" t="s">
        <v>34</v>
      </c>
      <c r="H745" s="2">
        <v>3.0000000000000001E-3</v>
      </c>
      <c r="I745" t="s">
        <v>27</v>
      </c>
      <c r="J745" t="s">
        <v>47</v>
      </c>
      <c r="K745" t="s">
        <v>119</v>
      </c>
      <c r="L745" t="s">
        <v>49</v>
      </c>
      <c r="M745" s="1">
        <v>43497.5</v>
      </c>
      <c r="N745" t="s">
        <v>331</v>
      </c>
      <c r="O745" t="b">
        <v>0</v>
      </c>
      <c r="Q745" t="s">
        <v>392</v>
      </c>
      <c r="S745" t="s">
        <v>392</v>
      </c>
      <c r="U745" t="s">
        <v>392</v>
      </c>
      <c r="W745" t="s">
        <v>392</v>
      </c>
      <c r="Y745" t="s">
        <v>392</v>
      </c>
      <c r="Z745" t="s">
        <v>392</v>
      </c>
    </row>
    <row r="746" spans="1:26" x14ac:dyDescent="0.25">
      <c r="A746" t="s">
        <v>330</v>
      </c>
      <c r="B746" t="s">
        <v>394</v>
      </c>
      <c r="C746" t="s">
        <v>89</v>
      </c>
      <c r="D746" t="s">
        <v>23</v>
      </c>
      <c r="E746" t="s">
        <v>24</v>
      </c>
      <c r="F746" t="s">
        <v>25</v>
      </c>
      <c r="G746" t="s">
        <v>34</v>
      </c>
      <c r="H746" s="2">
        <v>4.3999999999999997E-2</v>
      </c>
      <c r="I746" t="s">
        <v>27</v>
      </c>
      <c r="J746" t="s">
        <v>47</v>
      </c>
      <c r="K746" t="s">
        <v>119</v>
      </c>
      <c r="L746" t="s">
        <v>49</v>
      </c>
      <c r="M746" s="1">
        <v>43497.5</v>
      </c>
      <c r="N746" t="s">
        <v>331</v>
      </c>
      <c r="O746" t="b">
        <v>1</v>
      </c>
      <c r="P746">
        <v>2.4</v>
      </c>
      <c r="Q746" t="b">
        <f>Table1[[#This Row],[Value]]&lt;Table1[[#This Row],[NPS_BL]]</f>
        <v>1</v>
      </c>
      <c r="R746">
        <v>1</v>
      </c>
      <c r="S746" t="b">
        <f>Table1[[#This Row],[Value]]&lt;=Table1[[#This Row],[NPS_A]]</f>
        <v>1</v>
      </c>
      <c r="T746">
        <v>2.4</v>
      </c>
      <c r="U746" t="b">
        <f>Table1[[#This Row],[Value]]&lt;=Table1[[#This Row],[NPS_B]]</f>
        <v>1</v>
      </c>
      <c r="V746">
        <v>6.9</v>
      </c>
      <c r="W746" t="b">
        <f>Table1[[#This Row],[Value]]&lt;=Table1[[#This Row],[NPS_C]]</f>
        <v>1</v>
      </c>
      <c r="X746">
        <v>6.9</v>
      </c>
      <c r="Y746" t="b">
        <f>Table1[[#This Row],[Value]]&lt;Table1[[#This Row],[NPS_D]]</f>
        <v>1</v>
      </c>
      <c r="Z746" t="str" cm="1">
        <f t="array" ref="Z746">_xlfn.IFS(Table1[[#This Row],[NPS_A_Compliant]] = TRUE, "A", Table1[[#This Row],[NPS_B_Compliant]] = TRUE, "B", Table1[[#This Row],[NPS_C_Compliant]] = TRUE, "C", Table1[[#This Row],[NPS_D_Compliant]] = FALSE, "D")</f>
        <v>A</v>
      </c>
    </row>
    <row r="747" spans="1:26" x14ac:dyDescent="0.25">
      <c r="A747" t="s">
        <v>332</v>
      </c>
      <c r="B747" t="s">
        <v>394</v>
      </c>
      <c r="C747" t="s">
        <v>89</v>
      </c>
      <c r="D747" t="s">
        <v>23</v>
      </c>
      <c r="E747" t="s">
        <v>24</v>
      </c>
      <c r="F747" t="s">
        <v>25</v>
      </c>
      <c r="G747" t="s">
        <v>38</v>
      </c>
      <c r="H747" s="2">
        <v>0.66700000000000004</v>
      </c>
      <c r="I747" t="s">
        <v>27</v>
      </c>
      <c r="J747" t="s">
        <v>47</v>
      </c>
      <c r="K747" t="s">
        <v>119</v>
      </c>
      <c r="L747" t="s">
        <v>49</v>
      </c>
      <c r="M747" s="1">
        <v>43497.5</v>
      </c>
      <c r="N747" t="s">
        <v>333</v>
      </c>
      <c r="O747" t="b">
        <v>1</v>
      </c>
      <c r="P747">
        <v>3.5</v>
      </c>
      <c r="Q747" t="b">
        <f>Table1[[#This Row],[Value]]&lt;Table1[[#This Row],[NPS_BL]]</f>
        <v>1</v>
      </c>
      <c r="R747">
        <v>1.5</v>
      </c>
      <c r="S747" t="b">
        <f>Table1[[#This Row],[Value]]&lt;=Table1[[#This Row],[NPS_A]]</f>
        <v>1</v>
      </c>
      <c r="T747">
        <v>3.5</v>
      </c>
      <c r="U747" t="b">
        <f>Table1[[#This Row],[Value]]&lt;=Table1[[#This Row],[NPS_B]]</f>
        <v>1</v>
      </c>
      <c r="V747">
        <v>9.8000000000000007</v>
      </c>
      <c r="W747" t="b">
        <f>Table1[[#This Row],[Value]]&lt;=Table1[[#This Row],[NPS_C]]</f>
        <v>1</v>
      </c>
      <c r="X747">
        <v>9.8000000000000007</v>
      </c>
      <c r="Y747" t="b">
        <f>Table1[[#This Row],[Value]]&lt;Table1[[#This Row],[NPS_D]]</f>
        <v>1</v>
      </c>
      <c r="Z747" t="str" cm="1">
        <f t="array" ref="Z747">_xlfn.IFS(Table1[[#This Row],[NPS_A_Compliant]] = TRUE, "A", Table1[[#This Row],[NPS_B_Compliant]] = TRUE, "B", Table1[[#This Row],[NPS_C_Compliant]] = TRUE, "C", Table1[[#This Row],[NPS_D_Compliant]] = FALSE, "D")</f>
        <v>A</v>
      </c>
    </row>
    <row r="748" spans="1:26" hidden="1" x14ac:dyDescent="0.25">
      <c r="A748" t="s">
        <v>332</v>
      </c>
      <c r="B748" t="s">
        <v>394</v>
      </c>
      <c r="C748" t="s">
        <v>89</v>
      </c>
      <c r="D748" t="s">
        <v>40</v>
      </c>
      <c r="E748" t="s">
        <v>24</v>
      </c>
      <c r="F748" t="s">
        <v>25</v>
      </c>
      <c r="G748" t="s">
        <v>31</v>
      </c>
      <c r="H748" s="2">
        <v>3.6999999999999998E-2</v>
      </c>
      <c r="I748" t="s">
        <v>27</v>
      </c>
      <c r="J748" t="s">
        <v>47</v>
      </c>
      <c r="K748" t="s">
        <v>119</v>
      </c>
      <c r="L748" t="s">
        <v>49</v>
      </c>
      <c r="M748" s="1">
        <v>43497.5</v>
      </c>
      <c r="N748" t="s">
        <v>333</v>
      </c>
      <c r="O748" t="b">
        <v>0</v>
      </c>
      <c r="Q748" t="s">
        <v>392</v>
      </c>
      <c r="S748" t="s">
        <v>392</v>
      </c>
      <c r="U748" t="s">
        <v>392</v>
      </c>
      <c r="W748" t="s">
        <v>392</v>
      </c>
      <c r="Y748" t="s">
        <v>392</v>
      </c>
      <c r="Z748" t="s">
        <v>392</v>
      </c>
    </row>
    <row r="749" spans="1:26" hidden="1" x14ac:dyDescent="0.25">
      <c r="A749" t="s">
        <v>332</v>
      </c>
      <c r="B749" t="s">
        <v>394</v>
      </c>
      <c r="C749" t="s">
        <v>89</v>
      </c>
      <c r="D749" t="s">
        <v>40</v>
      </c>
      <c r="E749" t="s">
        <v>24</v>
      </c>
      <c r="F749" t="s">
        <v>25</v>
      </c>
      <c r="G749" t="s">
        <v>34</v>
      </c>
      <c r="H749" s="2">
        <v>7.0000000000000001E-3</v>
      </c>
      <c r="I749" t="s">
        <v>27</v>
      </c>
      <c r="J749" t="s">
        <v>47</v>
      </c>
      <c r="K749" t="s">
        <v>119</v>
      </c>
      <c r="L749" t="s">
        <v>49</v>
      </c>
      <c r="M749" s="1">
        <v>43497.5</v>
      </c>
      <c r="N749" t="s">
        <v>333</v>
      </c>
      <c r="O749" t="b">
        <v>1</v>
      </c>
      <c r="P749">
        <v>0.24</v>
      </c>
      <c r="Q749" t="b">
        <f>Table1[[#This Row],[Value]]&lt;Table1[[#This Row],[NPS_BL]]</f>
        <v>1</v>
      </c>
      <c r="R749">
        <v>0.03</v>
      </c>
      <c r="S749" t="b">
        <f>Table1[[#This Row],[Value]]&lt;=Table1[[#This Row],[NPS_A]]</f>
        <v>1</v>
      </c>
      <c r="T749">
        <v>0.24</v>
      </c>
      <c r="U749" t="b">
        <f>Table1[[#This Row],[Value]]&lt;=Table1[[#This Row],[NPS_B]]</f>
        <v>1</v>
      </c>
      <c r="V749">
        <v>1.3</v>
      </c>
      <c r="W749" t="b">
        <f>Table1[[#This Row],[Value]]&lt;=Table1[[#This Row],[NPS_C]]</f>
        <v>1</v>
      </c>
      <c r="X749">
        <v>1.3</v>
      </c>
      <c r="Y749" t="b">
        <f>Table1[[#This Row],[Value]]&lt;Table1[[#This Row],[NPS_D]]</f>
        <v>1</v>
      </c>
      <c r="Z749" t="str" cm="1">
        <f t="array" ref="Z749">_xlfn.IFS(Table1[[#This Row],[NPS_A_Compliant]] = TRUE, "A", Table1[[#This Row],[NPS_B_Compliant]] = TRUE, "B", Table1[[#This Row],[NPS_C_Compliant]] = TRUE, "C", Table1[[#This Row],[NPS_D_Compliant]] = FALSE, "D")</f>
        <v>A</v>
      </c>
    </row>
    <row r="750" spans="1:26" hidden="1" x14ac:dyDescent="0.25">
      <c r="A750" t="s">
        <v>332</v>
      </c>
      <c r="B750" t="s">
        <v>394</v>
      </c>
      <c r="C750" t="s">
        <v>89</v>
      </c>
      <c r="D750" t="s">
        <v>42</v>
      </c>
      <c r="E750" t="s">
        <v>24</v>
      </c>
      <c r="F750" t="s">
        <v>25</v>
      </c>
      <c r="G750" t="s">
        <v>34</v>
      </c>
      <c r="H750" s="2">
        <v>7.0000000000000001E-3</v>
      </c>
      <c r="I750" t="s">
        <v>27</v>
      </c>
      <c r="J750" t="s">
        <v>47</v>
      </c>
      <c r="K750" t="s">
        <v>119</v>
      </c>
      <c r="L750" t="s">
        <v>49</v>
      </c>
      <c r="M750" s="1">
        <v>43497.5</v>
      </c>
      <c r="N750" t="s">
        <v>333</v>
      </c>
      <c r="O750" t="b">
        <v>0</v>
      </c>
      <c r="Q750" t="s">
        <v>392</v>
      </c>
      <c r="S750" t="s">
        <v>392</v>
      </c>
      <c r="U750" t="s">
        <v>392</v>
      </c>
      <c r="W750" t="s">
        <v>392</v>
      </c>
      <c r="Y750" t="s">
        <v>392</v>
      </c>
      <c r="Z750" t="s">
        <v>392</v>
      </c>
    </row>
    <row r="751" spans="1:26" x14ac:dyDescent="0.25">
      <c r="A751" t="s">
        <v>332</v>
      </c>
      <c r="B751" t="s">
        <v>394</v>
      </c>
      <c r="C751" t="s">
        <v>89</v>
      </c>
      <c r="D751" t="s">
        <v>23</v>
      </c>
      <c r="E751" t="s">
        <v>24</v>
      </c>
      <c r="F751" t="s">
        <v>25</v>
      </c>
      <c r="G751" t="s">
        <v>34</v>
      </c>
      <c r="H751" s="2">
        <v>8.6999999999999994E-2</v>
      </c>
      <c r="I751" t="s">
        <v>27</v>
      </c>
      <c r="J751" t="s">
        <v>47</v>
      </c>
      <c r="K751" t="s">
        <v>119</v>
      </c>
      <c r="L751" t="s">
        <v>49</v>
      </c>
      <c r="M751" s="1">
        <v>43497.5</v>
      </c>
      <c r="N751" t="s">
        <v>333</v>
      </c>
      <c r="O751" t="b">
        <v>1</v>
      </c>
      <c r="P751">
        <v>2.4</v>
      </c>
      <c r="Q751" t="b">
        <f>Table1[[#This Row],[Value]]&lt;Table1[[#This Row],[NPS_BL]]</f>
        <v>1</v>
      </c>
      <c r="R751">
        <v>1</v>
      </c>
      <c r="S751" t="b">
        <f>Table1[[#This Row],[Value]]&lt;=Table1[[#This Row],[NPS_A]]</f>
        <v>1</v>
      </c>
      <c r="T751">
        <v>2.4</v>
      </c>
      <c r="U751" t="b">
        <f>Table1[[#This Row],[Value]]&lt;=Table1[[#This Row],[NPS_B]]</f>
        <v>1</v>
      </c>
      <c r="V751">
        <v>6.9</v>
      </c>
      <c r="W751" t="b">
        <f>Table1[[#This Row],[Value]]&lt;=Table1[[#This Row],[NPS_C]]</f>
        <v>1</v>
      </c>
      <c r="X751">
        <v>6.9</v>
      </c>
      <c r="Y751" t="b">
        <f>Table1[[#This Row],[Value]]&lt;Table1[[#This Row],[NPS_D]]</f>
        <v>1</v>
      </c>
      <c r="Z751" t="str" cm="1">
        <f t="array" ref="Z751">_xlfn.IFS(Table1[[#This Row],[NPS_A_Compliant]] = TRUE, "A", Table1[[#This Row],[NPS_B_Compliant]] = TRUE, "B", Table1[[#This Row],[NPS_C_Compliant]] = TRUE, "C", Table1[[#This Row],[NPS_D_Compliant]] = FALSE, "D")</f>
        <v>A</v>
      </c>
    </row>
    <row r="752" spans="1:26" x14ac:dyDescent="0.25">
      <c r="A752" t="s">
        <v>334</v>
      </c>
      <c r="B752" t="s">
        <v>394</v>
      </c>
      <c r="C752" t="s">
        <v>76</v>
      </c>
      <c r="D752" t="s">
        <v>23</v>
      </c>
      <c r="E752" t="s">
        <v>24</v>
      </c>
      <c r="F752" t="s">
        <v>25</v>
      </c>
      <c r="G752" t="s">
        <v>38</v>
      </c>
      <c r="H752" s="2">
        <v>0.14399999999999999</v>
      </c>
      <c r="I752" t="s">
        <v>27</v>
      </c>
      <c r="J752" t="s">
        <v>47</v>
      </c>
      <c r="K752" t="s">
        <v>119</v>
      </c>
      <c r="L752" t="s">
        <v>49</v>
      </c>
      <c r="M752" s="1">
        <v>43497.5</v>
      </c>
      <c r="N752" t="s">
        <v>335</v>
      </c>
      <c r="O752" t="b">
        <v>1</v>
      </c>
      <c r="P752">
        <v>3.5</v>
      </c>
      <c r="Q752" t="b">
        <f>Table1[[#This Row],[Value]]&lt;Table1[[#This Row],[NPS_BL]]</f>
        <v>1</v>
      </c>
      <c r="R752">
        <v>1.5</v>
      </c>
      <c r="S752" t="b">
        <f>Table1[[#This Row],[Value]]&lt;=Table1[[#This Row],[NPS_A]]</f>
        <v>1</v>
      </c>
      <c r="T752">
        <v>3.5</v>
      </c>
      <c r="U752" t="b">
        <f>Table1[[#This Row],[Value]]&lt;=Table1[[#This Row],[NPS_B]]</f>
        <v>1</v>
      </c>
      <c r="V752">
        <v>9.8000000000000007</v>
      </c>
      <c r="W752" t="b">
        <f>Table1[[#This Row],[Value]]&lt;=Table1[[#This Row],[NPS_C]]</f>
        <v>1</v>
      </c>
      <c r="X752">
        <v>9.8000000000000007</v>
      </c>
      <c r="Y752" t="b">
        <f>Table1[[#This Row],[Value]]&lt;Table1[[#This Row],[NPS_D]]</f>
        <v>1</v>
      </c>
      <c r="Z752" t="str" cm="1">
        <f t="array" ref="Z752">_xlfn.IFS(Table1[[#This Row],[NPS_A_Compliant]] = TRUE, "A", Table1[[#This Row],[NPS_B_Compliant]] = TRUE, "B", Table1[[#This Row],[NPS_C_Compliant]] = TRUE, "C", Table1[[#This Row],[NPS_D_Compliant]] = FALSE, "D")</f>
        <v>A</v>
      </c>
    </row>
    <row r="753" spans="1:26" x14ac:dyDescent="0.25">
      <c r="A753" t="s">
        <v>334</v>
      </c>
      <c r="B753" t="s">
        <v>394</v>
      </c>
      <c r="C753" t="s">
        <v>76</v>
      </c>
      <c r="D753" t="s">
        <v>23</v>
      </c>
      <c r="E753" t="s">
        <v>24</v>
      </c>
      <c r="F753" t="s">
        <v>25</v>
      </c>
      <c r="G753" t="s">
        <v>38</v>
      </c>
      <c r="H753" s="2">
        <v>9.7000000000000003E-2</v>
      </c>
      <c r="I753" t="s">
        <v>27</v>
      </c>
      <c r="J753" t="s">
        <v>47</v>
      </c>
      <c r="K753" t="s">
        <v>119</v>
      </c>
      <c r="L753" t="s">
        <v>49</v>
      </c>
      <c r="M753" s="1">
        <v>43497.5</v>
      </c>
      <c r="N753" t="s">
        <v>336</v>
      </c>
      <c r="O753" t="b">
        <v>1</v>
      </c>
      <c r="P753">
        <v>3.5</v>
      </c>
      <c r="Q753" t="b">
        <f>Table1[[#This Row],[Value]]&lt;Table1[[#This Row],[NPS_BL]]</f>
        <v>1</v>
      </c>
      <c r="R753">
        <v>1.5</v>
      </c>
      <c r="S753" t="b">
        <f>Table1[[#This Row],[Value]]&lt;=Table1[[#This Row],[NPS_A]]</f>
        <v>1</v>
      </c>
      <c r="T753">
        <v>3.5</v>
      </c>
      <c r="U753" t="b">
        <f>Table1[[#This Row],[Value]]&lt;=Table1[[#This Row],[NPS_B]]</f>
        <v>1</v>
      </c>
      <c r="V753">
        <v>9.8000000000000007</v>
      </c>
      <c r="W753" t="b">
        <f>Table1[[#This Row],[Value]]&lt;=Table1[[#This Row],[NPS_C]]</f>
        <v>1</v>
      </c>
      <c r="X753">
        <v>9.8000000000000007</v>
      </c>
      <c r="Y753" t="b">
        <f>Table1[[#This Row],[Value]]&lt;Table1[[#This Row],[NPS_D]]</f>
        <v>1</v>
      </c>
      <c r="Z753" t="str" cm="1">
        <f t="array" ref="Z753">_xlfn.IFS(Table1[[#This Row],[NPS_A_Compliant]] = TRUE, "A", Table1[[#This Row],[NPS_B_Compliant]] = TRUE, "B", Table1[[#This Row],[NPS_C_Compliant]] = TRUE, "C", Table1[[#This Row],[NPS_D_Compliant]] = FALSE, "D")</f>
        <v>A</v>
      </c>
    </row>
    <row r="754" spans="1:26" hidden="1" x14ac:dyDescent="0.25">
      <c r="A754" t="s">
        <v>334</v>
      </c>
      <c r="B754" t="s">
        <v>394</v>
      </c>
      <c r="C754" t="s">
        <v>76</v>
      </c>
      <c r="D754" t="s">
        <v>40</v>
      </c>
      <c r="E754" t="s">
        <v>24</v>
      </c>
      <c r="F754" t="s">
        <v>25</v>
      </c>
      <c r="G754" t="s">
        <v>31</v>
      </c>
      <c r="H754" s="2">
        <v>3.1E-2</v>
      </c>
      <c r="I754" t="s">
        <v>27</v>
      </c>
      <c r="J754" t="s">
        <v>47</v>
      </c>
      <c r="K754" t="s">
        <v>119</v>
      </c>
      <c r="L754" t="s">
        <v>49</v>
      </c>
      <c r="M754" s="1">
        <v>43497.5</v>
      </c>
      <c r="N754" t="s">
        <v>335</v>
      </c>
      <c r="O754" t="b">
        <v>0</v>
      </c>
      <c r="Q754" t="s">
        <v>392</v>
      </c>
      <c r="S754" t="s">
        <v>392</v>
      </c>
      <c r="U754" t="s">
        <v>392</v>
      </c>
      <c r="W754" t="s">
        <v>392</v>
      </c>
      <c r="Y754" t="s">
        <v>392</v>
      </c>
      <c r="Z754" t="s">
        <v>392</v>
      </c>
    </row>
    <row r="755" spans="1:26" hidden="1" x14ac:dyDescent="0.25">
      <c r="A755" t="s">
        <v>334</v>
      </c>
      <c r="B755" t="s">
        <v>394</v>
      </c>
      <c r="C755" t="s">
        <v>76</v>
      </c>
      <c r="D755" t="s">
        <v>40</v>
      </c>
      <c r="E755" t="s">
        <v>24</v>
      </c>
      <c r="F755" t="s">
        <v>25</v>
      </c>
      <c r="G755" t="s">
        <v>31</v>
      </c>
      <c r="H755" s="2">
        <v>2.9000000000000001E-2</v>
      </c>
      <c r="I755" t="s">
        <v>27</v>
      </c>
      <c r="J755" t="s">
        <v>47</v>
      </c>
      <c r="K755" t="s">
        <v>119</v>
      </c>
      <c r="L755" t="s">
        <v>49</v>
      </c>
      <c r="M755" s="1">
        <v>43497.5</v>
      </c>
      <c r="N755" t="s">
        <v>336</v>
      </c>
      <c r="O755" t="b">
        <v>0</v>
      </c>
      <c r="Q755" t="s">
        <v>392</v>
      </c>
      <c r="S755" t="s">
        <v>392</v>
      </c>
      <c r="U755" t="s">
        <v>392</v>
      </c>
      <c r="W755" t="s">
        <v>392</v>
      </c>
      <c r="Y755" t="s">
        <v>392</v>
      </c>
      <c r="Z755" t="s">
        <v>392</v>
      </c>
    </row>
    <row r="756" spans="1:26" hidden="1" x14ac:dyDescent="0.25">
      <c r="A756" t="s">
        <v>334</v>
      </c>
      <c r="B756" t="s">
        <v>394</v>
      </c>
      <c r="C756" t="s">
        <v>76</v>
      </c>
      <c r="D756" t="s">
        <v>40</v>
      </c>
      <c r="E756" t="s">
        <v>24</v>
      </c>
      <c r="F756" t="s">
        <v>25</v>
      </c>
      <c r="G756" t="s">
        <v>34</v>
      </c>
      <c r="H756" s="2">
        <v>5.0000000000000001E-3</v>
      </c>
      <c r="I756" t="s">
        <v>27</v>
      </c>
      <c r="J756" t="s">
        <v>47</v>
      </c>
      <c r="K756" t="s">
        <v>119</v>
      </c>
      <c r="L756" t="s">
        <v>49</v>
      </c>
      <c r="M756" s="1">
        <v>43497.5</v>
      </c>
      <c r="N756" t="s">
        <v>335</v>
      </c>
      <c r="O756" t="b">
        <v>1</v>
      </c>
      <c r="P756">
        <v>0.24</v>
      </c>
      <c r="Q756" t="b">
        <f>Table1[[#This Row],[Value]]&lt;Table1[[#This Row],[NPS_BL]]</f>
        <v>1</v>
      </c>
      <c r="R756">
        <v>0.03</v>
      </c>
      <c r="S756" t="b">
        <f>Table1[[#This Row],[Value]]&lt;=Table1[[#This Row],[NPS_A]]</f>
        <v>1</v>
      </c>
      <c r="T756">
        <v>0.24</v>
      </c>
      <c r="U756" t="b">
        <f>Table1[[#This Row],[Value]]&lt;=Table1[[#This Row],[NPS_B]]</f>
        <v>1</v>
      </c>
      <c r="V756">
        <v>1.3</v>
      </c>
      <c r="W756" t="b">
        <f>Table1[[#This Row],[Value]]&lt;=Table1[[#This Row],[NPS_C]]</f>
        <v>1</v>
      </c>
      <c r="X756">
        <v>1.3</v>
      </c>
      <c r="Y756" t="b">
        <f>Table1[[#This Row],[Value]]&lt;Table1[[#This Row],[NPS_D]]</f>
        <v>1</v>
      </c>
      <c r="Z756" t="str" cm="1">
        <f t="array" ref="Z756">_xlfn.IFS(Table1[[#This Row],[NPS_A_Compliant]] = TRUE, "A", Table1[[#This Row],[NPS_B_Compliant]] = TRUE, "B", Table1[[#This Row],[NPS_C_Compliant]] = TRUE, "C", Table1[[#This Row],[NPS_D_Compliant]] = FALSE, "D")</f>
        <v>A</v>
      </c>
    </row>
    <row r="757" spans="1:26" hidden="1" x14ac:dyDescent="0.25">
      <c r="A757" t="s">
        <v>334</v>
      </c>
      <c r="B757" t="s">
        <v>394</v>
      </c>
      <c r="C757" t="s">
        <v>76</v>
      </c>
      <c r="D757" t="s">
        <v>40</v>
      </c>
      <c r="E757" t="s">
        <v>24</v>
      </c>
      <c r="F757" t="s">
        <v>25</v>
      </c>
      <c r="G757" t="s">
        <v>34</v>
      </c>
      <c r="H757" s="2">
        <v>5.0000000000000001E-3</v>
      </c>
      <c r="I757" t="s">
        <v>27</v>
      </c>
      <c r="J757" t="s">
        <v>47</v>
      </c>
      <c r="K757" t="s">
        <v>119</v>
      </c>
      <c r="L757" t="s">
        <v>49</v>
      </c>
      <c r="M757" s="1">
        <v>43497.5</v>
      </c>
      <c r="N757" t="s">
        <v>336</v>
      </c>
      <c r="O757" t="b">
        <v>1</v>
      </c>
      <c r="P757">
        <v>0.24</v>
      </c>
      <c r="Q757" t="b">
        <f>Table1[[#This Row],[Value]]&lt;Table1[[#This Row],[NPS_BL]]</f>
        <v>1</v>
      </c>
      <c r="R757">
        <v>0.03</v>
      </c>
      <c r="S757" t="b">
        <f>Table1[[#This Row],[Value]]&lt;=Table1[[#This Row],[NPS_A]]</f>
        <v>1</v>
      </c>
      <c r="T757">
        <v>0.24</v>
      </c>
      <c r="U757" t="b">
        <f>Table1[[#This Row],[Value]]&lt;=Table1[[#This Row],[NPS_B]]</f>
        <v>1</v>
      </c>
      <c r="V757">
        <v>1.3</v>
      </c>
      <c r="W757" t="b">
        <f>Table1[[#This Row],[Value]]&lt;=Table1[[#This Row],[NPS_C]]</f>
        <v>1</v>
      </c>
      <c r="X757">
        <v>1.3</v>
      </c>
      <c r="Y757" t="b">
        <f>Table1[[#This Row],[Value]]&lt;Table1[[#This Row],[NPS_D]]</f>
        <v>1</v>
      </c>
      <c r="Z757" t="str" cm="1">
        <f t="array" ref="Z757">_xlfn.IFS(Table1[[#This Row],[NPS_A_Compliant]] = TRUE, "A", Table1[[#This Row],[NPS_B_Compliant]] = TRUE, "B", Table1[[#This Row],[NPS_C_Compliant]] = TRUE, "C", Table1[[#This Row],[NPS_D_Compliant]] = FALSE, "D")</f>
        <v>A</v>
      </c>
    </row>
    <row r="758" spans="1:26" hidden="1" x14ac:dyDescent="0.25">
      <c r="A758" t="s">
        <v>334</v>
      </c>
      <c r="B758" t="s">
        <v>394</v>
      </c>
      <c r="C758" t="s">
        <v>76</v>
      </c>
      <c r="D758" t="s">
        <v>42</v>
      </c>
      <c r="E758" t="s">
        <v>24</v>
      </c>
      <c r="F758" t="s">
        <v>25</v>
      </c>
      <c r="G758" t="s">
        <v>34</v>
      </c>
      <c r="H758" s="2">
        <v>2E-3</v>
      </c>
      <c r="I758" t="s">
        <v>27</v>
      </c>
      <c r="J758" t="s">
        <v>47</v>
      </c>
      <c r="K758" t="s">
        <v>119</v>
      </c>
      <c r="L758" t="s">
        <v>49</v>
      </c>
      <c r="M758" s="1">
        <v>43497.5</v>
      </c>
      <c r="N758" t="s">
        <v>335</v>
      </c>
      <c r="O758" t="b">
        <v>0</v>
      </c>
      <c r="Q758" t="s">
        <v>392</v>
      </c>
      <c r="S758" t="s">
        <v>392</v>
      </c>
      <c r="U758" t="s">
        <v>392</v>
      </c>
      <c r="W758" t="s">
        <v>392</v>
      </c>
      <c r="Y758" t="s">
        <v>392</v>
      </c>
      <c r="Z758" t="s">
        <v>392</v>
      </c>
    </row>
    <row r="759" spans="1:26" hidden="1" x14ac:dyDescent="0.25">
      <c r="A759" t="s">
        <v>334</v>
      </c>
      <c r="B759" t="s">
        <v>394</v>
      </c>
      <c r="C759" t="s">
        <v>76</v>
      </c>
      <c r="D759" t="s">
        <v>42</v>
      </c>
      <c r="E759" t="s">
        <v>24</v>
      </c>
      <c r="F759" t="s">
        <v>25</v>
      </c>
      <c r="G759" t="s">
        <v>34</v>
      </c>
      <c r="H759" s="2">
        <v>2E-3</v>
      </c>
      <c r="I759" t="s">
        <v>27</v>
      </c>
      <c r="J759" t="s">
        <v>47</v>
      </c>
      <c r="K759" t="s">
        <v>119</v>
      </c>
      <c r="L759" t="s">
        <v>49</v>
      </c>
      <c r="M759" s="1">
        <v>43497.5</v>
      </c>
      <c r="N759" t="s">
        <v>336</v>
      </c>
      <c r="O759" t="b">
        <v>0</v>
      </c>
      <c r="Q759" t="s">
        <v>392</v>
      </c>
      <c r="S759" t="s">
        <v>392</v>
      </c>
      <c r="U759" t="s">
        <v>392</v>
      </c>
      <c r="W759" t="s">
        <v>392</v>
      </c>
      <c r="Y759" t="s">
        <v>392</v>
      </c>
      <c r="Z759" t="s">
        <v>392</v>
      </c>
    </row>
    <row r="760" spans="1:26" x14ac:dyDescent="0.25">
      <c r="A760" t="s">
        <v>334</v>
      </c>
      <c r="B760" t="s">
        <v>394</v>
      </c>
      <c r="C760" t="s">
        <v>76</v>
      </c>
      <c r="D760" t="s">
        <v>23</v>
      </c>
      <c r="E760" t="s">
        <v>24</v>
      </c>
      <c r="F760" t="s">
        <v>25</v>
      </c>
      <c r="G760" t="s">
        <v>34</v>
      </c>
      <c r="H760" s="2">
        <v>1.6E-2</v>
      </c>
      <c r="I760" t="s">
        <v>27</v>
      </c>
      <c r="J760" t="s">
        <v>47</v>
      </c>
      <c r="K760" t="s">
        <v>119</v>
      </c>
      <c r="L760" t="s">
        <v>49</v>
      </c>
      <c r="M760" s="1">
        <v>43497.5</v>
      </c>
      <c r="N760" t="s">
        <v>335</v>
      </c>
      <c r="O760" t="b">
        <v>1</v>
      </c>
      <c r="P760">
        <v>2.4</v>
      </c>
      <c r="Q760" t="b">
        <f>Table1[[#This Row],[Value]]&lt;Table1[[#This Row],[NPS_BL]]</f>
        <v>1</v>
      </c>
      <c r="R760">
        <v>1</v>
      </c>
      <c r="S760" t="b">
        <f>Table1[[#This Row],[Value]]&lt;=Table1[[#This Row],[NPS_A]]</f>
        <v>1</v>
      </c>
      <c r="T760">
        <v>2.4</v>
      </c>
      <c r="U760" t="b">
        <f>Table1[[#This Row],[Value]]&lt;=Table1[[#This Row],[NPS_B]]</f>
        <v>1</v>
      </c>
      <c r="V760">
        <v>6.9</v>
      </c>
      <c r="W760" t="b">
        <f>Table1[[#This Row],[Value]]&lt;=Table1[[#This Row],[NPS_C]]</f>
        <v>1</v>
      </c>
      <c r="X760">
        <v>6.9</v>
      </c>
      <c r="Y760" t="b">
        <f>Table1[[#This Row],[Value]]&lt;Table1[[#This Row],[NPS_D]]</f>
        <v>1</v>
      </c>
      <c r="Z760" t="str" cm="1">
        <f t="array" ref="Z760">_xlfn.IFS(Table1[[#This Row],[NPS_A_Compliant]] = TRUE, "A", Table1[[#This Row],[NPS_B_Compliant]] = TRUE, "B", Table1[[#This Row],[NPS_C_Compliant]] = TRUE, "C", Table1[[#This Row],[NPS_D_Compliant]] = FALSE, "D")</f>
        <v>A</v>
      </c>
    </row>
    <row r="761" spans="1:26" x14ac:dyDescent="0.25">
      <c r="A761" t="s">
        <v>334</v>
      </c>
      <c r="B761" t="s">
        <v>394</v>
      </c>
      <c r="C761" t="s">
        <v>76</v>
      </c>
      <c r="D761" t="s">
        <v>23</v>
      </c>
      <c r="E761" t="s">
        <v>24</v>
      </c>
      <c r="F761" t="s">
        <v>25</v>
      </c>
      <c r="G761" t="s">
        <v>34</v>
      </c>
      <c r="H761" s="2">
        <v>1.7000000000000001E-2</v>
      </c>
      <c r="I761" t="s">
        <v>27</v>
      </c>
      <c r="J761" t="s">
        <v>47</v>
      </c>
      <c r="K761" t="s">
        <v>119</v>
      </c>
      <c r="L761" t="s">
        <v>49</v>
      </c>
      <c r="M761" s="1">
        <v>43497.5</v>
      </c>
      <c r="N761" t="s">
        <v>336</v>
      </c>
      <c r="O761" t="b">
        <v>1</v>
      </c>
      <c r="P761">
        <v>2.4</v>
      </c>
      <c r="Q761" t="b">
        <f>Table1[[#This Row],[Value]]&lt;Table1[[#This Row],[NPS_BL]]</f>
        <v>1</v>
      </c>
      <c r="R761">
        <v>1</v>
      </c>
      <c r="S761" t="b">
        <f>Table1[[#This Row],[Value]]&lt;=Table1[[#This Row],[NPS_A]]</f>
        <v>1</v>
      </c>
      <c r="T761">
        <v>2.4</v>
      </c>
      <c r="U761" t="b">
        <f>Table1[[#This Row],[Value]]&lt;=Table1[[#This Row],[NPS_B]]</f>
        <v>1</v>
      </c>
      <c r="V761">
        <v>6.9</v>
      </c>
      <c r="W761" t="b">
        <f>Table1[[#This Row],[Value]]&lt;=Table1[[#This Row],[NPS_C]]</f>
        <v>1</v>
      </c>
      <c r="X761">
        <v>6.9</v>
      </c>
      <c r="Y761" t="b">
        <f>Table1[[#This Row],[Value]]&lt;Table1[[#This Row],[NPS_D]]</f>
        <v>1</v>
      </c>
      <c r="Z761" t="str" cm="1">
        <f t="array" ref="Z761">_xlfn.IFS(Table1[[#This Row],[NPS_A_Compliant]] = TRUE, "A", Table1[[#This Row],[NPS_B_Compliant]] = TRUE, "B", Table1[[#This Row],[NPS_C_Compliant]] = TRUE, "C", Table1[[#This Row],[NPS_D_Compliant]] = FALSE, "D")</f>
        <v>A</v>
      </c>
    </row>
    <row r="762" spans="1:26" x14ac:dyDescent="0.25">
      <c r="A762" t="s">
        <v>337</v>
      </c>
      <c r="B762" t="s">
        <v>394</v>
      </c>
      <c r="C762" t="s">
        <v>68</v>
      </c>
      <c r="D762" t="s">
        <v>23</v>
      </c>
      <c r="E762" t="s">
        <v>24</v>
      </c>
      <c r="F762" t="s">
        <v>25</v>
      </c>
      <c r="G762" t="s">
        <v>38</v>
      </c>
      <c r="H762" s="2">
        <v>9.2999999999999999E-2</v>
      </c>
      <c r="I762" t="s">
        <v>27</v>
      </c>
      <c r="J762" t="s">
        <v>47</v>
      </c>
      <c r="K762" t="s">
        <v>119</v>
      </c>
      <c r="L762" t="s">
        <v>49</v>
      </c>
      <c r="M762" s="1">
        <v>43497.5</v>
      </c>
      <c r="N762" t="s">
        <v>338</v>
      </c>
      <c r="O762" t="b">
        <v>1</v>
      </c>
      <c r="P762">
        <v>3.5</v>
      </c>
      <c r="Q762" t="b">
        <f>Table1[[#This Row],[Value]]&lt;Table1[[#This Row],[NPS_BL]]</f>
        <v>1</v>
      </c>
      <c r="R762">
        <v>1.5</v>
      </c>
      <c r="S762" t="b">
        <f>Table1[[#This Row],[Value]]&lt;=Table1[[#This Row],[NPS_A]]</f>
        <v>1</v>
      </c>
      <c r="T762">
        <v>3.5</v>
      </c>
      <c r="U762" t="b">
        <f>Table1[[#This Row],[Value]]&lt;=Table1[[#This Row],[NPS_B]]</f>
        <v>1</v>
      </c>
      <c r="V762">
        <v>9.8000000000000007</v>
      </c>
      <c r="W762" t="b">
        <f>Table1[[#This Row],[Value]]&lt;=Table1[[#This Row],[NPS_C]]</f>
        <v>1</v>
      </c>
      <c r="X762">
        <v>9.8000000000000007</v>
      </c>
      <c r="Y762" t="b">
        <f>Table1[[#This Row],[Value]]&lt;Table1[[#This Row],[NPS_D]]</f>
        <v>1</v>
      </c>
      <c r="Z762" t="str" cm="1">
        <f t="array" ref="Z762">_xlfn.IFS(Table1[[#This Row],[NPS_A_Compliant]] = TRUE, "A", Table1[[#This Row],[NPS_B_Compliant]] = TRUE, "B", Table1[[#This Row],[NPS_C_Compliant]] = TRUE, "C", Table1[[#This Row],[NPS_D_Compliant]] = FALSE, "D")</f>
        <v>A</v>
      </c>
    </row>
    <row r="763" spans="1:26" hidden="1" x14ac:dyDescent="0.25">
      <c r="A763" t="s">
        <v>337</v>
      </c>
      <c r="B763" t="s">
        <v>394</v>
      </c>
      <c r="C763" t="s">
        <v>68</v>
      </c>
      <c r="D763" t="s">
        <v>40</v>
      </c>
      <c r="E763" t="s">
        <v>24</v>
      </c>
      <c r="F763" t="s">
        <v>25</v>
      </c>
      <c r="G763" t="s">
        <v>31</v>
      </c>
      <c r="H763" s="2">
        <v>2.9000000000000001E-2</v>
      </c>
      <c r="I763" t="s">
        <v>27</v>
      </c>
      <c r="J763" t="s">
        <v>47</v>
      </c>
      <c r="K763" t="s">
        <v>119</v>
      </c>
      <c r="L763" t="s">
        <v>49</v>
      </c>
      <c r="M763" s="1">
        <v>43497.5</v>
      </c>
      <c r="N763" t="s">
        <v>338</v>
      </c>
      <c r="O763" t="b">
        <v>0</v>
      </c>
      <c r="Q763" t="s">
        <v>392</v>
      </c>
      <c r="S763" t="s">
        <v>392</v>
      </c>
      <c r="U763" t="s">
        <v>392</v>
      </c>
      <c r="W763" t="s">
        <v>392</v>
      </c>
      <c r="Y763" t="s">
        <v>392</v>
      </c>
      <c r="Z763" t="s">
        <v>392</v>
      </c>
    </row>
    <row r="764" spans="1:26" hidden="1" x14ac:dyDescent="0.25">
      <c r="A764" t="s">
        <v>337</v>
      </c>
      <c r="B764" t="s">
        <v>394</v>
      </c>
      <c r="C764" t="s">
        <v>68</v>
      </c>
      <c r="D764" t="s">
        <v>40</v>
      </c>
      <c r="E764" t="s">
        <v>24</v>
      </c>
      <c r="F764" t="s">
        <v>25</v>
      </c>
      <c r="G764" t="s">
        <v>34</v>
      </c>
      <c r="H764" s="2">
        <v>5.0000000000000001E-3</v>
      </c>
      <c r="I764" t="s">
        <v>27</v>
      </c>
      <c r="J764" t="s">
        <v>47</v>
      </c>
      <c r="K764" t="s">
        <v>119</v>
      </c>
      <c r="L764" t="s">
        <v>49</v>
      </c>
      <c r="M764" s="1">
        <v>43497.5</v>
      </c>
      <c r="N764" t="s">
        <v>338</v>
      </c>
      <c r="O764" t="b">
        <v>1</v>
      </c>
      <c r="P764">
        <v>0.24</v>
      </c>
      <c r="Q764" t="b">
        <f>Table1[[#This Row],[Value]]&lt;Table1[[#This Row],[NPS_BL]]</f>
        <v>1</v>
      </c>
      <c r="R764">
        <v>0.03</v>
      </c>
      <c r="S764" t="b">
        <f>Table1[[#This Row],[Value]]&lt;=Table1[[#This Row],[NPS_A]]</f>
        <v>1</v>
      </c>
      <c r="T764">
        <v>0.24</v>
      </c>
      <c r="U764" t="b">
        <f>Table1[[#This Row],[Value]]&lt;=Table1[[#This Row],[NPS_B]]</f>
        <v>1</v>
      </c>
      <c r="V764">
        <v>1.3</v>
      </c>
      <c r="W764" t="b">
        <f>Table1[[#This Row],[Value]]&lt;=Table1[[#This Row],[NPS_C]]</f>
        <v>1</v>
      </c>
      <c r="X764">
        <v>1.3</v>
      </c>
      <c r="Y764" t="b">
        <f>Table1[[#This Row],[Value]]&lt;Table1[[#This Row],[NPS_D]]</f>
        <v>1</v>
      </c>
      <c r="Z764" t="str" cm="1">
        <f t="array" ref="Z764">_xlfn.IFS(Table1[[#This Row],[NPS_A_Compliant]] = TRUE, "A", Table1[[#This Row],[NPS_B_Compliant]] = TRUE, "B", Table1[[#This Row],[NPS_C_Compliant]] = TRUE, "C", Table1[[#This Row],[NPS_D_Compliant]] = FALSE, "D")</f>
        <v>A</v>
      </c>
    </row>
    <row r="765" spans="1:26" hidden="1" x14ac:dyDescent="0.25">
      <c r="A765" t="s">
        <v>337</v>
      </c>
      <c r="B765" t="s">
        <v>394</v>
      </c>
      <c r="C765" t="s">
        <v>68</v>
      </c>
      <c r="D765" t="s">
        <v>42</v>
      </c>
      <c r="E765" t="s">
        <v>24</v>
      </c>
      <c r="F765" t="s">
        <v>25</v>
      </c>
      <c r="G765" t="s">
        <v>34</v>
      </c>
      <c r="H765" s="2">
        <v>2E-3</v>
      </c>
      <c r="I765" t="s">
        <v>27</v>
      </c>
      <c r="J765" t="s">
        <v>47</v>
      </c>
      <c r="K765" t="s">
        <v>119</v>
      </c>
      <c r="L765" t="s">
        <v>49</v>
      </c>
      <c r="M765" s="1">
        <v>43497.5</v>
      </c>
      <c r="N765" t="s">
        <v>338</v>
      </c>
      <c r="O765" t="b">
        <v>0</v>
      </c>
      <c r="Q765" t="s">
        <v>392</v>
      </c>
      <c r="S765" t="s">
        <v>392</v>
      </c>
      <c r="U765" t="s">
        <v>392</v>
      </c>
      <c r="W765" t="s">
        <v>392</v>
      </c>
      <c r="Y765" t="s">
        <v>392</v>
      </c>
      <c r="Z765" t="s">
        <v>392</v>
      </c>
    </row>
    <row r="766" spans="1:26" x14ac:dyDescent="0.25">
      <c r="A766" t="s">
        <v>337</v>
      </c>
      <c r="B766" t="s">
        <v>394</v>
      </c>
      <c r="C766" t="s">
        <v>68</v>
      </c>
      <c r="D766" t="s">
        <v>23</v>
      </c>
      <c r="E766" t="s">
        <v>24</v>
      </c>
      <c r="F766" t="s">
        <v>25</v>
      </c>
      <c r="G766" t="s">
        <v>34</v>
      </c>
      <c r="H766" s="2">
        <v>0.02</v>
      </c>
      <c r="I766" t="s">
        <v>27</v>
      </c>
      <c r="J766" t="s">
        <v>47</v>
      </c>
      <c r="K766" t="s">
        <v>119</v>
      </c>
      <c r="L766" t="s">
        <v>49</v>
      </c>
      <c r="M766" s="1">
        <v>43497.5</v>
      </c>
      <c r="N766" t="s">
        <v>338</v>
      </c>
      <c r="O766" t="b">
        <v>1</v>
      </c>
      <c r="P766">
        <v>2.4</v>
      </c>
      <c r="Q766" t="b">
        <f>Table1[[#This Row],[Value]]&lt;Table1[[#This Row],[NPS_BL]]</f>
        <v>1</v>
      </c>
      <c r="R766">
        <v>1</v>
      </c>
      <c r="S766" t="b">
        <f>Table1[[#This Row],[Value]]&lt;=Table1[[#This Row],[NPS_A]]</f>
        <v>1</v>
      </c>
      <c r="T766">
        <v>2.4</v>
      </c>
      <c r="U766" t="b">
        <f>Table1[[#This Row],[Value]]&lt;=Table1[[#This Row],[NPS_B]]</f>
        <v>1</v>
      </c>
      <c r="V766">
        <v>6.9</v>
      </c>
      <c r="W766" t="b">
        <f>Table1[[#This Row],[Value]]&lt;=Table1[[#This Row],[NPS_C]]</f>
        <v>1</v>
      </c>
      <c r="X766">
        <v>6.9</v>
      </c>
      <c r="Y766" t="b">
        <f>Table1[[#This Row],[Value]]&lt;Table1[[#This Row],[NPS_D]]</f>
        <v>1</v>
      </c>
      <c r="Z766" t="str" cm="1">
        <f t="array" ref="Z766">_xlfn.IFS(Table1[[#This Row],[NPS_A_Compliant]] = TRUE, "A", Table1[[#This Row],[NPS_B_Compliant]] = TRUE, "B", Table1[[#This Row],[NPS_C_Compliant]] = TRUE, "C", Table1[[#This Row],[NPS_D_Compliant]] = FALSE, "D")</f>
        <v>A</v>
      </c>
    </row>
    <row r="767" spans="1:26" x14ac:dyDescent="0.25">
      <c r="A767" t="s">
        <v>337</v>
      </c>
      <c r="B767" t="s">
        <v>394</v>
      </c>
      <c r="C767" t="s">
        <v>89</v>
      </c>
      <c r="D767" t="s">
        <v>23</v>
      </c>
      <c r="E767" t="s">
        <v>24</v>
      </c>
      <c r="F767" t="s">
        <v>25</v>
      </c>
      <c r="G767" t="s">
        <v>38</v>
      </c>
      <c r="H767" s="2">
        <v>0.157</v>
      </c>
      <c r="I767" t="s">
        <v>27</v>
      </c>
      <c r="J767" t="s">
        <v>47</v>
      </c>
      <c r="K767" t="s">
        <v>119</v>
      </c>
      <c r="L767" t="s">
        <v>49</v>
      </c>
      <c r="M767" s="1">
        <v>43497.5</v>
      </c>
      <c r="N767" t="s">
        <v>339</v>
      </c>
      <c r="O767" t="b">
        <v>1</v>
      </c>
      <c r="P767">
        <v>3.5</v>
      </c>
      <c r="Q767" t="b">
        <f>Table1[[#This Row],[Value]]&lt;Table1[[#This Row],[NPS_BL]]</f>
        <v>1</v>
      </c>
      <c r="R767">
        <v>1.5</v>
      </c>
      <c r="S767" t="b">
        <f>Table1[[#This Row],[Value]]&lt;=Table1[[#This Row],[NPS_A]]</f>
        <v>1</v>
      </c>
      <c r="T767">
        <v>3.5</v>
      </c>
      <c r="U767" t="b">
        <f>Table1[[#This Row],[Value]]&lt;=Table1[[#This Row],[NPS_B]]</f>
        <v>1</v>
      </c>
      <c r="V767">
        <v>9.8000000000000007</v>
      </c>
      <c r="W767" t="b">
        <f>Table1[[#This Row],[Value]]&lt;=Table1[[#This Row],[NPS_C]]</f>
        <v>1</v>
      </c>
      <c r="X767">
        <v>9.8000000000000007</v>
      </c>
      <c r="Y767" t="b">
        <f>Table1[[#This Row],[Value]]&lt;Table1[[#This Row],[NPS_D]]</f>
        <v>1</v>
      </c>
      <c r="Z767" t="str" cm="1">
        <f t="array" ref="Z767">_xlfn.IFS(Table1[[#This Row],[NPS_A_Compliant]] = TRUE, "A", Table1[[#This Row],[NPS_B_Compliant]] = TRUE, "B", Table1[[#This Row],[NPS_C_Compliant]] = TRUE, "C", Table1[[#This Row],[NPS_D_Compliant]] = FALSE, "D")</f>
        <v>A</v>
      </c>
    </row>
    <row r="768" spans="1:26" hidden="1" x14ac:dyDescent="0.25">
      <c r="A768" t="s">
        <v>337</v>
      </c>
      <c r="B768" t="s">
        <v>394</v>
      </c>
      <c r="C768" t="s">
        <v>89</v>
      </c>
      <c r="D768" t="s">
        <v>40</v>
      </c>
      <c r="E768" t="s">
        <v>24</v>
      </c>
      <c r="F768" t="s">
        <v>25</v>
      </c>
      <c r="G768" t="s">
        <v>31</v>
      </c>
      <c r="H768" s="2">
        <v>2.9000000000000001E-2</v>
      </c>
      <c r="I768" t="s">
        <v>27</v>
      </c>
      <c r="J768" t="s">
        <v>47</v>
      </c>
      <c r="K768" t="s">
        <v>119</v>
      </c>
      <c r="L768" t="s">
        <v>49</v>
      </c>
      <c r="M768" s="1">
        <v>43497.5</v>
      </c>
      <c r="N768" t="s">
        <v>339</v>
      </c>
      <c r="O768" t="b">
        <v>0</v>
      </c>
      <c r="Q768" t="s">
        <v>392</v>
      </c>
      <c r="S768" t="s">
        <v>392</v>
      </c>
      <c r="U768" t="s">
        <v>392</v>
      </c>
      <c r="W768" t="s">
        <v>392</v>
      </c>
      <c r="Y768" t="s">
        <v>392</v>
      </c>
      <c r="Z768" t="s">
        <v>392</v>
      </c>
    </row>
    <row r="769" spans="1:26" hidden="1" x14ac:dyDescent="0.25">
      <c r="A769" t="s">
        <v>337</v>
      </c>
      <c r="B769" t="s">
        <v>394</v>
      </c>
      <c r="C769" t="s">
        <v>89</v>
      </c>
      <c r="D769" t="s">
        <v>40</v>
      </c>
      <c r="E769" t="s">
        <v>24</v>
      </c>
      <c r="F769" t="s">
        <v>25</v>
      </c>
      <c r="G769" t="s">
        <v>34</v>
      </c>
      <c r="H769" s="2">
        <v>5.0000000000000001E-3</v>
      </c>
      <c r="I769" t="s">
        <v>27</v>
      </c>
      <c r="J769" t="s">
        <v>47</v>
      </c>
      <c r="K769" t="s">
        <v>119</v>
      </c>
      <c r="L769" t="s">
        <v>49</v>
      </c>
      <c r="M769" s="1">
        <v>43497.5</v>
      </c>
      <c r="N769" t="s">
        <v>339</v>
      </c>
      <c r="O769" t="b">
        <v>1</v>
      </c>
      <c r="P769">
        <v>0.24</v>
      </c>
      <c r="Q769" t="b">
        <f>Table1[[#This Row],[Value]]&lt;Table1[[#This Row],[NPS_BL]]</f>
        <v>1</v>
      </c>
      <c r="R769">
        <v>0.03</v>
      </c>
      <c r="S769" t="b">
        <f>Table1[[#This Row],[Value]]&lt;=Table1[[#This Row],[NPS_A]]</f>
        <v>1</v>
      </c>
      <c r="T769">
        <v>0.24</v>
      </c>
      <c r="U769" t="b">
        <f>Table1[[#This Row],[Value]]&lt;=Table1[[#This Row],[NPS_B]]</f>
        <v>1</v>
      </c>
      <c r="V769">
        <v>1.3</v>
      </c>
      <c r="W769" t="b">
        <f>Table1[[#This Row],[Value]]&lt;=Table1[[#This Row],[NPS_C]]</f>
        <v>1</v>
      </c>
      <c r="X769">
        <v>1.3</v>
      </c>
      <c r="Y769" t="b">
        <f>Table1[[#This Row],[Value]]&lt;Table1[[#This Row],[NPS_D]]</f>
        <v>1</v>
      </c>
      <c r="Z769" t="str" cm="1">
        <f t="array" ref="Z769">_xlfn.IFS(Table1[[#This Row],[NPS_A_Compliant]] = TRUE, "A", Table1[[#This Row],[NPS_B_Compliant]] = TRUE, "B", Table1[[#This Row],[NPS_C_Compliant]] = TRUE, "C", Table1[[#This Row],[NPS_D_Compliant]] = FALSE, "D")</f>
        <v>A</v>
      </c>
    </row>
    <row r="770" spans="1:26" hidden="1" x14ac:dyDescent="0.25">
      <c r="A770" t="s">
        <v>337</v>
      </c>
      <c r="B770" t="s">
        <v>394</v>
      </c>
      <c r="C770" t="s">
        <v>89</v>
      </c>
      <c r="D770" t="s">
        <v>42</v>
      </c>
      <c r="E770" t="s">
        <v>24</v>
      </c>
      <c r="F770" t="s">
        <v>25</v>
      </c>
      <c r="G770" t="s">
        <v>34</v>
      </c>
      <c r="H770" s="2">
        <v>2E-3</v>
      </c>
      <c r="I770" t="s">
        <v>27</v>
      </c>
      <c r="J770" t="s">
        <v>47</v>
      </c>
      <c r="K770" t="s">
        <v>119</v>
      </c>
      <c r="L770" t="s">
        <v>49</v>
      </c>
      <c r="M770" s="1">
        <v>43497.5</v>
      </c>
      <c r="N770" t="s">
        <v>339</v>
      </c>
      <c r="O770" t="b">
        <v>0</v>
      </c>
      <c r="Q770" t="s">
        <v>392</v>
      </c>
      <c r="S770" t="s">
        <v>392</v>
      </c>
      <c r="U770" t="s">
        <v>392</v>
      </c>
      <c r="W770" t="s">
        <v>392</v>
      </c>
      <c r="Y770" t="s">
        <v>392</v>
      </c>
      <c r="Z770" t="s">
        <v>392</v>
      </c>
    </row>
    <row r="771" spans="1:26" x14ac:dyDescent="0.25">
      <c r="A771" t="s">
        <v>337</v>
      </c>
      <c r="B771" t="s">
        <v>394</v>
      </c>
      <c r="C771" t="s">
        <v>89</v>
      </c>
      <c r="D771" t="s">
        <v>23</v>
      </c>
      <c r="E771" t="s">
        <v>24</v>
      </c>
      <c r="F771" t="s">
        <v>25</v>
      </c>
      <c r="G771" t="s">
        <v>34</v>
      </c>
      <c r="H771" s="2">
        <v>1.9E-2</v>
      </c>
      <c r="I771" t="s">
        <v>27</v>
      </c>
      <c r="J771" t="s">
        <v>47</v>
      </c>
      <c r="K771" t="s">
        <v>119</v>
      </c>
      <c r="L771" t="s">
        <v>49</v>
      </c>
      <c r="M771" s="1">
        <v>43497.5</v>
      </c>
      <c r="N771" t="s">
        <v>339</v>
      </c>
      <c r="O771" t="b">
        <v>1</v>
      </c>
      <c r="P771">
        <v>2.4</v>
      </c>
      <c r="Q771" t="b">
        <f>Table1[[#This Row],[Value]]&lt;Table1[[#This Row],[NPS_BL]]</f>
        <v>1</v>
      </c>
      <c r="R771">
        <v>1</v>
      </c>
      <c r="S771" t="b">
        <f>Table1[[#This Row],[Value]]&lt;=Table1[[#This Row],[NPS_A]]</f>
        <v>1</v>
      </c>
      <c r="T771">
        <v>2.4</v>
      </c>
      <c r="U771" t="b">
        <f>Table1[[#This Row],[Value]]&lt;=Table1[[#This Row],[NPS_B]]</f>
        <v>1</v>
      </c>
      <c r="V771">
        <v>6.9</v>
      </c>
      <c r="W771" t="b">
        <f>Table1[[#This Row],[Value]]&lt;=Table1[[#This Row],[NPS_C]]</f>
        <v>1</v>
      </c>
      <c r="X771">
        <v>6.9</v>
      </c>
      <c r="Y771" t="b">
        <f>Table1[[#This Row],[Value]]&lt;Table1[[#This Row],[NPS_D]]</f>
        <v>1</v>
      </c>
      <c r="Z771" t="str" cm="1">
        <f t="array" ref="Z771">_xlfn.IFS(Table1[[#This Row],[NPS_A_Compliant]] = TRUE, "A", Table1[[#This Row],[NPS_B_Compliant]] = TRUE, "B", Table1[[#This Row],[NPS_C_Compliant]] = TRUE, "C", Table1[[#This Row],[NPS_D_Compliant]] = FALSE, "D")</f>
        <v>A</v>
      </c>
    </row>
    <row r="772" spans="1:26" x14ac:dyDescent="0.25">
      <c r="A772" t="s">
        <v>340</v>
      </c>
      <c r="B772" t="s">
        <v>394</v>
      </c>
      <c r="C772" t="s">
        <v>89</v>
      </c>
      <c r="D772" t="s">
        <v>23</v>
      </c>
      <c r="E772" t="s">
        <v>24</v>
      </c>
      <c r="F772" t="s">
        <v>25</v>
      </c>
      <c r="G772" t="s">
        <v>38</v>
      </c>
      <c r="H772" s="2">
        <v>1.081</v>
      </c>
      <c r="I772" t="s">
        <v>27</v>
      </c>
      <c r="J772" t="s">
        <v>47</v>
      </c>
      <c r="K772" t="s">
        <v>119</v>
      </c>
      <c r="L772" t="s">
        <v>49</v>
      </c>
      <c r="M772" s="1">
        <v>43497.5</v>
      </c>
      <c r="N772" t="s">
        <v>341</v>
      </c>
      <c r="O772" t="b">
        <v>1</v>
      </c>
      <c r="P772">
        <v>3.5</v>
      </c>
      <c r="Q772" t="b">
        <f>Table1[[#This Row],[Value]]&lt;Table1[[#This Row],[NPS_BL]]</f>
        <v>1</v>
      </c>
      <c r="R772">
        <v>1.5</v>
      </c>
      <c r="S772" t="b">
        <f>Table1[[#This Row],[Value]]&lt;=Table1[[#This Row],[NPS_A]]</f>
        <v>1</v>
      </c>
      <c r="T772">
        <v>3.5</v>
      </c>
      <c r="U772" t="b">
        <f>Table1[[#This Row],[Value]]&lt;=Table1[[#This Row],[NPS_B]]</f>
        <v>1</v>
      </c>
      <c r="V772">
        <v>9.8000000000000007</v>
      </c>
      <c r="W772" t="b">
        <f>Table1[[#This Row],[Value]]&lt;=Table1[[#This Row],[NPS_C]]</f>
        <v>1</v>
      </c>
      <c r="X772">
        <v>9.8000000000000007</v>
      </c>
      <c r="Y772" t="b">
        <f>Table1[[#This Row],[Value]]&lt;Table1[[#This Row],[NPS_D]]</f>
        <v>1</v>
      </c>
      <c r="Z772" t="str" cm="1">
        <f t="array" ref="Z772">_xlfn.IFS(Table1[[#This Row],[NPS_A_Compliant]] = TRUE, "A", Table1[[#This Row],[NPS_B_Compliant]] = TRUE, "B", Table1[[#This Row],[NPS_C_Compliant]] = TRUE, "C", Table1[[#This Row],[NPS_D_Compliant]] = FALSE, "D")</f>
        <v>A</v>
      </c>
    </row>
    <row r="773" spans="1:26" x14ac:dyDescent="0.25">
      <c r="A773" t="s">
        <v>340</v>
      </c>
      <c r="B773" t="s">
        <v>394</v>
      </c>
      <c r="C773" t="s">
        <v>89</v>
      </c>
      <c r="D773" t="s">
        <v>23</v>
      </c>
      <c r="E773" t="s">
        <v>24</v>
      </c>
      <c r="F773" t="s">
        <v>25</v>
      </c>
      <c r="G773" t="s">
        <v>38</v>
      </c>
      <c r="H773" s="2">
        <v>0.19400000000000001</v>
      </c>
      <c r="I773" t="s">
        <v>27</v>
      </c>
      <c r="J773" t="s">
        <v>47</v>
      </c>
      <c r="K773" t="s">
        <v>119</v>
      </c>
      <c r="L773" t="s">
        <v>49</v>
      </c>
      <c r="M773" s="1">
        <v>43497.5</v>
      </c>
      <c r="N773" t="s">
        <v>342</v>
      </c>
      <c r="O773" t="b">
        <v>1</v>
      </c>
      <c r="P773">
        <v>3.5</v>
      </c>
      <c r="Q773" t="b">
        <f>Table1[[#This Row],[Value]]&lt;Table1[[#This Row],[NPS_BL]]</f>
        <v>1</v>
      </c>
      <c r="R773">
        <v>1.5</v>
      </c>
      <c r="S773" t="b">
        <f>Table1[[#This Row],[Value]]&lt;=Table1[[#This Row],[NPS_A]]</f>
        <v>1</v>
      </c>
      <c r="T773">
        <v>3.5</v>
      </c>
      <c r="U773" t="b">
        <f>Table1[[#This Row],[Value]]&lt;=Table1[[#This Row],[NPS_B]]</f>
        <v>1</v>
      </c>
      <c r="V773">
        <v>9.8000000000000007</v>
      </c>
      <c r="W773" t="b">
        <f>Table1[[#This Row],[Value]]&lt;=Table1[[#This Row],[NPS_C]]</f>
        <v>1</v>
      </c>
      <c r="X773">
        <v>9.8000000000000007</v>
      </c>
      <c r="Y773" t="b">
        <f>Table1[[#This Row],[Value]]&lt;Table1[[#This Row],[NPS_D]]</f>
        <v>1</v>
      </c>
      <c r="Z773" t="str" cm="1">
        <f t="array" ref="Z773">_xlfn.IFS(Table1[[#This Row],[NPS_A_Compliant]] = TRUE, "A", Table1[[#This Row],[NPS_B_Compliant]] = TRUE, "B", Table1[[#This Row],[NPS_C_Compliant]] = TRUE, "C", Table1[[#This Row],[NPS_D_Compliant]] = FALSE, "D")</f>
        <v>A</v>
      </c>
    </row>
    <row r="774" spans="1:26" hidden="1" x14ac:dyDescent="0.25">
      <c r="A774" t="s">
        <v>340</v>
      </c>
      <c r="B774" t="s">
        <v>394</v>
      </c>
      <c r="C774" t="s">
        <v>89</v>
      </c>
      <c r="D774" t="s">
        <v>40</v>
      </c>
      <c r="E774" t="s">
        <v>24</v>
      </c>
      <c r="F774" t="s">
        <v>25</v>
      </c>
      <c r="G774" t="s">
        <v>31</v>
      </c>
      <c r="H774" s="2">
        <v>6.7000000000000004E-2</v>
      </c>
      <c r="I774" t="s">
        <v>27</v>
      </c>
      <c r="J774" t="s">
        <v>47</v>
      </c>
      <c r="K774" t="s">
        <v>119</v>
      </c>
      <c r="L774" t="s">
        <v>49</v>
      </c>
      <c r="M774" s="1">
        <v>43497.5</v>
      </c>
      <c r="N774" t="s">
        <v>341</v>
      </c>
      <c r="O774" t="b">
        <v>0</v>
      </c>
      <c r="Q774" t="s">
        <v>392</v>
      </c>
      <c r="S774" t="s">
        <v>392</v>
      </c>
      <c r="U774" t="s">
        <v>392</v>
      </c>
      <c r="W774" t="s">
        <v>392</v>
      </c>
      <c r="Y774" t="s">
        <v>392</v>
      </c>
      <c r="Z774" t="s">
        <v>392</v>
      </c>
    </row>
    <row r="775" spans="1:26" hidden="1" x14ac:dyDescent="0.25">
      <c r="A775" t="s">
        <v>340</v>
      </c>
      <c r="B775" t="s">
        <v>394</v>
      </c>
      <c r="C775" t="s">
        <v>89</v>
      </c>
      <c r="D775" t="s">
        <v>40</v>
      </c>
      <c r="E775" t="s">
        <v>24</v>
      </c>
      <c r="F775" t="s">
        <v>25</v>
      </c>
      <c r="G775" t="s">
        <v>31</v>
      </c>
      <c r="H775" s="2">
        <v>1.7999999999999999E-2</v>
      </c>
      <c r="I775" t="s">
        <v>27</v>
      </c>
      <c r="J775" t="s">
        <v>47</v>
      </c>
      <c r="K775" t="s">
        <v>119</v>
      </c>
      <c r="L775" t="s">
        <v>49</v>
      </c>
      <c r="M775" s="1">
        <v>43497.5</v>
      </c>
      <c r="N775" t="s">
        <v>342</v>
      </c>
      <c r="O775" t="b">
        <v>0</v>
      </c>
      <c r="Q775" t="s">
        <v>392</v>
      </c>
      <c r="S775" t="s">
        <v>392</v>
      </c>
      <c r="U775" t="s">
        <v>392</v>
      </c>
      <c r="W775" t="s">
        <v>392</v>
      </c>
      <c r="Y775" t="s">
        <v>392</v>
      </c>
      <c r="Z775" t="s">
        <v>392</v>
      </c>
    </row>
    <row r="776" spans="1:26" hidden="1" x14ac:dyDescent="0.25">
      <c r="A776" t="s">
        <v>340</v>
      </c>
      <c r="B776" t="s">
        <v>394</v>
      </c>
      <c r="C776" t="s">
        <v>89</v>
      </c>
      <c r="D776" t="s">
        <v>40</v>
      </c>
      <c r="E776" t="s">
        <v>24</v>
      </c>
      <c r="F776" t="s">
        <v>25</v>
      </c>
      <c r="G776" t="s">
        <v>34</v>
      </c>
      <c r="H776" s="2">
        <v>0.01</v>
      </c>
      <c r="I776" t="s">
        <v>27</v>
      </c>
      <c r="J776" t="s">
        <v>47</v>
      </c>
      <c r="K776" t="s">
        <v>119</v>
      </c>
      <c r="L776" t="s">
        <v>49</v>
      </c>
      <c r="M776" s="1">
        <v>43497.5</v>
      </c>
      <c r="N776" t="s">
        <v>341</v>
      </c>
      <c r="O776" t="b">
        <v>1</v>
      </c>
      <c r="P776">
        <v>0.24</v>
      </c>
      <c r="Q776" t="b">
        <f>Table1[[#This Row],[Value]]&lt;Table1[[#This Row],[NPS_BL]]</f>
        <v>1</v>
      </c>
      <c r="R776">
        <v>0.03</v>
      </c>
      <c r="S776" t="b">
        <f>Table1[[#This Row],[Value]]&lt;=Table1[[#This Row],[NPS_A]]</f>
        <v>1</v>
      </c>
      <c r="T776">
        <v>0.24</v>
      </c>
      <c r="U776" t="b">
        <f>Table1[[#This Row],[Value]]&lt;=Table1[[#This Row],[NPS_B]]</f>
        <v>1</v>
      </c>
      <c r="V776">
        <v>1.3</v>
      </c>
      <c r="W776" t="b">
        <f>Table1[[#This Row],[Value]]&lt;=Table1[[#This Row],[NPS_C]]</f>
        <v>1</v>
      </c>
      <c r="X776">
        <v>1.3</v>
      </c>
      <c r="Y776" t="b">
        <f>Table1[[#This Row],[Value]]&lt;Table1[[#This Row],[NPS_D]]</f>
        <v>1</v>
      </c>
      <c r="Z776" t="str" cm="1">
        <f t="array" ref="Z776">_xlfn.IFS(Table1[[#This Row],[NPS_A_Compliant]] = TRUE, "A", Table1[[#This Row],[NPS_B_Compliant]] = TRUE, "B", Table1[[#This Row],[NPS_C_Compliant]] = TRUE, "C", Table1[[#This Row],[NPS_D_Compliant]] = FALSE, "D")</f>
        <v>A</v>
      </c>
    </row>
    <row r="777" spans="1:26" hidden="1" x14ac:dyDescent="0.25">
      <c r="A777" t="s">
        <v>340</v>
      </c>
      <c r="B777" t="s">
        <v>394</v>
      </c>
      <c r="C777" t="s">
        <v>89</v>
      </c>
      <c r="D777" t="s">
        <v>40</v>
      </c>
      <c r="E777" t="s">
        <v>24</v>
      </c>
      <c r="F777" t="s">
        <v>25</v>
      </c>
      <c r="G777" t="s">
        <v>34</v>
      </c>
      <c r="H777" s="2">
        <v>8.9999999999999993E-3</v>
      </c>
      <c r="I777" t="s">
        <v>27</v>
      </c>
      <c r="J777" t="s">
        <v>47</v>
      </c>
      <c r="K777" t="s">
        <v>119</v>
      </c>
      <c r="L777" t="s">
        <v>49</v>
      </c>
      <c r="M777" s="1">
        <v>43497.5</v>
      </c>
      <c r="N777" t="s">
        <v>342</v>
      </c>
      <c r="O777" t="b">
        <v>1</v>
      </c>
      <c r="P777">
        <v>0.24</v>
      </c>
      <c r="Q777" t="b">
        <f>Table1[[#This Row],[Value]]&lt;Table1[[#This Row],[NPS_BL]]</f>
        <v>1</v>
      </c>
      <c r="R777">
        <v>0.03</v>
      </c>
      <c r="S777" t="b">
        <f>Table1[[#This Row],[Value]]&lt;=Table1[[#This Row],[NPS_A]]</f>
        <v>1</v>
      </c>
      <c r="T777">
        <v>0.24</v>
      </c>
      <c r="U777" t="b">
        <f>Table1[[#This Row],[Value]]&lt;=Table1[[#This Row],[NPS_B]]</f>
        <v>1</v>
      </c>
      <c r="V777">
        <v>1.3</v>
      </c>
      <c r="W777" t="b">
        <f>Table1[[#This Row],[Value]]&lt;=Table1[[#This Row],[NPS_C]]</f>
        <v>1</v>
      </c>
      <c r="X777">
        <v>1.3</v>
      </c>
      <c r="Y777" t="b">
        <f>Table1[[#This Row],[Value]]&lt;Table1[[#This Row],[NPS_D]]</f>
        <v>1</v>
      </c>
      <c r="Z777" t="str" cm="1">
        <f t="array" ref="Z777">_xlfn.IFS(Table1[[#This Row],[NPS_A_Compliant]] = TRUE, "A", Table1[[#This Row],[NPS_B_Compliant]] = TRUE, "B", Table1[[#This Row],[NPS_C_Compliant]] = TRUE, "C", Table1[[#This Row],[NPS_D_Compliant]] = FALSE, "D")</f>
        <v>A</v>
      </c>
    </row>
    <row r="778" spans="1:26" hidden="1" x14ac:dyDescent="0.25">
      <c r="A778" t="s">
        <v>340</v>
      </c>
      <c r="B778" t="s">
        <v>394</v>
      </c>
      <c r="C778" t="s">
        <v>89</v>
      </c>
      <c r="D778" t="s">
        <v>42</v>
      </c>
      <c r="E778" t="s">
        <v>24</v>
      </c>
      <c r="F778" t="s">
        <v>25</v>
      </c>
      <c r="G778" t="s">
        <v>34</v>
      </c>
      <c r="H778" s="2">
        <v>2E-3</v>
      </c>
      <c r="I778" t="s">
        <v>27</v>
      </c>
      <c r="J778" t="s">
        <v>47</v>
      </c>
      <c r="K778" t="s">
        <v>119</v>
      </c>
      <c r="L778" t="s">
        <v>49</v>
      </c>
      <c r="M778" s="1">
        <v>43497.5</v>
      </c>
      <c r="N778" t="s">
        <v>341</v>
      </c>
      <c r="O778" t="b">
        <v>0</v>
      </c>
      <c r="Q778" t="s">
        <v>392</v>
      </c>
      <c r="S778" t="s">
        <v>392</v>
      </c>
      <c r="U778" t="s">
        <v>392</v>
      </c>
      <c r="W778" t="s">
        <v>392</v>
      </c>
      <c r="Y778" t="s">
        <v>392</v>
      </c>
      <c r="Z778" t="s">
        <v>392</v>
      </c>
    </row>
    <row r="779" spans="1:26" hidden="1" x14ac:dyDescent="0.25">
      <c r="A779" t="s">
        <v>340</v>
      </c>
      <c r="B779" t="s">
        <v>394</v>
      </c>
      <c r="C779" t="s">
        <v>89</v>
      </c>
      <c r="D779" t="s">
        <v>42</v>
      </c>
      <c r="E779" t="s">
        <v>24</v>
      </c>
      <c r="F779" t="s">
        <v>25</v>
      </c>
      <c r="G779" t="s">
        <v>34</v>
      </c>
      <c r="H779" s="2">
        <v>2E-3</v>
      </c>
      <c r="I779" t="s">
        <v>27</v>
      </c>
      <c r="J779" t="s">
        <v>47</v>
      </c>
      <c r="K779" t="s">
        <v>119</v>
      </c>
      <c r="L779" t="s">
        <v>49</v>
      </c>
      <c r="M779" s="1">
        <v>43497.5</v>
      </c>
      <c r="N779" t="s">
        <v>342</v>
      </c>
      <c r="O779" t="b">
        <v>0</v>
      </c>
      <c r="Q779" t="s">
        <v>392</v>
      </c>
      <c r="S779" t="s">
        <v>392</v>
      </c>
      <c r="U779" t="s">
        <v>392</v>
      </c>
      <c r="W779" t="s">
        <v>392</v>
      </c>
      <c r="Y779" t="s">
        <v>392</v>
      </c>
      <c r="Z779" t="s">
        <v>392</v>
      </c>
    </row>
    <row r="780" spans="1:26" x14ac:dyDescent="0.25">
      <c r="A780" t="s">
        <v>340</v>
      </c>
      <c r="B780" t="s">
        <v>394</v>
      </c>
      <c r="C780" t="s">
        <v>89</v>
      </c>
      <c r="D780" t="s">
        <v>23</v>
      </c>
      <c r="E780" t="s">
        <v>24</v>
      </c>
      <c r="F780" t="s">
        <v>25</v>
      </c>
      <c r="G780" t="s">
        <v>34</v>
      </c>
      <c r="H780" s="2">
        <v>0.02</v>
      </c>
      <c r="I780" t="s">
        <v>27</v>
      </c>
      <c r="J780" t="s">
        <v>47</v>
      </c>
      <c r="K780" t="s">
        <v>119</v>
      </c>
      <c r="L780" t="s">
        <v>49</v>
      </c>
      <c r="M780" s="1">
        <v>43497.5</v>
      </c>
      <c r="N780" t="s">
        <v>341</v>
      </c>
      <c r="O780" t="b">
        <v>1</v>
      </c>
      <c r="P780">
        <v>2.4</v>
      </c>
      <c r="Q780" t="b">
        <f>Table1[[#This Row],[Value]]&lt;Table1[[#This Row],[NPS_BL]]</f>
        <v>1</v>
      </c>
      <c r="R780">
        <v>1</v>
      </c>
      <c r="S780" t="b">
        <f>Table1[[#This Row],[Value]]&lt;=Table1[[#This Row],[NPS_A]]</f>
        <v>1</v>
      </c>
      <c r="T780">
        <v>2.4</v>
      </c>
      <c r="U780" t="b">
        <f>Table1[[#This Row],[Value]]&lt;=Table1[[#This Row],[NPS_B]]</f>
        <v>1</v>
      </c>
      <c r="V780">
        <v>6.9</v>
      </c>
      <c r="W780" t="b">
        <f>Table1[[#This Row],[Value]]&lt;=Table1[[#This Row],[NPS_C]]</f>
        <v>1</v>
      </c>
      <c r="X780">
        <v>6.9</v>
      </c>
      <c r="Y780" t="b">
        <f>Table1[[#This Row],[Value]]&lt;Table1[[#This Row],[NPS_D]]</f>
        <v>1</v>
      </c>
      <c r="Z780" t="str" cm="1">
        <f t="array" ref="Z780">_xlfn.IFS(Table1[[#This Row],[NPS_A_Compliant]] = TRUE, "A", Table1[[#This Row],[NPS_B_Compliant]] = TRUE, "B", Table1[[#This Row],[NPS_C_Compliant]] = TRUE, "C", Table1[[#This Row],[NPS_D_Compliant]] = FALSE, "D")</f>
        <v>A</v>
      </c>
    </row>
    <row r="781" spans="1:26" x14ac:dyDescent="0.25">
      <c r="A781" t="s">
        <v>340</v>
      </c>
      <c r="B781" t="s">
        <v>394</v>
      </c>
      <c r="C781" t="s">
        <v>89</v>
      </c>
      <c r="D781" t="s">
        <v>23</v>
      </c>
      <c r="E781" t="s">
        <v>24</v>
      </c>
      <c r="F781" t="s">
        <v>25</v>
      </c>
      <c r="G781" t="s">
        <v>34</v>
      </c>
      <c r="H781" s="2">
        <v>0.02</v>
      </c>
      <c r="I781" t="s">
        <v>27</v>
      </c>
      <c r="J781" t="s">
        <v>47</v>
      </c>
      <c r="K781" t="s">
        <v>119</v>
      </c>
      <c r="L781" t="s">
        <v>49</v>
      </c>
      <c r="M781" s="1">
        <v>43497.5</v>
      </c>
      <c r="N781" t="s">
        <v>342</v>
      </c>
      <c r="O781" t="b">
        <v>1</v>
      </c>
      <c r="P781">
        <v>2.4</v>
      </c>
      <c r="Q781" t="b">
        <f>Table1[[#This Row],[Value]]&lt;Table1[[#This Row],[NPS_BL]]</f>
        <v>1</v>
      </c>
      <c r="R781">
        <v>1</v>
      </c>
      <c r="S781" t="b">
        <f>Table1[[#This Row],[Value]]&lt;=Table1[[#This Row],[NPS_A]]</f>
        <v>1</v>
      </c>
      <c r="T781">
        <v>2.4</v>
      </c>
      <c r="U781" t="b">
        <f>Table1[[#This Row],[Value]]&lt;=Table1[[#This Row],[NPS_B]]</f>
        <v>1</v>
      </c>
      <c r="V781">
        <v>6.9</v>
      </c>
      <c r="W781" t="b">
        <f>Table1[[#This Row],[Value]]&lt;=Table1[[#This Row],[NPS_C]]</f>
        <v>1</v>
      </c>
      <c r="X781">
        <v>6.9</v>
      </c>
      <c r="Y781" t="b">
        <f>Table1[[#This Row],[Value]]&lt;Table1[[#This Row],[NPS_D]]</f>
        <v>1</v>
      </c>
      <c r="Z781" t="str" cm="1">
        <f t="array" ref="Z781">_xlfn.IFS(Table1[[#This Row],[NPS_A_Compliant]] = TRUE, "A", Table1[[#This Row],[NPS_B_Compliant]] = TRUE, "B", Table1[[#This Row],[NPS_C_Compliant]] = TRUE, "C", Table1[[#This Row],[NPS_D_Compliant]] = FALSE, "D")</f>
        <v>A</v>
      </c>
    </row>
    <row r="782" spans="1:26" x14ac:dyDescent="0.25">
      <c r="A782" t="s">
        <v>343</v>
      </c>
      <c r="B782" t="s">
        <v>394</v>
      </c>
      <c r="C782" t="s">
        <v>89</v>
      </c>
      <c r="D782" t="s">
        <v>23</v>
      </c>
      <c r="E782" t="s">
        <v>24</v>
      </c>
      <c r="F782" t="s">
        <v>25</v>
      </c>
      <c r="G782" t="s">
        <v>38</v>
      </c>
      <c r="H782" s="2">
        <v>1.0469999999999999</v>
      </c>
      <c r="I782" t="s">
        <v>27</v>
      </c>
      <c r="J782" t="s">
        <v>47</v>
      </c>
      <c r="K782" t="s">
        <v>119</v>
      </c>
      <c r="L782" t="s">
        <v>49</v>
      </c>
      <c r="M782" s="1">
        <v>43497.5</v>
      </c>
      <c r="N782" t="s">
        <v>344</v>
      </c>
      <c r="O782" t="b">
        <v>1</v>
      </c>
      <c r="P782">
        <v>3.5</v>
      </c>
      <c r="Q782" t="b">
        <f>Table1[[#This Row],[Value]]&lt;Table1[[#This Row],[NPS_BL]]</f>
        <v>1</v>
      </c>
      <c r="R782">
        <v>1.5</v>
      </c>
      <c r="S782" t="b">
        <f>Table1[[#This Row],[Value]]&lt;=Table1[[#This Row],[NPS_A]]</f>
        <v>1</v>
      </c>
      <c r="T782">
        <v>3.5</v>
      </c>
      <c r="U782" t="b">
        <f>Table1[[#This Row],[Value]]&lt;=Table1[[#This Row],[NPS_B]]</f>
        <v>1</v>
      </c>
      <c r="V782">
        <v>9.8000000000000007</v>
      </c>
      <c r="W782" t="b">
        <f>Table1[[#This Row],[Value]]&lt;=Table1[[#This Row],[NPS_C]]</f>
        <v>1</v>
      </c>
      <c r="X782">
        <v>9.8000000000000007</v>
      </c>
      <c r="Y782" t="b">
        <f>Table1[[#This Row],[Value]]&lt;Table1[[#This Row],[NPS_D]]</f>
        <v>1</v>
      </c>
      <c r="Z782" t="str" cm="1">
        <f t="array" ref="Z782">_xlfn.IFS(Table1[[#This Row],[NPS_A_Compliant]] = TRUE, "A", Table1[[#This Row],[NPS_B_Compliant]] = TRUE, "B", Table1[[#This Row],[NPS_C_Compliant]] = TRUE, "C", Table1[[#This Row],[NPS_D_Compliant]] = FALSE, "D")</f>
        <v>A</v>
      </c>
    </row>
    <row r="783" spans="1:26" hidden="1" x14ac:dyDescent="0.25">
      <c r="A783" t="s">
        <v>343</v>
      </c>
      <c r="B783" t="s">
        <v>394</v>
      </c>
      <c r="C783" t="s">
        <v>89</v>
      </c>
      <c r="D783" t="s">
        <v>40</v>
      </c>
      <c r="E783" t="s">
        <v>24</v>
      </c>
      <c r="F783" t="s">
        <v>25</v>
      </c>
      <c r="G783" t="s">
        <v>31</v>
      </c>
      <c r="H783" s="2">
        <v>3.6999999999999998E-2</v>
      </c>
      <c r="I783" t="s">
        <v>27</v>
      </c>
      <c r="J783" t="s">
        <v>47</v>
      </c>
      <c r="K783" t="s">
        <v>119</v>
      </c>
      <c r="L783" t="s">
        <v>49</v>
      </c>
      <c r="M783" s="1">
        <v>43497.5</v>
      </c>
      <c r="N783" t="s">
        <v>344</v>
      </c>
      <c r="O783" t="b">
        <v>0</v>
      </c>
      <c r="Q783" t="s">
        <v>392</v>
      </c>
      <c r="S783" t="s">
        <v>392</v>
      </c>
      <c r="U783" t="s">
        <v>392</v>
      </c>
      <c r="W783" t="s">
        <v>392</v>
      </c>
      <c r="Y783" t="s">
        <v>392</v>
      </c>
      <c r="Z783" t="s">
        <v>392</v>
      </c>
    </row>
    <row r="784" spans="1:26" hidden="1" x14ac:dyDescent="0.25">
      <c r="A784" t="s">
        <v>343</v>
      </c>
      <c r="B784" t="s">
        <v>394</v>
      </c>
      <c r="C784" t="s">
        <v>89</v>
      </c>
      <c r="D784" t="s">
        <v>40</v>
      </c>
      <c r="E784" t="s">
        <v>24</v>
      </c>
      <c r="F784" t="s">
        <v>25</v>
      </c>
      <c r="G784" t="s">
        <v>34</v>
      </c>
      <c r="H784" s="2">
        <v>1.6E-2</v>
      </c>
      <c r="I784" t="s">
        <v>27</v>
      </c>
      <c r="J784" t="s">
        <v>47</v>
      </c>
      <c r="K784" t="s">
        <v>119</v>
      </c>
      <c r="L784" t="s">
        <v>49</v>
      </c>
      <c r="M784" s="1">
        <v>43497.5</v>
      </c>
      <c r="N784" t="s">
        <v>344</v>
      </c>
      <c r="O784" t="b">
        <v>1</v>
      </c>
      <c r="P784">
        <v>0.24</v>
      </c>
      <c r="Q784" t="b">
        <f>Table1[[#This Row],[Value]]&lt;Table1[[#This Row],[NPS_BL]]</f>
        <v>1</v>
      </c>
      <c r="R784">
        <v>0.03</v>
      </c>
      <c r="S784" t="b">
        <f>Table1[[#This Row],[Value]]&lt;=Table1[[#This Row],[NPS_A]]</f>
        <v>1</v>
      </c>
      <c r="T784">
        <v>0.24</v>
      </c>
      <c r="U784" t="b">
        <f>Table1[[#This Row],[Value]]&lt;=Table1[[#This Row],[NPS_B]]</f>
        <v>1</v>
      </c>
      <c r="V784">
        <v>1.3</v>
      </c>
      <c r="W784" t="b">
        <f>Table1[[#This Row],[Value]]&lt;=Table1[[#This Row],[NPS_C]]</f>
        <v>1</v>
      </c>
      <c r="X784">
        <v>1.3</v>
      </c>
      <c r="Y784" t="b">
        <f>Table1[[#This Row],[Value]]&lt;Table1[[#This Row],[NPS_D]]</f>
        <v>1</v>
      </c>
      <c r="Z784" t="str" cm="1">
        <f t="array" ref="Z784">_xlfn.IFS(Table1[[#This Row],[NPS_A_Compliant]] = TRUE, "A", Table1[[#This Row],[NPS_B_Compliant]] = TRUE, "B", Table1[[#This Row],[NPS_C_Compliant]] = TRUE, "C", Table1[[#This Row],[NPS_D_Compliant]] = FALSE, "D")</f>
        <v>A</v>
      </c>
    </row>
    <row r="785" spans="1:26" hidden="1" x14ac:dyDescent="0.25">
      <c r="A785" t="s">
        <v>343</v>
      </c>
      <c r="B785" t="s">
        <v>394</v>
      </c>
      <c r="C785" t="s">
        <v>89</v>
      </c>
      <c r="D785" t="s">
        <v>42</v>
      </c>
      <c r="E785" t="s">
        <v>24</v>
      </c>
      <c r="F785" t="s">
        <v>25</v>
      </c>
      <c r="G785" t="s">
        <v>34</v>
      </c>
      <c r="H785" s="2">
        <v>0.01</v>
      </c>
      <c r="I785" t="s">
        <v>27</v>
      </c>
      <c r="J785" t="s">
        <v>47</v>
      </c>
      <c r="K785" t="s">
        <v>119</v>
      </c>
      <c r="L785" t="s">
        <v>49</v>
      </c>
      <c r="M785" s="1">
        <v>43497.5</v>
      </c>
      <c r="N785" t="s">
        <v>344</v>
      </c>
      <c r="O785" t="b">
        <v>0</v>
      </c>
      <c r="Q785" t="s">
        <v>392</v>
      </c>
      <c r="S785" t="s">
        <v>392</v>
      </c>
      <c r="U785" t="s">
        <v>392</v>
      </c>
      <c r="W785" t="s">
        <v>392</v>
      </c>
      <c r="Y785" t="s">
        <v>392</v>
      </c>
      <c r="Z785" t="s">
        <v>392</v>
      </c>
    </row>
    <row r="786" spans="1:26" x14ac:dyDescent="0.25">
      <c r="A786" t="s">
        <v>343</v>
      </c>
      <c r="B786" t="s">
        <v>394</v>
      </c>
      <c r="C786" t="s">
        <v>89</v>
      </c>
      <c r="D786" t="s">
        <v>23</v>
      </c>
      <c r="E786" t="s">
        <v>24</v>
      </c>
      <c r="F786" t="s">
        <v>25</v>
      </c>
      <c r="G786" t="s">
        <v>34</v>
      </c>
      <c r="H786" s="2">
        <v>0.64800000000000002</v>
      </c>
      <c r="I786" t="s">
        <v>27</v>
      </c>
      <c r="J786" t="s">
        <v>47</v>
      </c>
      <c r="K786" t="s">
        <v>119</v>
      </c>
      <c r="L786" t="s">
        <v>49</v>
      </c>
      <c r="M786" s="1">
        <v>43497.5</v>
      </c>
      <c r="N786" t="s">
        <v>344</v>
      </c>
      <c r="O786" t="b">
        <v>1</v>
      </c>
      <c r="P786">
        <v>2.4</v>
      </c>
      <c r="Q786" t="b">
        <f>Table1[[#This Row],[Value]]&lt;Table1[[#This Row],[NPS_BL]]</f>
        <v>1</v>
      </c>
      <c r="R786">
        <v>1</v>
      </c>
      <c r="S786" t="b">
        <f>Table1[[#This Row],[Value]]&lt;=Table1[[#This Row],[NPS_A]]</f>
        <v>1</v>
      </c>
      <c r="T786">
        <v>2.4</v>
      </c>
      <c r="U786" t="b">
        <f>Table1[[#This Row],[Value]]&lt;=Table1[[#This Row],[NPS_B]]</f>
        <v>1</v>
      </c>
      <c r="V786">
        <v>6.9</v>
      </c>
      <c r="W786" t="b">
        <f>Table1[[#This Row],[Value]]&lt;=Table1[[#This Row],[NPS_C]]</f>
        <v>1</v>
      </c>
      <c r="X786">
        <v>6.9</v>
      </c>
      <c r="Y786" t="b">
        <f>Table1[[#This Row],[Value]]&lt;Table1[[#This Row],[NPS_D]]</f>
        <v>1</v>
      </c>
      <c r="Z786" t="str" cm="1">
        <f t="array" ref="Z786">_xlfn.IFS(Table1[[#This Row],[NPS_A_Compliant]] = TRUE, "A", Table1[[#This Row],[NPS_B_Compliant]] = TRUE, "B", Table1[[#This Row],[NPS_C_Compliant]] = TRUE, "C", Table1[[#This Row],[NPS_D_Compliant]] = FALSE, "D")</f>
        <v>A</v>
      </c>
    </row>
    <row r="787" spans="1:26" x14ac:dyDescent="0.25">
      <c r="A787" t="s">
        <v>345</v>
      </c>
      <c r="B787" t="s">
        <v>394</v>
      </c>
      <c r="C787" t="s">
        <v>37</v>
      </c>
      <c r="D787" t="s">
        <v>23</v>
      </c>
      <c r="E787" t="s">
        <v>24</v>
      </c>
      <c r="F787" t="s">
        <v>25</v>
      </c>
      <c r="G787" t="s">
        <v>38</v>
      </c>
      <c r="H787" s="2">
        <v>0.36399999999999999</v>
      </c>
      <c r="I787" t="s">
        <v>27</v>
      </c>
      <c r="J787" t="s">
        <v>47</v>
      </c>
      <c r="K787" t="s">
        <v>119</v>
      </c>
      <c r="L787" t="s">
        <v>49</v>
      </c>
      <c r="M787" s="1">
        <v>43497.5</v>
      </c>
      <c r="N787" t="s">
        <v>346</v>
      </c>
      <c r="O787" t="b">
        <v>1</v>
      </c>
      <c r="P787">
        <v>3.5</v>
      </c>
      <c r="Q787" t="b">
        <f>Table1[[#This Row],[Value]]&lt;Table1[[#This Row],[NPS_BL]]</f>
        <v>1</v>
      </c>
      <c r="R787">
        <v>1.5</v>
      </c>
      <c r="S787" t="b">
        <f>Table1[[#This Row],[Value]]&lt;=Table1[[#This Row],[NPS_A]]</f>
        <v>1</v>
      </c>
      <c r="T787">
        <v>3.5</v>
      </c>
      <c r="U787" t="b">
        <f>Table1[[#This Row],[Value]]&lt;=Table1[[#This Row],[NPS_B]]</f>
        <v>1</v>
      </c>
      <c r="V787">
        <v>9.8000000000000007</v>
      </c>
      <c r="W787" t="b">
        <f>Table1[[#This Row],[Value]]&lt;=Table1[[#This Row],[NPS_C]]</f>
        <v>1</v>
      </c>
      <c r="X787">
        <v>9.8000000000000007</v>
      </c>
      <c r="Y787" t="b">
        <f>Table1[[#This Row],[Value]]&lt;Table1[[#This Row],[NPS_D]]</f>
        <v>1</v>
      </c>
      <c r="Z787" t="str" cm="1">
        <f t="array" ref="Z787">_xlfn.IFS(Table1[[#This Row],[NPS_A_Compliant]] = TRUE, "A", Table1[[#This Row],[NPS_B_Compliant]] = TRUE, "B", Table1[[#This Row],[NPS_C_Compliant]] = TRUE, "C", Table1[[#This Row],[NPS_D_Compliant]] = FALSE, "D")</f>
        <v>A</v>
      </c>
    </row>
    <row r="788" spans="1:26" hidden="1" x14ac:dyDescent="0.25">
      <c r="A788" t="s">
        <v>345</v>
      </c>
      <c r="B788" t="s">
        <v>394</v>
      </c>
      <c r="C788" t="s">
        <v>37</v>
      </c>
      <c r="D788" t="s">
        <v>40</v>
      </c>
      <c r="E788" t="s">
        <v>24</v>
      </c>
      <c r="F788" t="s">
        <v>25</v>
      </c>
      <c r="G788" t="s">
        <v>31</v>
      </c>
      <c r="H788" s="2">
        <v>1.7000000000000001E-2</v>
      </c>
      <c r="I788" t="s">
        <v>27</v>
      </c>
      <c r="J788" t="s">
        <v>47</v>
      </c>
      <c r="K788" t="s">
        <v>119</v>
      </c>
      <c r="L788" t="s">
        <v>49</v>
      </c>
      <c r="M788" s="1">
        <v>43497.5</v>
      </c>
      <c r="N788" t="s">
        <v>346</v>
      </c>
      <c r="O788" t="b">
        <v>0</v>
      </c>
      <c r="Q788" t="s">
        <v>392</v>
      </c>
      <c r="S788" t="s">
        <v>392</v>
      </c>
      <c r="U788" t="s">
        <v>392</v>
      </c>
      <c r="W788" t="s">
        <v>392</v>
      </c>
      <c r="Y788" t="s">
        <v>392</v>
      </c>
      <c r="Z788" t="s">
        <v>392</v>
      </c>
    </row>
    <row r="789" spans="1:26" hidden="1" x14ac:dyDescent="0.25">
      <c r="A789" t="s">
        <v>345</v>
      </c>
      <c r="B789" t="s">
        <v>394</v>
      </c>
      <c r="C789" t="s">
        <v>37</v>
      </c>
      <c r="D789" t="s">
        <v>40</v>
      </c>
      <c r="E789" t="s">
        <v>24</v>
      </c>
      <c r="F789" t="s">
        <v>25</v>
      </c>
      <c r="G789" t="s">
        <v>34</v>
      </c>
      <c r="H789" s="2">
        <v>7.0000000000000001E-3</v>
      </c>
      <c r="I789" t="s">
        <v>27</v>
      </c>
      <c r="J789" t="s">
        <v>47</v>
      </c>
      <c r="K789" t="s">
        <v>119</v>
      </c>
      <c r="L789" t="s">
        <v>49</v>
      </c>
      <c r="M789" s="1">
        <v>43497.5</v>
      </c>
      <c r="N789" t="s">
        <v>346</v>
      </c>
      <c r="O789" t="b">
        <v>1</v>
      </c>
      <c r="P789">
        <v>0.24</v>
      </c>
      <c r="Q789" t="b">
        <f>Table1[[#This Row],[Value]]&lt;Table1[[#This Row],[NPS_BL]]</f>
        <v>1</v>
      </c>
      <c r="R789">
        <v>0.03</v>
      </c>
      <c r="S789" t="b">
        <f>Table1[[#This Row],[Value]]&lt;=Table1[[#This Row],[NPS_A]]</f>
        <v>1</v>
      </c>
      <c r="T789">
        <v>0.24</v>
      </c>
      <c r="U789" t="b">
        <f>Table1[[#This Row],[Value]]&lt;=Table1[[#This Row],[NPS_B]]</f>
        <v>1</v>
      </c>
      <c r="V789">
        <v>1.3</v>
      </c>
      <c r="W789" t="b">
        <f>Table1[[#This Row],[Value]]&lt;=Table1[[#This Row],[NPS_C]]</f>
        <v>1</v>
      </c>
      <c r="X789">
        <v>1.3</v>
      </c>
      <c r="Y789" t="b">
        <f>Table1[[#This Row],[Value]]&lt;Table1[[#This Row],[NPS_D]]</f>
        <v>1</v>
      </c>
      <c r="Z789" t="str" cm="1">
        <f t="array" ref="Z789">_xlfn.IFS(Table1[[#This Row],[NPS_A_Compliant]] = TRUE, "A", Table1[[#This Row],[NPS_B_Compliant]] = TRUE, "B", Table1[[#This Row],[NPS_C_Compliant]] = TRUE, "C", Table1[[#This Row],[NPS_D_Compliant]] = FALSE, "D")</f>
        <v>A</v>
      </c>
    </row>
    <row r="790" spans="1:26" hidden="1" x14ac:dyDescent="0.25">
      <c r="A790" t="s">
        <v>345</v>
      </c>
      <c r="B790" t="s">
        <v>394</v>
      </c>
      <c r="C790" t="s">
        <v>37</v>
      </c>
      <c r="D790" t="s">
        <v>42</v>
      </c>
      <c r="E790" t="s">
        <v>24</v>
      </c>
      <c r="F790" t="s">
        <v>25</v>
      </c>
      <c r="G790" t="s">
        <v>34</v>
      </c>
      <c r="H790" s="2">
        <v>1E-3</v>
      </c>
      <c r="I790" t="s">
        <v>27</v>
      </c>
      <c r="J790" t="s">
        <v>47</v>
      </c>
      <c r="K790" t="s">
        <v>119</v>
      </c>
      <c r="L790" t="s">
        <v>49</v>
      </c>
      <c r="M790" s="1">
        <v>43497.5</v>
      </c>
      <c r="N790" t="s">
        <v>346</v>
      </c>
      <c r="O790" t="b">
        <v>0</v>
      </c>
      <c r="Q790" t="s">
        <v>392</v>
      </c>
      <c r="S790" t="s">
        <v>392</v>
      </c>
      <c r="U790" t="s">
        <v>392</v>
      </c>
      <c r="W790" t="s">
        <v>392</v>
      </c>
      <c r="Y790" t="s">
        <v>392</v>
      </c>
      <c r="Z790" t="s">
        <v>392</v>
      </c>
    </row>
    <row r="791" spans="1:26" x14ac:dyDescent="0.25">
      <c r="A791" t="s">
        <v>345</v>
      </c>
      <c r="B791" t="s">
        <v>394</v>
      </c>
      <c r="C791" t="s">
        <v>37</v>
      </c>
      <c r="D791" t="s">
        <v>23</v>
      </c>
      <c r="E791" t="s">
        <v>24</v>
      </c>
      <c r="F791" t="s">
        <v>25</v>
      </c>
      <c r="G791" t="s">
        <v>34</v>
      </c>
      <c r="H791" s="2">
        <v>0.11</v>
      </c>
      <c r="I791" t="s">
        <v>27</v>
      </c>
      <c r="J791" t="s">
        <v>47</v>
      </c>
      <c r="K791" t="s">
        <v>119</v>
      </c>
      <c r="L791" t="s">
        <v>49</v>
      </c>
      <c r="M791" s="1">
        <v>43497.5</v>
      </c>
      <c r="N791" t="s">
        <v>346</v>
      </c>
      <c r="O791" t="b">
        <v>1</v>
      </c>
      <c r="P791">
        <v>2.4</v>
      </c>
      <c r="Q791" t="b">
        <f>Table1[[#This Row],[Value]]&lt;Table1[[#This Row],[NPS_BL]]</f>
        <v>1</v>
      </c>
      <c r="R791">
        <v>1</v>
      </c>
      <c r="S791" t="b">
        <f>Table1[[#This Row],[Value]]&lt;=Table1[[#This Row],[NPS_A]]</f>
        <v>1</v>
      </c>
      <c r="T791">
        <v>2.4</v>
      </c>
      <c r="U791" t="b">
        <f>Table1[[#This Row],[Value]]&lt;=Table1[[#This Row],[NPS_B]]</f>
        <v>1</v>
      </c>
      <c r="V791">
        <v>6.9</v>
      </c>
      <c r="W791" t="b">
        <f>Table1[[#This Row],[Value]]&lt;=Table1[[#This Row],[NPS_C]]</f>
        <v>1</v>
      </c>
      <c r="X791">
        <v>6.9</v>
      </c>
      <c r="Y791" t="b">
        <f>Table1[[#This Row],[Value]]&lt;Table1[[#This Row],[NPS_D]]</f>
        <v>1</v>
      </c>
      <c r="Z791" t="str" cm="1">
        <f t="array" ref="Z791">_xlfn.IFS(Table1[[#This Row],[NPS_A_Compliant]] = TRUE, "A", Table1[[#This Row],[NPS_B_Compliant]] = TRUE, "B", Table1[[#This Row],[NPS_C_Compliant]] = TRUE, "C", Table1[[#This Row],[NPS_D_Compliant]] = FALSE, "D")</f>
        <v>A</v>
      </c>
    </row>
    <row r="792" spans="1:26" x14ac:dyDescent="0.25">
      <c r="A792" t="s">
        <v>347</v>
      </c>
      <c r="B792" t="s">
        <v>394</v>
      </c>
      <c r="C792" t="s">
        <v>37</v>
      </c>
      <c r="D792" t="s">
        <v>23</v>
      </c>
      <c r="E792" t="s">
        <v>24</v>
      </c>
      <c r="F792" t="s">
        <v>25</v>
      </c>
      <c r="G792" t="s">
        <v>38</v>
      </c>
      <c r="H792" s="2">
        <v>0.63300000000000001</v>
      </c>
      <c r="I792" t="s">
        <v>27</v>
      </c>
      <c r="J792" t="s">
        <v>47</v>
      </c>
      <c r="K792" t="s">
        <v>119</v>
      </c>
      <c r="L792" t="s">
        <v>49</v>
      </c>
      <c r="M792" s="1">
        <v>43497.5</v>
      </c>
      <c r="N792" t="s">
        <v>348</v>
      </c>
      <c r="O792" t="b">
        <v>1</v>
      </c>
      <c r="P792">
        <v>3.5</v>
      </c>
      <c r="Q792" t="b">
        <f>Table1[[#This Row],[Value]]&lt;Table1[[#This Row],[NPS_BL]]</f>
        <v>1</v>
      </c>
      <c r="R792">
        <v>1.5</v>
      </c>
      <c r="S792" t="b">
        <f>Table1[[#This Row],[Value]]&lt;=Table1[[#This Row],[NPS_A]]</f>
        <v>1</v>
      </c>
      <c r="T792">
        <v>3.5</v>
      </c>
      <c r="U792" t="b">
        <f>Table1[[#This Row],[Value]]&lt;=Table1[[#This Row],[NPS_B]]</f>
        <v>1</v>
      </c>
      <c r="V792">
        <v>9.8000000000000007</v>
      </c>
      <c r="W792" t="b">
        <f>Table1[[#This Row],[Value]]&lt;=Table1[[#This Row],[NPS_C]]</f>
        <v>1</v>
      </c>
      <c r="X792">
        <v>9.8000000000000007</v>
      </c>
      <c r="Y792" t="b">
        <f>Table1[[#This Row],[Value]]&lt;Table1[[#This Row],[NPS_D]]</f>
        <v>1</v>
      </c>
      <c r="Z792" t="str" cm="1">
        <f t="array" ref="Z792">_xlfn.IFS(Table1[[#This Row],[NPS_A_Compliant]] = TRUE, "A", Table1[[#This Row],[NPS_B_Compliant]] = TRUE, "B", Table1[[#This Row],[NPS_C_Compliant]] = TRUE, "C", Table1[[#This Row],[NPS_D_Compliant]] = FALSE, "D")</f>
        <v>A</v>
      </c>
    </row>
    <row r="793" spans="1:26" hidden="1" x14ac:dyDescent="0.25">
      <c r="A793" t="s">
        <v>347</v>
      </c>
      <c r="B793" t="s">
        <v>394</v>
      </c>
      <c r="C793" t="s">
        <v>37</v>
      </c>
      <c r="D793" t="s">
        <v>40</v>
      </c>
      <c r="E793" t="s">
        <v>24</v>
      </c>
      <c r="F793" t="s">
        <v>25</v>
      </c>
      <c r="G793" t="s">
        <v>31</v>
      </c>
      <c r="H793" s="2">
        <v>2.7E-2</v>
      </c>
      <c r="I793" t="s">
        <v>27</v>
      </c>
      <c r="J793" t="s">
        <v>47</v>
      </c>
      <c r="K793" t="s">
        <v>119</v>
      </c>
      <c r="L793" t="s">
        <v>49</v>
      </c>
      <c r="M793" s="1">
        <v>43497.5</v>
      </c>
      <c r="N793" t="s">
        <v>348</v>
      </c>
      <c r="O793" t="b">
        <v>0</v>
      </c>
      <c r="Q793" t="s">
        <v>392</v>
      </c>
      <c r="S793" t="s">
        <v>392</v>
      </c>
      <c r="U793" t="s">
        <v>392</v>
      </c>
      <c r="W793" t="s">
        <v>392</v>
      </c>
      <c r="Y793" t="s">
        <v>392</v>
      </c>
      <c r="Z793" t="s">
        <v>392</v>
      </c>
    </row>
    <row r="794" spans="1:26" hidden="1" x14ac:dyDescent="0.25">
      <c r="A794" t="s">
        <v>347</v>
      </c>
      <c r="B794" t="s">
        <v>394</v>
      </c>
      <c r="C794" t="s">
        <v>37</v>
      </c>
      <c r="D794" t="s">
        <v>40</v>
      </c>
      <c r="E794" t="s">
        <v>24</v>
      </c>
      <c r="F794" t="s">
        <v>25</v>
      </c>
      <c r="G794" t="s">
        <v>34</v>
      </c>
      <c r="H794" s="2">
        <v>5.0000000000000001E-3</v>
      </c>
      <c r="I794" t="s">
        <v>27</v>
      </c>
      <c r="J794" t="s">
        <v>47</v>
      </c>
      <c r="K794" t="s">
        <v>119</v>
      </c>
      <c r="L794" t="s">
        <v>49</v>
      </c>
      <c r="M794" s="1">
        <v>43497.5</v>
      </c>
      <c r="N794" t="s">
        <v>348</v>
      </c>
      <c r="O794" t="b">
        <v>1</v>
      </c>
      <c r="P794">
        <v>0.24</v>
      </c>
      <c r="Q794" t="b">
        <f>Table1[[#This Row],[Value]]&lt;Table1[[#This Row],[NPS_BL]]</f>
        <v>1</v>
      </c>
      <c r="R794">
        <v>0.03</v>
      </c>
      <c r="S794" t="b">
        <f>Table1[[#This Row],[Value]]&lt;=Table1[[#This Row],[NPS_A]]</f>
        <v>1</v>
      </c>
      <c r="T794">
        <v>0.24</v>
      </c>
      <c r="U794" t="b">
        <f>Table1[[#This Row],[Value]]&lt;=Table1[[#This Row],[NPS_B]]</f>
        <v>1</v>
      </c>
      <c r="V794">
        <v>1.3</v>
      </c>
      <c r="W794" t="b">
        <f>Table1[[#This Row],[Value]]&lt;=Table1[[#This Row],[NPS_C]]</f>
        <v>1</v>
      </c>
      <c r="X794">
        <v>1.3</v>
      </c>
      <c r="Y794" t="b">
        <f>Table1[[#This Row],[Value]]&lt;Table1[[#This Row],[NPS_D]]</f>
        <v>1</v>
      </c>
      <c r="Z794" t="str" cm="1">
        <f t="array" ref="Z794">_xlfn.IFS(Table1[[#This Row],[NPS_A_Compliant]] = TRUE, "A", Table1[[#This Row],[NPS_B_Compliant]] = TRUE, "B", Table1[[#This Row],[NPS_C_Compliant]] = TRUE, "C", Table1[[#This Row],[NPS_D_Compliant]] = FALSE, "D")</f>
        <v>A</v>
      </c>
    </row>
    <row r="795" spans="1:26" hidden="1" x14ac:dyDescent="0.25">
      <c r="A795" t="s">
        <v>347</v>
      </c>
      <c r="B795" t="s">
        <v>394</v>
      </c>
      <c r="C795" t="s">
        <v>37</v>
      </c>
      <c r="D795" t="s">
        <v>42</v>
      </c>
      <c r="E795" t="s">
        <v>24</v>
      </c>
      <c r="F795" t="s">
        <v>25</v>
      </c>
      <c r="G795" t="s">
        <v>34</v>
      </c>
      <c r="H795" s="2">
        <v>2E-3</v>
      </c>
      <c r="I795" t="s">
        <v>27</v>
      </c>
      <c r="J795" t="s">
        <v>47</v>
      </c>
      <c r="K795" t="s">
        <v>119</v>
      </c>
      <c r="L795" t="s">
        <v>49</v>
      </c>
      <c r="M795" s="1">
        <v>43497.5</v>
      </c>
      <c r="N795" t="s">
        <v>348</v>
      </c>
      <c r="O795" t="b">
        <v>0</v>
      </c>
      <c r="Q795" t="s">
        <v>392</v>
      </c>
      <c r="S795" t="s">
        <v>392</v>
      </c>
      <c r="U795" t="s">
        <v>392</v>
      </c>
      <c r="W795" t="s">
        <v>392</v>
      </c>
      <c r="Y795" t="s">
        <v>392</v>
      </c>
      <c r="Z795" t="s">
        <v>392</v>
      </c>
    </row>
    <row r="796" spans="1:26" x14ac:dyDescent="0.25">
      <c r="A796" t="s">
        <v>347</v>
      </c>
      <c r="B796" t="s">
        <v>394</v>
      </c>
      <c r="C796" t="s">
        <v>37</v>
      </c>
      <c r="D796" t="s">
        <v>23</v>
      </c>
      <c r="E796" t="s">
        <v>24</v>
      </c>
      <c r="F796" t="s">
        <v>25</v>
      </c>
      <c r="G796" t="s">
        <v>34</v>
      </c>
      <c r="H796" s="2">
        <v>0.14399999999999999</v>
      </c>
      <c r="I796" t="s">
        <v>27</v>
      </c>
      <c r="J796" t="s">
        <v>47</v>
      </c>
      <c r="K796" t="s">
        <v>119</v>
      </c>
      <c r="L796" t="s">
        <v>49</v>
      </c>
      <c r="M796" s="1">
        <v>43497.5</v>
      </c>
      <c r="N796" t="s">
        <v>348</v>
      </c>
      <c r="O796" t="b">
        <v>1</v>
      </c>
      <c r="P796">
        <v>2.4</v>
      </c>
      <c r="Q796" t="b">
        <f>Table1[[#This Row],[Value]]&lt;Table1[[#This Row],[NPS_BL]]</f>
        <v>1</v>
      </c>
      <c r="R796">
        <v>1</v>
      </c>
      <c r="S796" t="b">
        <f>Table1[[#This Row],[Value]]&lt;=Table1[[#This Row],[NPS_A]]</f>
        <v>1</v>
      </c>
      <c r="T796">
        <v>2.4</v>
      </c>
      <c r="U796" t="b">
        <f>Table1[[#This Row],[Value]]&lt;=Table1[[#This Row],[NPS_B]]</f>
        <v>1</v>
      </c>
      <c r="V796">
        <v>6.9</v>
      </c>
      <c r="W796" t="b">
        <f>Table1[[#This Row],[Value]]&lt;=Table1[[#This Row],[NPS_C]]</f>
        <v>1</v>
      </c>
      <c r="X796">
        <v>6.9</v>
      </c>
      <c r="Y796" t="b">
        <f>Table1[[#This Row],[Value]]&lt;Table1[[#This Row],[NPS_D]]</f>
        <v>1</v>
      </c>
      <c r="Z796" t="str" cm="1">
        <f t="array" ref="Z796">_xlfn.IFS(Table1[[#This Row],[NPS_A_Compliant]] = TRUE, "A", Table1[[#This Row],[NPS_B_Compliant]] = TRUE, "B", Table1[[#This Row],[NPS_C_Compliant]] = TRUE, "C", Table1[[#This Row],[NPS_D_Compliant]] = FALSE, "D")</f>
        <v>A</v>
      </c>
    </row>
    <row r="797" spans="1:26" hidden="1" x14ac:dyDescent="0.25">
      <c r="A797" t="s">
        <v>349</v>
      </c>
      <c r="B797" t="s">
        <v>393</v>
      </c>
      <c r="C797" t="s">
        <v>30</v>
      </c>
      <c r="D797" t="s">
        <v>29</v>
      </c>
      <c r="E797" t="s">
        <v>24</v>
      </c>
      <c r="F797" t="s">
        <v>30</v>
      </c>
      <c r="G797" t="s">
        <v>31</v>
      </c>
      <c r="H797" s="2">
        <v>0.5</v>
      </c>
      <c r="I797" t="s">
        <v>32</v>
      </c>
      <c r="J797" t="s">
        <v>47</v>
      </c>
      <c r="K797" t="s">
        <v>114</v>
      </c>
      <c r="L797" t="s">
        <v>49</v>
      </c>
      <c r="M797" s="1">
        <v>43497.5</v>
      </c>
      <c r="N797" t="s">
        <v>117</v>
      </c>
      <c r="O797" t="b">
        <v>0</v>
      </c>
      <c r="Q797" t="s">
        <v>392</v>
      </c>
      <c r="S797" t="s">
        <v>392</v>
      </c>
      <c r="U797" t="s">
        <v>392</v>
      </c>
      <c r="W797" t="s">
        <v>392</v>
      </c>
      <c r="Y797" t="s">
        <v>392</v>
      </c>
      <c r="Z797" t="s">
        <v>392</v>
      </c>
    </row>
    <row r="798" spans="1:26" x14ac:dyDescent="0.25">
      <c r="A798" t="s">
        <v>349</v>
      </c>
      <c r="B798" t="s">
        <v>393</v>
      </c>
      <c r="C798" t="s">
        <v>30</v>
      </c>
      <c r="D798" t="s">
        <v>23</v>
      </c>
      <c r="E798" t="s">
        <v>24</v>
      </c>
      <c r="F798" t="s">
        <v>30</v>
      </c>
      <c r="G798" t="s">
        <v>31</v>
      </c>
      <c r="H798" s="2">
        <v>11.3</v>
      </c>
      <c r="I798" t="s">
        <v>27</v>
      </c>
      <c r="J798" t="s">
        <v>47</v>
      </c>
      <c r="K798" t="s">
        <v>114</v>
      </c>
      <c r="L798" t="s">
        <v>49</v>
      </c>
      <c r="M798" s="1">
        <v>43497.5</v>
      </c>
      <c r="N798" t="s">
        <v>117</v>
      </c>
      <c r="O798" t="b">
        <v>0</v>
      </c>
      <c r="Q798" t="s">
        <v>392</v>
      </c>
      <c r="S798" t="s">
        <v>392</v>
      </c>
      <c r="U798" t="s">
        <v>392</v>
      </c>
      <c r="W798" t="s">
        <v>392</v>
      </c>
      <c r="Y798" t="s">
        <v>392</v>
      </c>
      <c r="Z798" t="s">
        <v>392</v>
      </c>
    </row>
    <row r="799" spans="1:26" x14ac:dyDescent="0.25">
      <c r="A799" t="s">
        <v>349</v>
      </c>
      <c r="B799" t="s">
        <v>393</v>
      </c>
      <c r="C799" t="s">
        <v>30</v>
      </c>
      <c r="D799" t="s">
        <v>14</v>
      </c>
      <c r="E799" t="s">
        <v>15</v>
      </c>
      <c r="F799" t="s">
        <v>25</v>
      </c>
      <c r="G799" t="s">
        <v>17</v>
      </c>
      <c r="H799" s="2">
        <v>50</v>
      </c>
      <c r="I799" t="s">
        <v>18</v>
      </c>
      <c r="J799" t="s">
        <v>47</v>
      </c>
      <c r="K799" t="s">
        <v>114</v>
      </c>
      <c r="L799" t="s">
        <v>49</v>
      </c>
      <c r="M799" s="1">
        <v>43497.5</v>
      </c>
      <c r="N799" t="s">
        <v>350</v>
      </c>
      <c r="O799" t="b">
        <v>0</v>
      </c>
      <c r="Q799" t="s">
        <v>392</v>
      </c>
      <c r="S799" t="s">
        <v>392</v>
      </c>
      <c r="U799" t="s">
        <v>392</v>
      </c>
      <c r="W799" t="s">
        <v>392</v>
      </c>
      <c r="Y799" t="s">
        <v>392</v>
      </c>
      <c r="Z799" t="s">
        <v>392</v>
      </c>
    </row>
    <row r="800" spans="1:26" x14ac:dyDescent="0.25">
      <c r="A800" t="s">
        <v>349</v>
      </c>
      <c r="B800" t="s">
        <v>393</v>
      </c>
      <c r="C800" t="s">
        <v>30</v>
      </c>
      <c r="D800" t="s">
        <v>23</v>
      </c>
      <c r="E800" t="s">
        <v>24</v>
      </c>
      <c r="F800" t="s">
        <v>25</v>
      </c>
      <c r="G800" t="s">
        <v>26</v>
      </c>
      <c r="H800" s="2">
        <v>2.2999999999999998</v>
      </c>
      <c r="I800" t="s">
        <v>27</v>
      </c>
      <c r="J800" t="s">
        <v>47</v>
      </c>
      <c r="K800" t="s">
        <v>114</v>
      </c>
      <c r="L800" t="s">
        <v>49</v>
      </c>
      <c r="M800" s="1">
        <v>43497.5</v>
      </c>
      <c r="N800" t="s">
        <v>350</v>
      </c>
      <c r="O800" t="b">
        <v>0</v>
      </c>
      <c r="Q800" t="s">
        <v>392</v>
      </c>
      <c r="S800" t="s">
        <v>392</v>
      </c>
      <c r="U800" t="s">
        <v>392</v>
      </c>
      <c r="W800" t="s">
        <v>392</v>
      </c>
      <c r="Y800" t="s">
        <v>392</v>
      </c>
      <c r="Z800" t="s">
        <v>392</v>
      </c>
    </row>
    <row r="801" spans="1:26" hidden="1" x14ac:dyDescent="0.25">
      <c r="A801" t="s">
        <v>351</v>
      </c>
      <c r="B801" t="s">
        <v>393</v>
      </c>
      <c r="C801" t="s">
        <v>30</v>
      </c>
      <c r="D801" t="s">
        <v>29</v>
      </c>
      <c r="E801" t="s">
        <v>24</v>
      </c>
      <c r="F801" t="s">
        <v>30</v>
      </c>
      <c r="G801" t="s">
        <v>31</v>
      </c>
      <c r="H801" s="2">
        <v>0.5</v>
      </c>
      <c r="I801" t="s">
        <v>32</v>
      </c>
      <c r="J801" t="s">
        <v>47</v>
      </c>
      <c r="K801" t="s">
        <v>114</v>
      </c>
      <c r="L801" t="s">
        <v>49</v>
      </c>
      <c r="M801" s="1">
        <v>43497.5</v>
      </c>
      <c r="N801" t="s">
        <v>117</v>
      </c>
      <c r="O801" t="b">
        <v>0</v>
      </c>
      <c r="Q801" t="s">
        <v>392</v>
      </c>
      <c r="S801" t="s">
        <v>392</v>
      </c>
      <c r="U801" t="s">
        <v>392</v>
      </c>
      <c r="W801" t="s">
        <v>392</v>
      </c>
      <c r="Y801" t="s">
        <v>392</v>
      </c>
      <c r="Z801" t="s">
        <v>392</v>
      </c>
    </row>
    <row r="802" spans="1:26" x14ac:dyDescent="0.25">
      <c r="A802" t="s">
        <v>351</v>
      </c>
      <c r="B802" t="s">
        <v>393</v>
      </c>
      <c r="C802" t="s">
        <v>30</v>
      </c>
      <c r="D802" t="s">
        <v>23</v>
      </c>
      <c r="E802" t="s">
        <v>24</v>
      </c>
      <c r="F802" t="s">
        <v>30</v>
      </c>
      <c r="G802" t="s">
        <v>31</v>
      </c>
      <c r="H802" s="2">
        <v>11.3</v>
      </c>
      <c r="I802" t="s">
        <v>27</v>
      </c>
      <c r="J802" t="s">
        <v>47</v>
      </c>
      <c r="K802" t="s">
        <v>114</v>
      </c>
      <c r="L802" t="s">
        <v>49</v>
      </c>
      <c r="M802" s="1">
        <v>43497.5</v>
      </c>
      <c r="N802" t="s">
        <v>117</v>
      </c>
      <c r="O802" t="b">
        <v>0</v>
      </c>
      <c r="Q802" t="s">
        <v>392</v>
      </c>
      <c r="S802" t="s">
        <v>392</v>
      </c>
      <c r="U802" t="s">
        <v>392</v>
      </c>
      <c r="W802" t="s">
        <v>392</v>
      </c>
      <c r="Y802" t="s">
        <v>392</v>
      </c>
      <c r="Z802" t="s">
        <v>392</v>
      </c>
    </row>
    <row r="803" spans="1:26" x14ac:dyDescent="0.25">
      <c r="A803" t="s">
        <v>351</v>
      </c>
      <c r="B803" t="s">
        <v>393</v>
      </c>
      <c r="C803" t="s">
        <v>30</v>
      </c>
      <c r="D803" t="s">
        <v>14</v>
      </c>
      <c r="E803" t="s">
        <v>15</v>
      </c>
      <c r="F803" t="s">
        <v>25</v>
      </c>
      <c r="G803" t="s">
        <v>17</v>
      </c>
      <c r="H803" s="2">
        <v>50</v>
      </c>
      <c r="I803" t="s">
        <v>18</v>
      </c>
      <c r="J803" t="s">
        <v>47</v>
      </c>
      <c r="K803" t="s">
        <v>114</v>
      </c>
      <c r="L803" t="s">
        <v>49</v>
      </c>
      <c r="M803" s="1">
        <v>43497.5</v>
      </c>
      <c r="N803" t="s">
        <v>352</v>
      </c>
      <c r="O803" t="b">
        <v>0</v>
      </c>
      <c r="Q803" t="s">
        <v>392</v>
      </c>
      <c r="S803" t="s">
        <v>392</v>
      </c>
      <c r="U803" t="s">
        <v>392</v>
      </c>
      <c r="W803" t="s">
        <v>392</v>
      </c>
      <c r="Y803" t="s">
        <v>392</v>
      </c>
      <c r="Z803" t="s">
        <v>392</v>
      </c>
    </row>
    <row r="804" spans="1:26" x14ac:dyDescent="0.25">
      <c r="A804" t="s">
        <v>351</v>
      </c>
      <c r="B804" t="s">
        <v>393</v>
      </c>
      <c r="C804" t="s">
        <v>30</v>
      </c>
      <c r="D804" t="s">
        <v>23</v>
      </c>
      <c r="E804" t="s">
        <v>24</v>
      </c>
      <c r="F804" t="s">
        <v>25</v>
      </c>
      <c r="G804" t="s">
        <v>26</v>
      </c>
      <c r="H804" s="2">
        <v>2.6</v>
      </c>
      <c r="I804" t="s">
        <v>27</v>
      </c>
      <c r="J804" t="s">
        <v>47</v>
      </c>
      <c r="K804" t="s">
        <v>114</v>
      </c>
      <c r="L804" t="s">
        <v>49</v>
      </c>
      <c r="M804" s="1">
        <v>43497.5</v>
      </c>
      <c r="N804" t="s">
        <v>352</v>
      </c>
      <c r="O804" t="b">
        <v>0</v>
      </c>
      <c r="Q804" t="s">
        <v>392</v>
      </c>
      <c r="S804" t="s">
        <v>392</v>
      </c>
      <c r="U804" t="s">
        <v>392</v>
      </c>
      <c r="W804" t="s">
        <v>392</v>
      </c>
      <c r="Y804" t="s">
        <v>392</v>
      </c>
      <c r="Z804" t="s">
        <v>392</v>
      </c>
    </row>
    <row r="805" spans="1:26" hidden="1" x14ac:dyDescent="0.25">
      <c r="A805" t="s">
        <v>353</v>
      </c>
      <c r="B805" t="s">
        <v>393</v>
      </c>
      <c r="C805" t="s">
        <v>30</v>
      </c>
      <c r="D805" t="s">
        <v>29</v>
      </c>
      <c r="E805" t="s">
        <v>24</v>
      </c>
      <c r="F805" t="s">
        <v>30</v>
      </c>
      <c r="G805" t="s">
        <v>31</v>
      </c>
      <c r="H805" s="2">
        <v>0.5</v>
      </c>
      <c r="I805" t="s">
        <v>32</v>
      </c>
      <c r="J805" t="s">
        <v>47</v>
      </c>
      <c r="K805" t="s">
        <v>114</v>
      </c>
      <c r="L805" t="s">
        <v>49</v>
      </c>
      <c r="M805" s="1">
        <v>43497.5</v>
      </c>
      <c r="N805" t="s">
        <v>117</v>
      </c>
      <c r="O805" t="b">
        <v>0</v>
      </c>
      <c r="Q805" t="s">
        <v>392</v>
      </c>
      <c r="S805" t="s">
        <v>392</v>
      </c>
      <c r="U805" t="s">
        <v>392</v>
      </c>
      <c r="W805" t="s">
        <v>392</v>
      </c>
      <c r="Y805" t="s">
        <v>392</v>
      </c>
      <c r="Z805" t="s">
        <v>392</v>
      </c>
    </row>
    <row r="806" spans="1:26" x14ac:dyDescent="0.25">
      <c r="A806" t="s">
        <v>353</v>
      </c>
      <c r="B806" t="s">
        <v>393</v>
      </c>
      <c r="C806" t="s">
        <v>30</v>
      </c>
      <c r="D806" t="s">
        <v>23</v>
      </c>
      <c r="E806" t="s">
        <v>24</v>
      </c>
      <c r="F806" t="s">
        <v>30</v>
      </c>
      <c r="G806" t="s">
        <v>31</v>
      </c>
      <c r="H806" s="2">
        <v>11.3</v>
      </c>
      <c r="I806" t="s">
        <v>27</v>
      </c>
      <c r="J806" t="s">
        <v>47</v>
      </c>
      <c r="K806" t="s">
        <v>114</v>
      </c>
      <c r="L806" t="s">
        <v>49</v>
      </c>
      <c r="M806" s="1">
        <v>43497.5</v>
      </c>
      <c r="N806" t="s">
        <v>117</v>
      </c>
      <c r="O806" t="b">
        <v>0</v>
      </c>
      <c r="Q806" t="s">
        <v>392</v>
      </c>
      <c r="S806" t="s">
        <v>392</v>
      </c>
      <c r="U806" t="s">
        <v>392</v>
      </c>
      <c r="W806" t="s">
        <v>392</v>
      </c>
      <c r="Y806" t="s">
        <v>392</v>
      </c>
      <c r="Z806" t="s">
        <v>392</v>
      </c>
    </row>
    <row r="807" spans="1:26" x14ac:dyDescent="0.25">
      <c r="A807" t="s">
        <v>353</v>
      </c>
      <c r="B807" t="s">
        <v>393</v>
      </c>
      <c r="C807" t="s">
        <v>30</v>
      </c>
      <c r="D807" t="s">
        <v>14</v>
      </c>
      <c r="E807" t="s">
        <v>15</v>
      </c>
      <c r="F807" t="s">
        <v>25</v>
      </c>
      <c r="G807" t="s">
        <v>17</v>
      </c>
      <c r="H807" s="2">
        <v>50</v>
      </c>
      <c r="I807" t="s">
        <v>18</v>
      </c>
      <c r="J807" t="s">
        <v>47</v>
      </c>
      <c r="K807" t="s">
        <v>114</v>
      </c>
      <c r="L807" t="s">
        <v>49</v>
      </c>
      <c r="M807" s="1">
        <v>43497.5</v>
      </c>
      <c r="N807" t="s">
        <v>354</v>
      </c>
      <c r="O807" t="b">
        <v>0</v>
      </c>
      <c r="Q807" t="s">
        <v>392</v>
      </c>
      <c r="S807" t="s">
        <v>392</v>
      </c>
      <c r="U807" t="s">
        <v>392</v>
      </c>
      <c r="W807" t="s">
        <v>392</v>
      </c>
      <c r="Y807" t="s">
        <v>392</v>
      </c>
      <c r="Z807" t="s">
        <v>392</v>
      </c>
    </row>
    <row r="808" spans="1:26" x14ac:dyDescent="0.25">
      <c r="A808" t="s">
        <v>353</v>
      </c>
      <c r="B808" t="s">
        <v>393</v>
      </c>
      <c r="C808" t="s">
        <v>30</v>
      </c>
      <c r="D808" t="s">
        <v>23</v>
      </c>
      <c r="E808" t="s">
        <v>24</v>
      </c>
      <c r="F808" t="s">
        <v>25</v>
      </c>
      <c r="G808" t="s">
        <v>26</v>
      </c>
      <c r="H808" s="2">
        <v>2.1</v>
      </c>
      <c r="I808" t="s">
        <v>27</v>
      </c>
      <c r="J808" t="s">
        <v>47</v>
      </c>
      <c r="K808" t="s">
        <v>114</v>
      </c>
      <c r="L808" t="s">
        <v>49</v>
      </c>
      <c r="M808" s="1">
        <v>43497.5</v>
      </c>
      <c r="N808" t="s">
        <v>354</v>
      </c>
      <c r="O808" t="b">
        <v>0</v>
      </c>
      <c r="Q808" t="s">
        <v>392</v>
      </c>
      <c r="S808" t="s">
        <v>392</v>
      </c>
      <c r="U808" t="s">
        <v>392</v>
      </c>
      <c r="W808" t="s">
        <v>392</v>
      </c>
      <c r="Y808" t="s">
        <v>392</v>
      </c>
      <c r="Z808" t="s">
        <v>392</v>
      </c>
    </row>
    <row r="809" spans="1:26" hidden="1" x14ac:dyDescent="0.25">
      <c r="A809" t="s">
        <v>355</v>
      </c>
      <c r="B809" t="s">
        <v>393</v>
      </c>
      <c r="C809" t="s">
        <v>30</v>
      </c>
      <c r="D809" t="s">
        <v>29</v>
      </c>
      <c r="E809" t="s">
        <v>24</v>
      </c>
      <c r="F809" t="s">
        <v>30</v>
      </c>
      <c r="G809" t="s">
        <v>31</v>
      </c>
      <c r="H809" s="2">
        <v>0.5</v>
      </c>
      <c r="I809" t="s">
        <v>32</v>
      </c>
      <c r="J809" t="s">
        <v>47</v>
      </c>
      <c r="K809" t="s">
        <v>114</v>
      </c>
      <c r="L809" t="s">
        <v>49</v>
      </c>
      <c r="M809" s="1">
        <v>43497.5</v>
      </c>
      <c r="N809" t="s">
        <v>117</v>
      </c>
      <c r="O809" t="b">
        <v>0</v>
      </c>
      <c r="Q809" t="s">
        <v>392</v>
      </c>
      <c r="S809" t="s">
        <v>392</v>
      </c>
      <c r="U809" t="s">
        <v>392</v>
      </c>
      <c r="W809" t="s">
        <v>392</v>
      </c>
      <c r="Y809" t="s">
        <v>392</v>
      </c>
      <c r="Z809" t="s">
        <v>392</v>
      </c>
    </row>
    <row r="810" spans="1:26" x14ac:dyDescent="0.25">
      <c r="A810" t="s">
        <v>355</v>
      </c>
      <c r="B810" t="s">
        <v>393</v>
      </c>
      <c r="C810" t="s">
        <v>30</v>
      </c>
      <c r="D810" t="s">
        <v>23</v>
      </c>
      <c r="E810" t="s">
        <v>24</v>
      </c>
      <c r="F810" t="s">
        <v>30</v>
      </c>
      <c r="G810" t="s">
        <v>31</v>
      </c>
      <c r="H810" s="2">
        <v>11.3</v>
      </c>
      <c r="I810" t="s">
        <v>27</v>
      </c>
      <c r="J810" t="s">
        <v>47</v>
      </c>
      <c r="K810" t="s">
        <v>114</v>
      </c>
      <c r="L810" t="s">
        <v>49</v>
      </c>
      <c r="M810" s="1">
        <v>43497.5</v>
      </c>
      <c r="N810" t="s">
        <v>117</v>
      </c>
      <c r="O810" t="b">
        <v>0</v>
      </c>
      <c r="Q810" t="s">
        <v>392</v>
      </c>
      <c r="S810" t="s">
        <v>392</v>
      </c>
      <c r="U810" t="s">
        <v>392</v>
      </c>
      <c r="W810" t="s">
        <v>392</v>
      </c>
      <c r="Y810" t="s">
        <v>392</v>
      </c>
      <c r="Z810" t="s">
        <v>392</v>
      </c>
    </row>
    <row r="811" spans="1:26" x14ac:dyDescent="0.25">
      <c r="A811" t="s">
        <v>355</v>
      </c>
      <c r="B811" t="s">
        <v>393</v>
      </c>
      <c r="C811" t="s">
        <v>30</v>
      </c>
      <c r="D811" t="s">
        <v>14</v>
      </c>
      <c r="E811" t="s">
        <v>15</v>
      </c>
      <c r="F811" t="s">
        <v>25</v>
      </c>
      <c r="G811" t="s">
        <v>17</v>
      </c>
      <c r="H811" s="2">
        <v>50</v>
      </c>
      <c r="I811" t="s">
        <v>18</v>
      </c>
      <c r="J811" t="s">
        <v>47</v>
      </c>
      <c r="K811" t="s">
        <v>114</v>
      </c>
      <c r="L811" t="s">
        <v>49</v>
      </c>
      <c r="M811" s="1">
        <v>43497.5</v>
      </c>
      <c r="N811" t="s">
        <v>356</v>
      </c>
      <c r="O811" t="b">
        <v>0</v>
      </c>
      <c r="Q811" t="s">
        <v>392</v>
      </c>
      <c r="S811" t="s">
        <v>392</v>
      </c>
      <c r="U811" t="s">
        <v>392</v>
      </c>
      <c r="W811" t="s">
        <v>392</v>
      </c>
      <c r="Y811" t="s">
        <v>392</v>
      </c>
      <c r="Z811" t="s">
        <v>392</v>
      </c>
    </row>
    <row r="812" spans="1:26" x14ac:dyDescent="0.25">
      <c r="A812" t="s">
        <v>355</v>
      </c>
      <c r="B812" t="s">
        <v>393</v>
      </c>
      <c r="C812" t="s">
        <v>30</v>
      </c>
      <c r="D812" t="s">
        <v>23</v>
      </c>
      <c r="E812" t="s">
        <v>24</v>
      </c>
      <c r="F812" t="s">
        <v>25</v>
      </c>
      <c r="G812" t="s">
        <v>26</v>
      </c>
      <c r="H812" s="2">
        <v>4.9000000000000004</v>
      </c>
      <c r="I812" t="s">
        <v>27</v>
      </c>
      <c r="J812" t="s">
        <v>47</v>
      </c>
      <c r="K812" t="s">
        <v>114</v>
      </c>
      <c r="L812" t="s">
        <v>49</v>
      </c>
      <c r="M812" s="1">
        <v>43497.5</v>
      </c>
      <c r="N812" t="s">
        <v>356</v>
      </c>
      <c r="O812" t="b">
        <v>0</v>
      </c>
      <c r="Q812" t="s">
        <v>392</v>
      </c>
      <c r="S812" t="s">
        <v>392</v>
      </c>
      <c r="U812" t="s">
        <v>392</v>
      </c>
      <c r="W812" t="s">
        <v>392</v>
      </c>
      <c r="Y812" t="s">
        <v>392</v>
      </c>
      <c r="Z812" t="s">
        <v>392</v>
      </c>
    </row>
    <row r="813" spans="1:26" x14ac:dyDescent="0.25">
      <c r="A813" t="s">
        <v>357</v>
      </c>
      <c r="B813" t="s">
        <v>394</v>
      </c>
      <c r="C813" t="s">
        <v>46</v>
      </c>
      <c r="D813" t="s">
        <v>23</v>
      </c>
      <c r="E813" t="s">
        <v>24</v>
      </c>
      <c r="F813" t="s">
        <v>25</v>
      </c>
      <c r="G813" t="s">
        <v>38</v>
      </c>
      <c r="H813" s="2">
        <v>4.3070000000000004</v>
      </c>
      <c r="I813" t="s">
        <v>27</v>
      </c>
      <c r="J813" t="s">
        <v>47</v>
      </c>
      <c r="K813" t="s">
        <v>119</v>
      </c>
      <c r="L813" t="s">
        <v>49</v>
      </c>
      <c r="M813" s="1">
        <v>43497.5</v>
      </c>
      <c r="N813" t="s">
        <v>358</v>
      </c>
      <c r="O813" t="b">
        <v>1</v>
      </c>
      <c r="P813">
        <v>3.5</v>
      </c>
      <c r="Q813" t="b">
        <f>Table1[[#This Row],[Value]]&lt;Table1[[#This Row],[NPS_BL]]</f>
        <v>0</v>
      </c>
      <c r="R813">
        <v>1.5</v>
      </c>
      <c r="S813" t="b">
        <f>Table1[[#This Row],[Value]]&lt;=Table1[[#This Row],[NPS_A]]</f>
        <v>0</v>
      </c>
      <c r="T813">
        <v>3.5</v>
      </c>
      <c r="U813" t="b">
        <f>Table1[[#This Row],[Value]]&lt;=Table1[[#This Row],[NPS_B]]</f>
        <v>0</v>
      </c>
      <c r="V813">
        <v>9.8000000000000007</v>
      </c>
      <c r="W813" t="b">
        <f>Table1[[#This Row],[Value]]&lt;=Table1[[#This Row],[NPS_C]]</f>
        <v>1</v>
      </c>
      <c r="X813">
        <v>9.8000000000000007</v>
      </c>
      <c r="Y813" t="b">
        <f>Table1[[#This Row],[Value]]&lt;Table1[[#This Row],[NPS_D]]</f>
        <v>1</v>
      </c>
      <c r="Z813" t="str" cm="1">
        <f t="array" ref="Z813">_xlfn.IFS(Table1[[#This Row],[NPS_A_Compliant]] = TRUE, "A", Table1[[#This Row],[NPS_B_Compliant]] = TRUE, "B", Table1[[#This Row],[NPS_C_Compliant]] = TRUE, "C", Table1[[#This Row],[NPS_D_Compliant]] = FALSE, "D")</f>
        <v>C</v>
      </c>
    </row>
    <row r="814" spans="1:26" hidden="1" x14ac:dyDescent="0.25">
      <c r="A814" t="s">
        <v>357</v>
      </c>
      <c r="B814" t="s">
        <v>394</v>
      </c>
      <c r="C814" t="s">
        <v>46</v>
      </c>
      <c r="D814" t="s">
        <v>40</v>
      </c>
      <c r="E814" t="s">
        <v>24</v>
      </c>
      <c r="F814" t="s">
        <v>25</v>
      </c>
      <c r="G814" t="s">
        <v>31</v>
      </c>
      <c r="H814" s="2">
        <v>9.1999999999999998E-2</v>
      </c>
      <c r="I814" t="s">
        <v>27</v>
      </c>
      <c r="J814" t="s">
        <v>47</v>
      </c>
      <c r="K814" t="s">
        <v>119</v>
      </c>
      <c r="L814" t="s">
        <v>49</v>
      </c>
      <c r="M814" s="1">
        <v>43497.5</v>
      </c>
      <c r="N814" t="s">
        <v>358</v>
      </c>
      <c r="O814" t="b">
        <v>0</v>
      </c>
      <c r="Q814" t="s">
        <v>392</v>
      </c>
      <c r="S814" t="s">
        <v>392</v>
      </c>
      <c r="U814" t="s">
        <v>392</v>
      </c>
      <c r="W814" t="s">
        <v>392</v>
      </c>
      <c r="Y814" t="s">
        <v>392</v>
      </c>
      <c r="Z814" t="s">
        <v>392</v>
      </c>
    </row>
    <row r="815" spans="1:26" hidden="1" x14ac:dyDescent="0.25">
      <c r="A815" t="s">
        <v>357</v>
      </c>
      <c r="B815" t="s">
        <v>394</v>
      </c>
      <c r="C815" t="s">
        <v>46</v>
      </c>
      <c r="D815" t="s">
        <v>40</v>
      </c>
      <c r="E815" t="s">
        <v>24</v>
      </c>
      <c r="F815" t="s">
        <v>25</v>
      </c>
      <c r="G815" t="s">
        <v>34</v>
      </c>
      <c r="H815" s="2">
        <v>5.0000000000000001E-3</v>
      </c>
      <c r="I815" t="s">
        <v>27</v>
      </c>
      <c r="J815" t="s">
        <v>47</v>
      </c>
      <c r="K815" t="s">
        <v>119</v>
      </c>
      <c r="L815" t="s">
        <v>49</v>
      </c>
      <c r="M815" s="1">
        <v>43497.5</v>
      </c>
      <c r="N815" t="s">
        <v>358</v>
      </c>
      <c r="O815" t="b">
        <v>1</v>
      </c>
      <c r="P815">
        <v>0.24</v>
      </c>
      <c r="Q815" t="b">
        <f>Table1[[#This Row],[Value]]&lt;Table1[[#This Row],[NPS_BL]]</f>
        <v>1</v>
      </c>
      <c r="R815">
        <v>0.03</v>
      </c>
      <c r="S815" t="b">
        <f>Table1[[#This Row],[Value]]&lt;=Table1[[#This Row],[NPS_A]]</f>
        <v>1</v>
      </c>
      <c r="T815">
        <v>0.24</v>
      </c>
      <c r="U815" t="b">
        <f>Table1[[#This Row],[Value]]&lt;=Table1[[#This Row],[NPS_B]]</f>
        <v>1</v>
      </c>
      <c r="V815">
        <v>1.3</v>
      </c>
      <c r="W815" t="b">
        <f>Table1[[#This Row],[Value]]&lt;=Table1[[#This Row],[NPS_C]]</f>
        <v>1</v>
      </c>
      <c r="X815">
        <v>1.3</v>
      </c>
      <c r="Y815" t="b">
        <f>Table1[[#This Row],[Value]]&lt;Table1[[#This Row],[NPS_D]]</f>
        <v>1</v>
      </c>
      <c r="Z815" t="str" cm="1">
        <f t="array" ref="Z815">_xlfn.IFS(Table1[[#This Row],[NPS_A_Compliant]] = TRUE, "A", Table1[[#This Row],[NPS_B_Compliant]] = TRUE, "B", Table1[[#This Row],[NPS_C_Compliant]] = TRUE, "C", Table1[[#This Row],[NPS_D_Compliant]] = FALSE, "D")</f>
        <v>A</v>
      </c>
    </row>
    <row r="816" spans="1:26" hidden="1" x14ac:dyDescent="0.25">
      <c r="A816" t="s">
        <v>357</v>
      </c>
      <c r="B816" t="s">
        <v>394</v>
      </c>
      <c r="C816" t="s">
        <v>46</v>
      </c>
      <c r="D816" t="s">
        <v>42</v>
      </c>
      <c r="E816" t="s">
        <v>24</v>
      </c>
      <c r="F816" t="s">
        <v>25</v>
      </c>
      <c r="G816" t="s">
        <v>34</v>
      </c>
      <c r="H816" s="2">
        <v>3.0000000000000001E-3</v>
      </c>
      <c r="I816" t="s">
        <v>27</v>
      </c>
      <c r="J816" t="s">
        <v>47</v>
      </c>
      <c r="K816" t="s">
        <v>119</v>
      </c>
      <c r="L816" t="s">
        <v>49</v>
      </c>
      <c r="M816" s="1">
        <v>43497.5</v>
      </c>
      <c r="N816" t="s">
        <v>358</v>
      </c>
      <c r="O816" t="b">
        <v>0</v>
      </c>
      <c r="Q816" t="s">
        <v>392</v>
      </c>
      <c r="S816" t="s">
        <v>392</v>
      </c>
      <c r="U816" t="s">
        <v>392</v>
      </c>
      <c r="W816" t="s">
        <v>392</v>
      </c>
      <c r="Y816" t="s">
        <v>392</v>
      </c>
      <c r="Z816" t="s">
        <v>392</v>
      </c>
    </row>
    <row r="817" spans="1:26" x14ac:dyDescent="0.25">
      <c r="A817" t="s">
        <v>357</v>
      </c>
      <c r="B817" t="s">
        <v>394</v>
      </c>
      <c r="C817" t="s">
        <v>46</v>
      </c>
      <c r="D817" t="s">
        <v>23</v>
      </c>
      <c r="E817" t="s">
        <v>24</v>
      </c>
      <c r="F817" t="s">
        <v>25</v>
      </c>
      <c r="G817" t="s">
        <v>34</v>
      </c>
      <c r="H817" s="2">
        <v>1.21</v>
      </c>
      <c r="I817" t="s">
        <v>27</v>
      </c>
      <c r="J817" t="s">
        <v>47</v>
      </c>
      <c r="K817" t="s">
        <v>119</v>
      </c>
      <c r="L817" t="s">
        <v>49</v>
      </c>
      <c r="M817" s="1">
        <v>43497.5</v>
      </c>
      <c r="N817" t="s">
        <v>358</v>
      </c>
      <c r="O817" t="b">
        <v>1</v>
      </c>
      <c r="P817">
        <v>2.4</v>
      </c>
      <c r="Q817" t="b">
        <f>Table1[[#This Row],[Value]]&lt;Table1[[#This Row],[NPS_BL]]</f>
        <v>1</v>
      </c>
      <c r="R817">
        <v>1</v>
      </c>
      <c r="S817" t="b">
        <f>Table1[[#This Row],[Value]]&lt;=Table1[[#This Row],[NPS_A]]</f>
        <v>0</v>
      </c>
      <c r="T817">
        <v>2.4</v>
      </c>
      <c r="U817" t="b">
        <f>Table1[[#This Row],[Value]]&lt;=Table1[[#This Row],[NPS_B]]</f>
        <v>1</v>
      </c>
      <c r="V817">
        <v>6.9</v>
      </c>
      <c r="W817" t="b">
        <f>Table1[[#This Row],[Value]]&lt;=Table1[[#This Row],[NPS_C]]</f>
        <v>1</v>
      </c>
      <c r="X817">
        <v>6.9</v>
      </c>
      <c r="Y817" t="b">
        <f>Table1[[#This Row],[Value]]&lt;Table1[[#This Row],[NPS_D]]</f>
        <v>1</v>
      </c>
      <c r="Z817" t="str" cm="1">
        <f t="array" ref="Z817">_xlfn.IFS(Table1[[#This Row],[NPS_A_Compliant]] = TRUE, "A", Table1[[#This Row],[NPS_B_Compliant]] = TRUE, "B", Table1[[#This Row],[NPS_C_Compliant]] = TRUE, "C", Table1[[#This Row],[NPS_D_Compliant]] = FALSE, "D")</f>
        <v>B</v>
      </c>
    </row>
    <row r="818" spans="1:26" x14ac:dyDescent="0.25">
      <c r="A818" t="s">
        <v>359</v>
      </c>
      <c r="B818" t="s">
        <v>394</v>
      </c>
      <c r="C818" t="s">
        <v>76</v>
      </c>
      <c r="D818" t="s">
        <v>23</v>
      </c>
      <c r="E818" t="s">
        <v>24</v>
      </c>
      <c r="F818" t="s">
        <v>25</v>
      </c>
      <c r="G818" t="s">
        <v>38</v>
      </c>
      <c r="H818" s="2">
        <v>3.5999999999999997E-2</v>
      </c>
      <c r="I818" t="s">
        <v>27</v>
      </c>
      <c r="J818" t="s">
        <v>47</v>
      </c>
      <c r="K818" t="s">
        <v>119</v>
      </c>
      <c r="L818" t="s">
        <v>49</v>
      </c>
      <c r="M818" s="1">
        <v>43497.5</v>
      </c>
      <c r="N818" t="s">
        <v>360</v>
      </c>
      <c r="O818" t="b">
        <v>1</v>
      </c>
      <c r="P818">
        <v>3.5</v>
      </c>
      <c r="Q818" t="b">
        <f>Table1[[#This Row],[Value]]&lt;Table1[[#This Row],[NPS_BL]]</f>
        <v>1</v>
      </c>
      <c r="R818">
        <v>1.5</v>
      </c>
      <c r="S818" t="b">
        <f>Table1[[#This Row],[Value]]&lt;=Table1[[#This Row],[NPS_A]]</f>
        <v>1</v>
      </c>
      <c r="T818">
        <v>3.5</v>
      </c>
      <c r="U818" t="b">
        <f>Table1[[#This Row],[Value]]&lt;=Table1[[#This Row],[NPS_B]]</f>
        <v>1</v>
      </c>
      <c r="V818">
        <v>9.8000000000000007</v>
      </c>
      <c r="W818" t="b">
        <f>Table1[[#This Row],[Value]]&lt;=Table1[[#This Row],[NPS_C]]</f>
        <v>1</v>
      </c>
      <c r="X818">
        <v>9.8000000000000007</v>
      </c>
      <c r="Y818" t="b">
        <f>Table1[[#This Row],[Value]]&lt;Table1[[#This Row],[NPS_D]]</f>
        <v>1</v>
      </c>
      <c r="Z818" t="str" cm="1">
        <f t="array" ref="Z818">_xlfn.IFS(Table1[[#This Row],[NPS_A_Compliant]] = TRUE, "A", Table1[[#This Row],[NPS_B_Compliant]] = TRUE, "B", Table1[[#This Row],[NPS_C_Compliant]] = TRUE, "C", Table1[[#This Row],[NPS_D_Compliant]] = FALSE, "D")</f>
        <v>A</v>
      </c>
    </row>
    <row r="819" spans="1:26" x14ac:dyDescent="0.25">
      <c r="A819" t="s">
        <v>359</v>
      </c>
      <c r="B819" t="s">
        <v>394</v>
      </c>
      <c r="C819" t="s">
        <v>76</v>
      </c>
      <c r="D819" t="s">
        <v>23</v>
      </c>
      <c r="E819" t="s">
        <v>24</v>
      </c>
      <c r="F819" t="s">
        <v>25</v>
      </c>
      <c r="G819" t="s">
        <v>38</v>
      </c>
      <c r="H819" s="2">
        <v>0.188</v>
      </c>
      <c r="I819" t="s">
        <v>27</v>
      </c>
      <c r="J819" t="s">
        <v>47</v>
      </c>
      <c r="K819" t="s">
        <v>119</v>
      </c>
      <c r="L819" t="s">
        <v>49</v>
      </c>
      <c r="M819" s="1">
        <v>43497.5</v>
      </c>
      <c r="N819" t="s">
        <v>361</v>
      </c>
      <c r="O819" t="b">
        <v>1</v>
      </c>
      <c r="P819">
        <v>3.5</v>
      </c>
      <c r="Q819" t="b">
        <f>Table1[[#This Row],[Value]]&lt;Table1[[#This Row],[NPS_BL]]</f>
        <v>1</v>
      </c>
      <c r="R819">
        <v>1.5</v>
      </c>
      <c r="S819" t="b">
        <f>Table1[[#This Row],[Value]]&lt;=Table1[[#This Row],[NPS_A]]</f>
        <v>1</v>
      </c>
      <c r="T819">
        <v>3.5</v>
      </c>
      <c r="U819" t="b">
        <f>Table1[[#This Row],[Value]]&lt;=Table1[[#This Row],[NPS_B]]</f>
        <v>1</v>
      </c>
      <c r="V819">
        <v>9.8000000000000007</v>
      </c>
      <c r="W819" t="b">
        <f>Table1[[#This Row],[Value]]&lt;=Table1[[#This Row],[NPS_C]]</f>
        <v>1</v>
      </c>
      <c r="X819">
        <v>9.8000000000000007</v>
      </c>
      <c r="Y819" t="b">
        <f>Table1[[#This Row],[Value]]&lt;Table1[[#This Row],[NPS_D]]</f>
        <v>1</v>
      </c>
      <c r="Z819" t="str" cm="1">
        <f t="array" ref="Z819">_xlfn.IFS(Table1[[#This Row],[NPS_A_Compliant]] = TRUE, "A", Table1[[#This Row],[NPS_B_Compliant]] = TRUE, "B", Table1[[#This Row],[NPS_C_Compliant]] = TRUE, "C", Table1[[#This Row],[NPS_D_Compliant]] = FALSE, "D")</f>
        <v>A</v>
      </c>
    </row>
    <row r="820" spans="1:26" hidden="1" x14ac:dyDescent="0.25">
      <c r="A820" t="s">
        <v>359</v>
      </c>
      <c r="B820" t="s">
        <v>394</v>
      </c>
      <c r="C820" t="s">
        <v>76</v>
      </c>
      <c r="D820" t="s">
        <v>40</v>
      </c>
      <c r="E820" t="s">
        <v>24</v>
      </c>
      <c r="F820" t="s">
        <v>25</v>
      </c>
      <c r="G820" t="s">
        <v>31</v>
      </c>
      <c r="H820" s="2">
        <v>7.0000000000000001E-3</v>
      </c>
      <c r="I820" t="s">
        <v>27</v>
      </c>
      <c r="J820" t="s">
        <v>47</v>
      </c>
      <c r="K820" t="s">
        <v>119</v>
      </c>
      <c r="L820" t="s">
        <v>49</v>
      </c>
      <c r="M820" s="1">
        <v>43497.5</v>
      </c>
      <c r="N820" t="s">
        <v>360</v>
      </c>
      <c r="O820" t="b">
        <v>0</v>
      </c>
      <c r="Q820" t="s">
        <v>392</v>
      </c>
      <c r="S820" t="s">
        <v>392</v>
      </c>
      <c r="U820" t="s">
        <v>392</v>
      </c>
      <c r="W820" t="s">
        <v>392</v>
      </c>
      <c r="Y820" t="s">
        <v>392</v>
      </c>
      <c r="Z820" t="s">
        <v>392</v>
      </c>
    </row>
    <row r="821" spans="1:26" hidden="1" x14ac:dyDescent="0.25">
      <c r="A821" t="s">
        <v>359</v>
      </c>
      <c r="B821" t="s">
        <v>394</v>
      </c>
      <c r="C821" t="s">
        <v>76</v>
      </c>
      <c r="D821" t="s">
        <v>40</v>
      </c>
      <c r="E821" t="s">
        <v>24</v>
      </c>
      <c r="F821" t="s">
        <v>25</v>
      </c>
      <c r="G821" t="s">
        <v>31</v>
      </c>
      <c r="H821" s="2">
        <v>7.0000000000000001E-3</v>
      </c>
      <c r="I821" t="s">
        <v>27</v>
      </c>
      <c r="J821" t="s">
        <v>47</v>
      </c>
      <c r="K821" t="s">
        <v>119</v>
      </c>
      <c r="L821" t="s">
        <v>49</v>
      </c>
      <c r="M821" s="1">
        <v>43497.5</v>
      </c>
      <c r="N821" t="s">
        <v>361</v>
      </c>
      <c r="O821" t="b">
        <v>0</v>
      </c>
      <c r="Q821" t="s">
        <v>392</v>
      </c>
      <c r="S821" t="s">
        <v>392</v>
      </c>
      <c r="U821" t="s">
        <v>392</v>
      </c>
      <c r="W821" t="s">
        <v>392</v>
      </c>
      <c r="Y821" t="s">
        <v>392</v>
      </c>
      <c r="Z821" t="s">
        <v>392</v>
      </c>
    </row>
    <row r="822" spans="1:26" hidden="1" x14ac:dyDescent="0.25">
      <c r="A822" t="s">
        <v>359</v>
      </c>
      <c r="B822" t="s">
        <v>394</v>
      </c>
      <c r="C822" t="s">
        <v>76</v>
      </c>
      <c r="D822" t="s">
        <v>40</v>
      </c>
      <c r="E822" t="s">
        <v>24</v>
      </c>
      <c r="F822" t="s">
        <v>25</v>
      </c>
      <c r="G822" t="s">
        <v>34</v>
      </c>
      <c r="H822" s="2">
        <v>2E-3</v>
      </c>
      <c r="I822" t="s">
        <v>27</v>
      </c>
      <c r="J822" t="s">
        <v>47</v>
      </c>
      <c r="K822" t="s">
        <v>119</v>
      </c>
      <c r="L822" t="s">
        <v>49</v>
      </c>
      <c r="M822" s="1">
        <v>43497.5</v>
      </c>
      <c r="N822" t="s">
        <v>360</v>
      </c>
      <c r="O822" t="b">
        <v>1</v>
      </c>
      <c r="P822">
        <v>0.24</v>
      </c>
      <c r="Q822" t="b">
        <f>Table1[[#This Row],[Value]]&lt;Table1[[#This Row],[NPS_BL]]</f>
        <v>1</v>
      </c>
      <c r="R822">
        <v>0.03</v>
      </c>
      <c r="S822" t="b">
        <f>Table1[[#This Row],[Value]]&lt;=Table1[[#This Row],[NPS_A]]</f>
        <v>1</v>
      </c>
      <c r="T822">
        <v>0.24</v>
      </c>
      <c r="U822" t="b">
        <f>Table1[[#This Row],[Value]]&lt;=Table1[[#This Row],[NPS_B]]</f>
        <v>1</v>
      </c>
      <c r="V822">
        <v>1.3</v>
      </c>
      <c r="W822" t="b">
        <f>Table1[[#This Row],[Value]]&lt;=Table1[[#This Row],[NPS_C]]</f>
        <v>1</v>
      </c>
      <c r="X822">
        <v>1.3</v>
      </c>
      <c r="Y822" t="b">
        <f>Table1[[#This Row],[Value]]&lt;Table1[[#This Row],[NPS_D]]</f>
        <v>1</v>
      </c>
      <c r="Z822" t="str" cm="1">
        <f t="array" ref="Z822">_xlfn.IFS(Table1[[#This Row],[NPS_A_Compliant]] = TRUE, "A", Table1[[#This Row],[NPS_B_Compliant]] = TRUE, "B", Table1[[#This Row],[NPS_C_Compliant]] = TRUE, "C", Table1[[#This Row],[NPS_D_Compliant]] = FALSE, "D")</f>
        <v>A</v>
      </c>
    </row>
    <row r="823" spans="1:26" hidden="1" x14ac:dyDescent="0.25">
      <c r="A823" t="s">
        <v>359</v>
      </c>
      <c r="B823" t="s">
        <v>394</v>
      </c>
      <c r="C823" t="s">
        <v>76</v>
      </c>
      <c r="D823" t="s">
        <v>40</v>
      </c>
      <c r="E823" t="s">
        <v>24</v>
      </c>
      <c r="F823" t="s">
        <v>25</v>
      </c>
      <c r="G823" t="s">
        <v>34</v>
      </c>
      <c r="H823" s="2">
        <v>2E-3</v>
      </c>
      <c r="I823" t="s">
        <v>27</v>
      </c>
      <c r="J823" t="s">
        <v>47</v>
      </c>
      <c r="K823" t="s">
        <v>119</v>
      </c>
      <c r="L823" t="s">
        <v>49</v>
      </c>
      <c r="M823" s="1">
        <v>43497.5</v>
      </c>
      <c r="N823" t="s">
        <v>361</v>
      </c>
      <c r="O823" t="b">
        <v>1</v>
      </c>
      <c r="P823">
        <v>0.24</v>
      </c>
      <c r="Q823" t="b">
        <f>Table1[[#This Row],[Value]]&lt;Table1[[#This Row],[NPS_BL]]</f>
        <v>1</v>
      </c>
      <c r="R823">
        <v>0.03</v>
      </c>
      <c r="S823" t="b">
        <f>Table1[[#This Row],[Value]]&lt;=Table1[[#This Row],[NPS_A]]</f>
        <v>1</v>
      </c>
      <c r="T823">
        <v>0.24</v>
      </c>
      <c r="U823" t="b">
        <f>Table1[[#This Row],[Value]]&lt;=Table1[[#This Row],[NPS_B]]</f>
        <v>1</v>
      </c>
      <c r="V823">
        <v>1.3</v>
      </c>
      <c r="W823" t="b">
        <f>Table1[[#This Row],[Value]]&lt;=Table1[[#This Row],[NPS_C]]</f>
        <v>1</v>
      </c>
      <c r="X823">
        <v>1.3</v>
      </c>
      <c r="Y823" t="b">
        <f>Table1[[#This Row],[Value]]&lt;Table1[[#This Row],[NPS_D]]</f>
        <v>1</v>
      </c>
      <c r="Z823" t="str" cm="1">
        <f t="array" ref="Z823">_xlfn.IFS(Table1[[#This Row],[NPS_A_Compliant]] = TRUE, "A", Table1[[#This Row],[NPS_B_Compliant]] = TRUE, "B", Table1[[#This Row],[NPS_C_Compliant]] = TRUE, "C", Table1[[#This Row],[NPS_D_Compliant]] = FALSE, "D")</f>
        <v>A</v>
      </c>
    </row>
    <row r="824" spans="1:26" hidden="1" x14ac:dyDescent="0.25">
      <c r="A824" t="s">
        <v>359</v>
      </c>
      <c r="B824" t="s">
        <v>394</v>
      </c>
      <c r="C824" t="s">
        <v>76</v>
      </c>
      <c r="D824" t="s">
        <v>42</v>
      </c>
      <c r="E824" t="s">
        <v>24</v>
      </c>
      <c r="F824" t="s">
        <v>25</v>
      </c>
      <c r="G824" t="s">
        <v>34</v>
      </c>
      <c r="H824" s="2">
        <v>1E-3</v>
      </c>
      <c r="I824" t="s">
        <v>27</v>
      </c>
      <c r="J824" t="s">
        <v>47</v>
      </c>
      <c r="K824" t="s">
        <v>119</v>
      </c>
      <c r="L824" t="s">
        <v>49</v>
      </c>
      <c r="M824" s="1">
        <v>43497.5</v>
      </c>
      <c r="N824" t="s">
        <v>360</v>
      </c>
      <c r="O824" t="b">
        <v>0</v>
      </c>
      <c r="Q824" t="s">
        <v>392</v>
      </c>
      <c r="S824" t="s">
        <v>392</v>
      </c>
      <c r="U824" t="s">
        <v>392</v>
      </c>
      <c r="W824" t="s">
        <v>392</v>
      </c>
      <c r="Y824" t="s">
        <v>392</v>
      </c>
      <c r="Z824" t="s">
        <v>392</v>
      </c>
    </row>
    <row r="825" spans="1:26" hidden="1" x14ac:dyDescent="0.25">
      <c r="A825" t="s">
        <v>359</v>
      </c>
      <c r="B825" t="s">
        <v>394</v>
      </c>
      <c r="C825" t="s">
        <v>76</v>
      </c>
      <c r="D825" t="s">
        <v>42</v>
      </c>
      <c r="E825" t="s">
        <v>24</v>
      </c>
      <c r="F825" t="s">
        <v>25</v>
      </c>
      <c r="G825" t="s">
        <v>34</v>
      </c>
      <c r="H825" s="2">
        <v>1E-3</v>
      </c>
      <c r="I825" t="s">
        <v>27</v>
      </c>
      <c r="J825" t="s">
        <v>47</v>
      </c>
      <c r="K825" t="s">
        <v>119</v>
      </c>
      <c r="L825" t="s">
        <v>49</v>
      </c>
      <c r="M825" s="1">
        <v>43497.5</v>
      </c>
      <c r="N825" t="s">
        <v>361</v>
      </c>
      <c r="O825" t="b">
        <v>0</v>
      </c>
      <c r="Q825" t="s">
        <v>392</v>
      </c>
      <c r="S825" t="s">
        <v>392</v>
      </c>
      <c r="U825" t="s">
        <v>392</v>
      </c>
      <c r="W825" t="s">
        <v>392</v>
      </c>
      <c r="Y825" t="s">
        <v>392</v>
      </c>
      <c r="Z825" t="s">
        <v>392</v>
      </c>
    </row>
    <row r="826" spans="1:26" x14ac:dyDescent="0.25">
      <c r="A826" t="s">
        <v>359</v>
      </c>
      <c r="B826" t="s">
        <v>394</v>
      </c>
      <c r="C826" t="s">
        <v>76</v>
      </c>
      <c r="D826" t="s">
        <v>23</v>
      </c>
      <c r="E826" t="s">
        <v>24</v>
      </c>
      <c r="F826" t="s">
        <v>25</v>
      </c>
      <c r="G826" t="s">
        <v>34</v>
      </c>
      <c r="H826" s="2">
        <v>7.0000000000000001E-3</v>
      </c>
      <c r="I826" t="s">
        <v>27</v>
      </c>
      <c r="J826" t="s">
        <v>47</v>
      </c>
      <c r="K826" t="s">
        <v>119</v>
      </c>
      <c r="L826" t="s">
        <v>49</v>
      </c>
      <c r="M826" s="1">
        <v>43497.5</v>
      </c>
      <c r="N826" t="s">
        <v>360</v>
      </c>
      <c r="O826" t="b">
        <v>1</v>
      </c>
      <c r="P826">
        <v>2.4</v>
      </c>
      <c r="Q826" t="b">
        <f>Table1[[#This Row],[Value]]&lt;Table1[[#This Row],[NPS_BL]]</f>
        <v>1</v>
      </c>
      <c r="R826">
        <v>1</v>
      </c>
      <c r="S826" t="b">
        <f>Table1[[#This Row],[Value]]&lt;=Table1[[#This Row],[NPS_A]]</f>
        <v>1</v>
      </c>
      <c r="T826">
        <v>2.4</v>
      </c>
      <c r="U826" t="b">
        <f>Table1[[#This Row],[Value]]&lt;=Table1[[#This Row],[NPS_B]]</f>
        <v>1</v>
      </c>
      <c r="V826">
        <v>6.9</v>
      </c>
      <c r="W826" t="b">
        <f>Table1[[#This Row],[Value]]&lt;=Table1[[#This Row],[NPS_C]]</f>
        <v>1</v>
      </c>
      <c r="X826">
        <v>6.9</v>
      </c>
      <c r="Y826" t="b">
        <f>Table1[[#This Row],[Value]]&lt;Table1[[#This Row],[NPS_D]]</f>
        <v>1</v>
      </c>
      <c r="Z826" t="str" cm="1">
        <f t="array" ref="Z826">_xlfn.IFS(Table1[[#This Row],[NPS_A_Compliant]] = TRUE, "A", Table1[[#This Row],[NPS_B_Compliant]] = TRUE, "B", Table1[[#This Row],[NPS_C_Compliant]] = TRUE, "C", Table1[[#This Row],[NPS_D_Compliant]] = FALSE, "D")</f>
        <v>A</v>
      </c>
    </row>
    <row r="827" spans="1:26" x14ac:dyDescent="0.25">
      <c r="A827" t="s">
        <v>359</v>
      </c>
      <c r="B827" t="s">
        <v>394</v>
      </c>
      <c r="C827" t="s">
        <v>76</v>
      </c>
      <c r="D827" t="s">
        <v>23</v>
      </c>
      <c r="E827" t="s">
        <v>24</v>
      </c>
      <c r="F827" t="s">
        <v>25</v>
      </c>
      <c r="G827" t="s">
        <v>34</v>
      </c>
      <c r="H827" s="2">
        <v>5.3999999999999999E-2</v>
      </c>
      <c r="I827" t="s">
        <v>27</v>
      </c>
      <c r="J827" t="s">
        <v>47</v>
      </c>
      <c r="K827" t="s">
        <v>119</v>
      </c>
      <c r="L827" t="s">
        <v>49</v>
      </c>
      <c r="M827" s="1">
        <v>43497.5</v>
      </c>
      <c r="N827" t="s">
        <v>361</v>
      </c>
      <c r="O827" t="b">
        <v>1</v>
      </c>
      <c r="P827">
        <v>2.4</v>
      </c>
      <c r="Q827" t="b">
        <f>Table1[[#This Row],[Value]]&lt;Table1[[#This Row],[NPS_BL]]</f>
        <v>1</v>
      </c>
      <c r="R827">
        <v>1</v>
      </c>
      <c r="S827" t="b">
        <f>Table1[[#This Row],[Value]]&lt;=Table1[[#This Row],[NPS_A]]</f>
        <v>1</v>
      </c>
      <c r="T827">
        <v>2.4</v>
      </c>
      <c r="U827" t="b">
        <f>Table1[[#This Row],[Value]]&lt;=Table1[[#This Row],[NPS_B]]</f>
        <v>1</v>
      </c>
      <c r="V827">
        <v>6.9</v>
      </c>
      <c r="W827" t="b">
        <f>Table1[[#This Row],[Value]]&lt;=Table1[[#This Row],[NPS_C]]</f>
        <v>1</v>
      </c>
      <c r="X827">
        <v>6.9</v>
      </c>
      <c r="Y827" t="b">
        <f>Table1[[#This Row],[Value]]&lt;Table1[[#This Row],[NPS_D]]</f>
        <v>1</v>
      </c>
      <c r="Z827" t="str" cm="1">
        <f t="array" ref="Z827">_xlfn.IFS(Table1[[#This Row],[NPS_A_Compliant]] = TRUE, "A", Table1[[#This Row],[NPS_B_Compliant]] = TRUE, "B", Table1[[#This Row],[NPS_C_Compliant]] = TRUE, "C", Table1[[#This Row],[NPS_D_Compliant]] = FALSE, "D")</f>
        <v>A</v>
      </c>
    </row>
    <row r="828" spans="1:26" hidden="1" x14ac:dyDescent="0.25">
      <c r="A828" t="s">
        <v>362</v>
      </c>
      <c r="B828" t="s">
        <v>394</v>
      </c>
      <c r="C828" t="s">
        <v>30</v>
      </c>
      <c r="D828" t="s">
        <v>57</v>
      </c>
      <c r="E828" t="s">
        <v>24</v>
      </c>
      <c r="F828" t="s">
        <v>30</v>
      </c>
      <c r="G828" t="s">
        <v>38</v>
      </c>
      <c r="H828" s="2">
        <v>120</v>
      </c>
      <c r="I828" t="s">
        <v>146</v>
      </c>
      <c r="J828" t="s">
        <v>141</v>
      </c>
      <c r="K828" t="s">
        <v>147</v>
      </c>
      <c r="L828" t="s">
        <v>49</v>
      </c>
      <c r="M828" s="1">
        <v>41628</v>
      </c>
      <c r="N828" t="s">
        <v>363</v>
      </c>
      <c r="O828" t="b">
        <v>0</v>
      </c>
      <c r="Q828" t="s">
        <v>392</v>
      </c>
      <c r="S828" t="s">
        <v>392</v>
      </c>
      <c r="U828" t="s">
        <v>392</v>
      </c>
      <c r="W828" t="s">
        <v>392</v>
      </c>
      <c r="Y828" t="s">
        <v>392</v>
      </c>
      <c r="Z828" t="s">
        <v>392</v>
      </c>
    </row>
    <row r="829" spans="1:26" hidden="1" x14ac:dyDescent="0.25">
      <c r="A829" t="s">
        <v>362</v>
      </c>
      <c r="B829" t="s">
        <v>394</v>
      </c>
      <c r="C829" t="s">
        <v>30</v>
      </c>
      <c r="D829" t="s">
        <v>57</v>
      </c>
      <c r="E829" t="s">
        <v>24</v>
      </c>
      <c r="F829" t="s">
        <v>30</v>
      </c>
      <c r="G829" t="s">
        <v>38</v>
      </c>
      <c r="H829" s="2">
        <v>20</v>
      </c>
      <c r="I829" t="s">
        <v>149</v>
      </c>
      <c r="J829" t="s">
        <v>141</v>
      </c>
      <c r="K829" t="s">
        <v>147</v>
      </c>
      <c r="L829" t="s">
        <v>49</v>
      </c>
      <c r="M829" s="1">
        <v>41628</v>
      </c>
      <c r="N829" t="s">
        <v>363</v>
      </c>
      <c r="O829" t="b">
        <v>0</v>
      </c>
      <c r="Q829" t="s">
        <v>392</v>
      </c>
      <c r="S829" t="s">
        <v>392</v>
      </c>
      <c r="U829" t="s">
        <v>392</v>
      </c>
      <c r="W829" t="s">
        <v>392</v>
      </c>
      <c r="Y829" t="s">
        <v>392</v>
      </c>
      <c r="Z829" t="s">
        <v>392</v>
      </c>
    </row>
    <row r="830" spans="1:26" x14ac:dyDescent="0.25">
      <c r="A830" t="s">
        <v>364</v>
      </c>
      <c r="B830" t="s">
        <v>394</v>
      </c>
      <c r="C830" t="s">
        <v>30</v>
      </c>
      <c r="D830" t="s">
        <v>23</v>
      </c>
      <c r="E830" t="s">
        <v>24</v>
      </c>
      <c r="F830" t="s">
        <v>25</v>
      </c>
      <c r="G830" t="s">
        <v>38</v>
      </c>
      <c r="H830" s="2">
        <v>2</v>
      </c>
      <c r="I830" t="s">
        <v>27</v>
      </c>
      <c r="J830" t="s">
        <v>141</v>
      </c>
      <c r="K830" t="s">
        <v>147</v>
      </c>
      <c r="L830" t="s">
        <v>49</v>
      </c>
      <c r="M830" s="1">
        <v>41628</v>
      </c>
      <c r="N830" t="s">
        <v>365</v>
      </c>
      <c r="O830" t="b">
        <v>1</v>
      </c>
      <c r="P830">
        <v>3.5</v>
      </c>
      <c r="Q830" t="b">
        <f>Table1[[#This Row],[Value]]&lt;Table1[[#This Row],[NPS_BL]]</f>
        <v>1</v>
      </c>
      <c r="R830">
        <v>1.5</v>
      </c>
      <c r="S830" t="b">
        <f>Table1[[#This Row],[Value]]&lt;=Table1[[#This Row],[NPS_A]]</f>
        <v>0</v>
      </c>
      <c r="T830">
        <v>3.5</v>
      </c>
      <c r="U830" t="b">
        <f>Table1[[#This Row],[Value]]&lt;=Table1[[#This Row],[NPS_B]]</f>
        <v>1</v>
      </c>
      <c r="V830">
        <v>9.8000000000000007</v>
      </c>
      <c r="W830" t="b">
        <f>Table1[[#This Row],[Value]]&lt;=Table1[[#This Row],[NPS_C]]</f>
        <v>1</v>
      </c>
      <c r="X830">
        <v>9.8000000000000007</v>
      </c>
      <c r="Y830" t="b">
        <f>Table1[[#This Row],[Value]]&lt;Table1[[#This Row],[NPS_D]]</f>
        <v>1</v>
      </c>
      <c r="Z830" t="str" cm="1">
        <f t="array" ref="Z830">_xlfn.IFS(Table1[[#This Row],[NPS_A_Compliant]] = TRUE, "A", Table1[[#This Row],[NPS_B_Compliant]] = TRUE, "B", Table1[[#This Row],[NPS_C_Compliant]] = TRUE, "C", Table1[[#This Row],[NPS_D_Compliant]] = FALSE, "D")</f>
        <v>B</v>
      </c>
    </row>
    <row r="831" spans="1:26" x14ac:dyDescent="0.25">
      <c r="A831" t="s">
        <v>364</v>
      </c>
      <c r="B831" t="s">
        <v>394</v>
      </c>
      <c r="C831" t="s">
        <v>30</v>
      </c>
      <c r="D831" t="s">
        <v>23</v>
      </c>
      <c r="E831" t="s">
        <v>24</v>
      </c>
      <c r="F831" t="s">
        <v>25</v>
      </c>
      <c r="G831" t="s">
        <v>34</v>
      </c>
      <c r="H831" s="2">
        <v>1.1000000000000001</v>
      </c>
      <c r="I831" t="s">
        <v>27</v>
      </c>
      <c r="J831" t="s">
        <v>141</v>
      </c>
      <c r="K831" t="s">
        <v>147</v>
      </c>
      <c r="L831" t="s">
        <v>49</v>
      </c>
      <c r="M831" s="1">
        <v>41628</v>
      </c>
      <c r="N831" t="s">
        <v>365</v>
      </c>
      <c r="O831" t="b">
        <v>1</v>
      </c>
      <c r="P831">
        <v>2.4</v>
      </c>
      <c r="Q831" t="b">
        <f>Table1[[#This Row],[Value]]&lt;Table1[[#This Row],[NPS_BL]]</f>
        <v>1</v>
      </c>
      <c r="R831">
        <v>1</v>
      </c>
      <c r="S831" t="b">
        <f>Table1[[#This Row],[Value]]&lt;=Table1[[#This Row],[NPS_A]]</f>
        <v>0</v>
      </c>
      <c r="T831">
        <v>2.4</v>
      </c>
      <c r="U831" t="b">
        <f>Table1[[#This Row],[Value]]&lt;=Table1[[#This Row],[NPS_B]]</f>
        <v>1</v>
      </c>
      <c r="V831">
        <v>6.9</v>
      </c>
      <c r="W831" t="b">
        <f>Table1[[#This Row],[Value]]&lt;=Table1[[#This Row],[NPS_C]]</f>
        <v>1</v>
      </c>
      <c r="X831">
        <v>6.9</v>
      </c>
      <c r="Y831" t="b">
        <f>Table1[[#This Row],[Value]]&lt;Table1[[#This Row],[NPS_D]]</f>
        <v>1</v>
      </c>
      <c r="Z831" t="str" cm="1">
        <f t="array" ref="Z831">_xlfn.IFS(Table1[[#This Row],[NPS_A_Compliant]] = TRUE, "A", Table1[[#This Row],[NPS_B_Compliant]] = TRUE, "B", Table1[[#This Row],[NPS_C_Compliant]] = TRUE, "C", Table1[[#This Row],[NPS_D_Compliant]] = FALSE, "D")</f>
        <v>B</v>
      </c>
    </row>
    <row r="832" spans="1:26" x14ac:dyDescent="0.25">
      <c r="A832" t="s">
        <v>364</v>
      </c>
      <c r="B832" t="s">
        <v>394</v>
      </c>
      <c r="C832" t="s">
        <v>30</v>
      </c>
      <c r="D832" t="s">
        <v>23</v>
      </c>
      <c r="E832" t="s">
        <v>24</v>
      </c>
      <c r="F832" t="s">
        <v>25</v>
      </c>
      <c r="G832" t="s">
        <v>38</v>
      </c>
      <c r="H832" s="2">
        <v>3.6</v>
      </c>
      <c r="I832" t="s">
        <v>27</v>
      </c>
      <c r="J832" t="s">
        <v>141</v>
      </c>
      <c r="K832" t="s">
        <v>147</v>
      </c>
      <c r="L832" t="s">
        <v>49</v>
      </c>
      <c r="M832" s="1">
        <v>41628</v>
      </c>
      <c r="N832" t="s">
        <v>366</v>
      </c>
      <c r="O832" t="b">
        <v>1</v>
      </c>
      <c r="P832">
        <v>3.5</v>
      </c>
      <c r="Q832" t="b">
        <f>Table1[[#This Row],[Value]]&lt;Table1[[#This Row],[NPS_BL]]</f>
        <v>0</v>
      </c>
      <c r="R832">
        <v>1.5</v>
      </c>
      <c r="S832" t="b">
        <f>Table1[[#This Row],[Value]]&lt;=Table1[[#This Row],[NPS_A]]</f>
        <v>0</v>
      </c>
      <c r="T832">
        <v>3.5</v>
      </c>
      <c r="U832" t="b">
        <f>Table1[[#This Row],[Value]]&lt;=Table1[[#This Row],[NPS_B]]</f>
        <v>0</v>
      </c>
      <c r="V832">
        <v>9.8000000000000007</v>
      </c>
      <c r="W832" t="b">
        <f>Table1[[#This Row],[Value]]&lt;=Table1[[#This Row],[NPS_C]]</f>
        <v>1</v>
      </c>
      <c r="X832">
        <v>9.8000000000000007</v>
      </c>
      <c r="Y832" t="b">
        <f>Table1[[#This Row],[Value]]&lt;Table1[[#This Row],[NPS_D]]</f>
        <v>1</v>
      </c>
      <c r="Z832" t="str" cm="1">
        <f t="array" ref="Z832">_xlfn.IFS(Table1[[#This Row],[NPS_A_Compliant]] = TRUE, "A", Table1[[#This Row],[NPS_B_Compliant]] = TRUE, "B", Table1[[#This Row],[NPS_C_Compliant]] = TRUE, "C", Table1[[#This Row],[NPS_D_Compliant]] = FALSE, "D")</f>
        <v>C</v>
      </c>
    </row>
    <row r="833" spans="1:26" x14ac:dyDescent="0.25">
      <c r="A833" t="s">
        <v>364</v>
      </c>
      <c r="B833" t="s">
        <v>394</v>
      </c>
      <c r="C833" t="s">
        <v>30</v>
      </c>
      <c r="D833" t="s">
        <v>23</v>
      </c>
      <c r="E833" t="s">
        <v>24</v>
      </c>
      <c r="F833" t="s">
        <v>25</v>
      </c>
      <c r="G833" t="s">
        <v>34</v>
      </c>
      <c r="H833" s="2">
        <v>2.2999999999999998</v>
      </c>
      <c r="I833" t="s">
        <v>27</v>
      </c>
      <c r="J833" t="s">
        <v>141</v>
      </c>
      <c r="K833" t="s">
        <v>147</v>
      </c>
      <c r="L833" t="s">
        <v>49</v>
      </c>
      <c r="M833" s="1">
        <v>41628</v>
      </c>
      <c r="N833" t="s">
        <v>366</v>
      </c>
      <c r="O833" t="b">
        <v>1</v>
      </c>
      <c r="P833">
        <v>2.4</v>
      </c>
      <c r="Q833" t="b">
        <f>Table1[[#This Row],[Value]]&lt;Table1[[#This Row],[NPS_BL]]</f>
        <v>1</v>
      </c>
      <c r="R833">
        <v>1</v>
      </c>
      <c r="S833" t="b">
        <f>Table1[[#This Row],[Value]]&lt;=Table1[[#This Row],[NPS_A]]</f>
        <v>0</v>
      </c>
      <c r="T833">
        <v>2.4</v>
      </c>
      <c r="U833" t="b">
        <f>Table1[[#This Row],[Value]]&lt;=Table1[[#This Row],[NPS_B]]</f>
        <v>1</v>
      </c>
      <c r="V833">
        <v>6.9</v>
      </c>
      <c r="W833" t="b">
        <f>Table1[[#This Row],[Value]]&lt;=Table1[[#This Row],[NPS_C]]</f>
        <v>1</v>
      </c>
      <c r="X833">
        <v>6.9</v>
      </c>
      <c r="Y833" t="b">
        <f>Table1[[#This Row],[Value]]&lt;Table1[[#This Row],[NPS_D]]</f>
        <v>1</v>
      </c>
      <c r="Z833" t="str" cm="1">
        <f t="array" ref="Z833">_xlfn.IFS(Table1[[#This Row],[NPS_A_Compliant]] = TRUE, "A", Table1[[#This Row],[NPS_B_Compliant]] = TRUE, "B", Table1[[#This Row],[NPS_C_Compliant]] = TRUE, "C", Table1[[#This Row],[NPS_D_Compliant]] = FALSE, "D")</f>
        <v>B</v>
      </c>
    </row>
    <row r="834" spans="1:26" hidden="1" x14ac:dyDescent="0.25">
      <c r="A834" t="s">
        <v>367</v>
      </c>
      <c r="B834" t="s">
        <v>394</v>
      </c>
      <c r="C834" t="s">
        <v>37</v>
      </c>
      <c r="D834" t="s">
        <v>41</v>
      </c>
      <c r="E834" t="s">
        <v>24</v>
      </c>
      <c r="F834" t="s">
        <v>25</v>
      </c>
      <c r="G834" t="s">
        <v>38</v>
      </c>
      <c r="H834" s="2">
        <v>2.17</v>
      </c>
      <c r="I834" t="s">
        <v>27</v>
      </c>
      <c r="J834" t="s">
        <v>47</v>
      </c>
      <c r="K834" t="s">
        <v>48</v>
      </c>
      <c r="L834" t="s">
        <v>49</v>
      </c>
      <c r="M834" s="1">
        <v>42979.5</v>
      </c>
      <c r="N834" t="s">
        <v>368</v>
      </c>
      <c r="O834" t="b">
        <v>0</v>
      </c>
      <c r="Q834" t="s">
        <v>392</v>
      </c>
      <c r="S834" t="s">
        <v>392</v>
      </c>
      <c r="U834" t="s">
        <v>392</v>
      </c>
      <c r="W834" t="s">
        <v>392</v>
      </c>
      <c r="Y834" t="s">
        <v>392</v>
      </c>
      <c r="Z834" t="s">
        <v>392</v>
      </c>
    </row>
    <row r="835" spans="1:26" hidden="1" x14ac:dyDescent="0.25">
      <c r="A835" t="s">
        <v>367</v>
      </c>
      <c r="B835" t="s">
        <v>394</v>
      </c>
      <c r="C835" t="s">
        <v>37</v>
      </c>
      <c r="D835" t="s">
        <v>41</v>
      </c>
      <c r="E835" t="s">
        <v>24</v>
      </c>
      <c r="F835" t="s">
        <v>25</v>
      </c>
      <c r="G835" t="s">
        <v>38</v>
      </c>
      <c r="H835" s="2">
        <v>0.64</v>
      </c>
      <c r="I835" t="s">
        <v>27</v>
      </c>
      <c r="J835" t="s">
        <v>47</v>
      </c>
      <c r="K835" t="s">
        <v>48</v>
      </c>
      <c r="L835" t="s">
        <v>49</v>
      </c>
      <c r="M835" s="1">
        <v>42979.5</v>
      </c>
      <c r="N835" t="s">
        <v>369</v>
      </c>
      <c r="O835" t="b">
        <v>0</v>
      </c>
      <c r="Q835" t="s">
        <v>392</v>
      </c>
      <c r="S835" t="s">
        <v>392</v>
      </c>
      <c r="U835" t="s">
        <v>392</v>
      </c>
      <c r="W835" t="s">
        <v>392</v>
      </c>
      <c r="Y835" t="s">
        <v>392</v>
      </c>
      <c r="Z835" t="s">
        <v>392</v>
      </c>
    </row>
    <row r="836" spans="1:26" hidden="1" x14ac:dyDescent="0.25">
      <c r="A836" t="s">
        <v>367</v>
      </c>
      <c r="B836" t="s">
        <v>394</v>
      </c>
      <c r="C836" t="s">
        <v>37</v>
      </c>
      <c r="D836" t="s">
        <v>40</v>
      </c>
      <c r="E836" t="s">
        <v>24</v>
      </c>
      <c r="F836" t="s">
        <v>25</v>
      </c>
      <c r="G836" t="s">
        <v>31</v>
      </c>
      <c r="H836" s="2">
        <v>4.2999999999999997E-2</v>
      </c>
      <c r="I836" t="s">
        <v>27</v>
      </c>
      <c r="J836" t="s">
        <v>47</v>
      </c>
      <c r="K836" t="s">
        <v>48</v>
      </c>
      <c r="L836" t="s">
        <v>49</v>
      </c>
      <c r="M836" s="1">
        <v>42979.5</v>
      </c>
      <c r="N836" t="s">
        <v>368</v>
      </c>
      <c r="O836" t="b">
        <v>0</v>
      </c>
      <c r="Q836" t="s">
        <v>392</v>
      </c>
      <c r="S836" t="s">
        <v>392</v>
      </c>
      <c r="U836" t="s">
        <v>392</v>
      </c>
      <c r="W836" t="s">
        <v>392</v>
      </c>
      <c r="Y836" t="s">
        <v>392</v>
      </c>
      <c r="Z836" t="s">
        <v>392</v>
      </c>
    </row>
    <row r="837" spans="1:26" hidden="1" x14ac:dyDescent="0.25">
      <c r="A837" t="s">
        <v>367</v>
      </c>
      <c r="B837" t="s">
        <v>394</v>
      </c>
      <c r="C837" t="s">
        <v>37</v>
      </c>
      <c r="D837" t="s">
        <v>40</v>
      </c>
      <c r="E837" t="s">
        <v>24</v>
      </c>
      <c r="F837" t="s">
        <v>25</v>
      </c>
      <c r="G837" t="s">
        <v>31</v>
      </c>
      <c r="H837" s="2">
        <v>3.5999999999999997E-2</v>
      </c>
      <c r="I837" t="s">
        <v>27</v>
      </c>
      <c r="J837" t="s">
        <v>47</v>
      </c>
      <c r="K837" t="s">
        <v>48</v>
      </c>
      <c r="L837" t="s">
        <v>49</v>
      </c>
      <c r="M837" s="1">
        <v>42979.5</v>
      </c>
      <c r="N837" t="s">
        <v>369</v>
      </c>
      <c r="O837" t="b">
        <v>0</v>
      </c>
      <c r="Q837" t="s">
        <v>392</v>
      </c>
      <c r="S837" t="s">
        <v>392</v>
      </c>
      <c r="U837" t="s">
        <v>392</v>
      </c>
      <c r="W837" t="s">
        <v>392</v>
      </c>
      <c r="Y837" t="s">
        <v>392</v>
      </c>
      <c r="Z837" t="s">
        <v>392</v>
      </c>
    </row>
    <row r="838" spans="1:26" hidden="1" x14ac:dyDescent="0.25">
      <c r="A838" t="s">
        <v>367</v>
      </c>
      <c r="B838" t="s">
        <v>394</v>
      </c>
      <c r="C838" t="s">
        <v>37</v>
      </c>
      <c r="D838" t="s">
        <v>40</v>
      </c>
      <c r="E838" t="s">
        <v>24</v>
      </c>
      <c r="F838" t="s">
        <v>25</v>
      </c>
      <c r="G838" t="s">
        <v>34</v>
      </c>
      <c r="H838" s="2">
        <v>9.4999999999999998E-3</v>
      </c>
      <c r="I838" t="s">
        <v>27</v>
      </c>
      <c r="J838" t="s">
        <v>47</v>
      </c>
      <c r="K838" t="s">
        <v>48</v>
      </c>
      <c r="L838" t="s">
        <v>49</v>
      </c>
      <c r="M838" s="1">
        <v>42979.5</v>
      </c>
      <c r="N838" t="s">
        <v>368</v>
      </c>
      <c r="O838" t="b">
        <v>1</v>
      </c>
      <c r="P838">
        <v>0.24</v>
      </c>
      <c r="Q838" t="b">
        <f>Table1[[#This Row],[Value]]&lt;Table1[[#This Row],[NPS_BL]]</f>
        <v>1</v>
      </c>
      <c r="R838">
        <v>0.03</v>
      </c>
      <c r="S838" t="b">
        <f>Table1[[#This Row],[Value]]&lt;=Table1[[#This Row],[NPS_A]]</f>
        <v>1</v>
      </c>
      <c r="T838">
        <v>0.24</v>
      </c>
      <c r="U838" t="b">
        <f>Table1[[#This Row],[Value]]&lt;=Table1[[#This Row],[NPS_B]]</f>
        <v>1</v>
      </c>
      <c r="V838">
        <v>1.3</v>
      </c>
      <c r="W838" t="b">
        <f>Table1[[#This Row],[Value]]&lt;=Table1[[#This Row],[NPS_C]]</f>
        <v>1</v>
      </c>
      <c r="X838">
        <v>1.3</v>
      </c>
      <c r="Y838" t="b">
        <f>Table1[[#This Row],[Value]]&lt;Table1[[#This Row],[NPS_D]]</f>
        <v>1</v>
      </c>
      <c r="Z838" t="str" cm="1">
        <f t="array" ref="Z838">_xlfn.IFS(Table1[[#This Row],[NPS_A_Compliant]] = TRUE, "A", Table1[[#This Row],[NPS_B_Compliant]] = TRUE, "B", Table1[[#This Row],[NPS_C_Compliant]] = TRUE, "C", Table1[[#This Row],[NPS_D_Compliant]] = FALSE, "D")</f>
        <v>A</v>
      </c>
    </row>
    <row r="839" spans="1:26" hidden="1" x14ac:dyDescent="0.25">
      <c r="A839" t="s">
        <v>367</v>
      </c>
      <c r="B839" t="s">
        <v>394</v>
      </c>
      <c r="C839" t="s">
        <v>37</v>
      </c>
      <c r="D839" t="s">
        <v>40</v>
      </c>
      <c r="E839" t="s">
        <v>24</v>
      </c>
      <c r="F839" t="s">
        <v>25</v>
      </c>
      <c r="G839" t="s">
        <v>34</v>
      </c>
      <c r="H839" s="2">
        <v>8.5000000000000006E-3</v>
      </c>
      <c r="I839" t="s">
        <v>27</v>
      </c>
      <c r="J839" t="s">
        <v>47</v>
      </c>
      <c r="K839" t="s">
        <v>48</v>
      </c>
      <c r="L839" t="s">
        <v>49</v>
      </c>
      <c r="M839" s="1">
        <v>42979.5</v>
      </c>
      <c r="N839" t="s">
        <v>369</v>
      </c>
      <c r="O839" t="b">
        <v>1</v>
      </c>
      <c r="P839">
        <v>0.24</v>
      </c>
      <c r="Q839" t="b">
        <f>Table1[[#This Row],[Value]]&lt;Table1[[#This Row],[NPS_BL]]</f>
        <v>1</v>
      </c>
      <c r="R839">
        <v>0.03</v>
      </c>
      <c r="S839" t="b">
        <f>Table1[[#This Row],[Value]]&lt;=Table1[[#This Row],[NPS_A]]</f>
        <v>1</v>
      </c>
      <c r="T839">
        <v>0.24</v>
      </c>
      <c r="U839" t="b">
        <f>Table1[[#This Row],[Value]]&lt;=Table1[[#This Row],[NPS_B]]</f>
        <v>1</v>
      </c>
      <c r="V839">
        <v>1.3</v>
      </c>
      <c r="W839" t="b">
        <f>Table1[[#This Row],[Value]]&lt;=Table1[[#This Row],[NPS_C]]</f>
        <v>1</v>
      </c>
      <c r="X839">
        <v>1.3</v>
      </c>
      <c r="Y839" t="b">
        <f>Table1[[#This Row],[Value]]&lt;Table1[[#This Row],[NPS_D]]</f>
        <v>1</v>
      </c>
      <c r="Z839" t="str" cm="1">
        <f t="array" ref="Z839">_xlfn.IFS(Table1[[#This Row],[NPS_A_Compliant]] = TRUE, "A", Table1[[#This Row],[NPS_B_Compliant]] = TRUE, "B", Table1[[#This Row],[NPS_C_Compliant]] = TRUE, "C", Table1[[#This Row],[NPS_D_Compliant]] = FALSE, "D")</f>
        <v>A</v>
      </c>
    </row>
    <row r="840" spans="1:26" hidden="1" x14ac:dyDescent="0.25">
      <c r="A840" t="s">
        <v>367</v>
      </c>
      <c r="B840" t="s">
        <v>394</v>
      </c>
      <c r="C840" t="s">
        <v>37</v>
      </c>
      <c r="D840" t="s">
        <v>41</v>
      </c>
      <c r="E840" t="s">
        <v>24</v>
      </c>
      <c r="F840" t="s">
        <v>25</v>
      </c>
      <c r="G840" t="s">
        <v>34</v>
      </c>
      <c r="H840" s="2">
        <v>1.17</v>
      </c>
      <c r="I840" t="s">
        <v>27</v>
      </c>
      <c r="J840" t="s">
        <v>47</v>
      </c>
      <c r="K840" t="s">
        <v>48</v>
      </c>
      <c r="L840" t="s">
        <v>49</v>
      </c>
      <c r="M840" s="1">
        <v>42979.5</v>
      </c>
      <c r="N840" t="s">
        <v>368</v>
      </c>
      <c r="O840" t="b">
        <v>0</v>
      </c>
      <c r="Q840" t="s">
        <v>392</v>
      </c>
      <c r="S840" t="s">
        <v>392</v>
      </c>
      <c r="U840" t="s">
        <v>392</v>
      </c>
      <c r="W840" t="s">
        <v>392</v>
      </c>
      <c r="Y840" t="s">
        <v>392</v>
      </c>
      <c r="Z840" t="s">
        <v>392</v>
      </c>
    </row>
    <row r="841" spans="1:26" hidden="1" x14ac:dyDescent="0.25">
      <c r="A841" t="s">
        <v>367</v>
      </c>
      <c r="B841" t="s">
        <v>394</v>
      </c>
      <c r="C841" t="s">
        <v>37</v>
      </c>
      <c r="D841" t="s">
        <v>41</v>
      </c>
      <c r="E841" t="s">
        <v>24</v>
      </c>
      <c r="F841" t="s">
        <v>25</v>
      </c>
      <c r="G841" t="s">
        <v>34</v>
      </c>
      <c r="H841" s="2">
        <v>0.41</v>
      </c>
      <c r="I841" t="s">
        <v>27</v>
      </c>
      <c r="J841" t="s">
        <v>47</v>
      </c>
      <c r="K841" t="s">
        <v>48</v>
      </c>
      <c r="L841" t="s">
        <v>49</v>
      </c>
      <c r="M841" s="1">
        <v>42979.5</v>
      </c>
      <c r="N841" t="s">
        <v>369</v>
      </c>
      <c r="O841" t="b">
        <v>0</v>
      </c>
      <c r="Q841" t="s">
        <v>392</v>
      </c>
      <c r="S841" t="s">
        <v>392</v>
      </c>
      <c r="U841" t="s">
        <v>392</v>
      </c>
      <c r="W841" t="s">
        <v>392</v>
      </c>
      <c r="Y841" t="s">
        <v>392</v>
      </c>
      <c r="Z841" t="s">
        <v>392</v>
      </c>
    </row>
    <row r="842" spans="1:26" hidden="1" x14ac:dyDescent="0.25">
      <c r="A842" t="s">
        <v>367</v>
      </c>
      <c r="B842" t="s">
        <v>394</v>
      </c>
      <c r="C842" t="s">
        <v>37</v>
      </c>
      <c r="D842" t="s">
        <v>42</v>
      </c>
      <c r="E842" t="s">
        <v>24</v>
      </c>
      <c r="F842" t="s">
        <v>25</v>
      </c>
      <c r="G842" t="s">
        <v>34</v>
      </c>
      <c r="H842" s="2">
        <v>1E-3</v>
      </c>
      <c r="I842" t="s">
        <v>27</v>
      </c>
      <c r="J842" t="s">
        <v>47</v>
      </c>
      <c r="K842" t="s">
        <v>48</v>
      </c>
      <c r="L842" t="s">
        <v>49</v>
      </c>
      <c r="M842" s="1">
        <v>42979.5</v>
      </c>
      <c r="N842" t="s">
        <v>368</v>
      </c>
      <c r="O842" t="b">
        <v>0</v>
      </c>
      <c r="Q842" t="s">
        <v>392</v>
      </c>
      <c r="S842" t="s">
        <v>392</v>
      </c>
      <c r="U842" t="s">
        <v>392</v>
      </c>
      <c r="W842" t="s">
        <v>392</v>
      </c>
      <c r="Y842" t="s">
        <v>392</v>
      </c>
      <c r="Z842" t="s">
        <v>392</v>
      </c>
    </row>
    <row r="843" spans="1:26" hidden="1" x14ac:dyDescent="0.25">
      <c r="A843" t="s">
        <v>367</v>
      </c>
      <c r="B843" t="s">
        <v>394</v>
      </c>
      <c r="C843" t="s">
        <v>37</v>
      </c>
      <c r="D843" t="s">
        <v>42</v>
      </c>
      <c r="E843" t="s">
        <v>24</v>
      </c>
      <c r="F843" t="s">
        <v>25</v>
      </c>
      <c r="G843" t="s">
        <v>34</v>
      </c>
      <c r="H843" s="2">
        <v>2E-3</v>
      </c>
      <c r="I843" t="s">
        <v>27</v>
      </c>
      <c r="J843" t="s">
        <v>47</v>
      </c>
      <c r="K843" t="s">
        <v>48</v>
      </c>
      <c r="L843" t="s">
        <v>49</v>
      </c>
      <c r="M843" s="1">
        <v>42979.5</v>
      </c>
      <c r="N843" t="s">
        <v>369</v>
      </c>
      <c r="O843" t="b">
        <v>0</v>
      </c>
      <c r="Q843" t="s">
        <v>392</v>
      </c>
      <c r="S843" t="s">
        <v>392</v>
      </c>
      <c r="U843" t="s">
        <v>392</v>
      </c>
      <c r="W843" t="s">
        <v>392</v>
      </c>
      <c r="Y843" t="s">
        <v>392</v>
      </c>
      <c r="Z843" t="s">
        <v>392</v>
      </c>
    </row>
    <row r="844" spans="1:26" hidden="1" x14ac:dyDescent="0.25">
      <c r="A844" t="s">
        <v>370</v>
      </c>
      <c r="B844" t="s">
        <v>394</v>
      </c>
      <c r="C844" t="s">
        <v>37</v>
      </c>
      <c r="D844" t="s">
        <v>40</v>
      </c>
      <c r="E844" t="s">
        <v>24</v>
      </c>
      <c r="F844" t="s">
        <v>25</v>
      </c>
      <c r="G844" t="s">
        <v>31</v>
      </c>
      <c r="H844" s="2">
        <v>0.03</v>
      </c>
      <c r="I844" t="s">
        <v>27</v>
      </c>
      <c r="J844" t="s">
        <v>19</v>
      </c>
      <c r="K844" t="s">
        <v>94</v>
      </c>
      <c r="L844" t="s">
        <v>21</v>
      </c>
      <c r="M844" s="1">
        <v>43666</v>
      </c>
      <c r="N844" t="s">
        <v>371</v>
      </c>
      <c r="O844" t="b">
        <v>0</v>
      </c>
      <c r="Q844" t="s">
        <v>392</v>
      </c>
      <c r="S844" t="s">
        <v>392</v>
      </c>
      <c r="U844" t="s">
        <v>392</v>
      </c>
      <c r="W844" t="s">
        <v>392</v>
      </c>
      <c r="Y844" t="s">
        <v>392</v>
      </c>
      <c r="Z844" t="s">
        <v>392</v>
      </c>
    </row>
    <row r="845" spans="1:26" hidden="1" x14ac:dyDescent="0.25">
      <c r="A845" t="s">
        <v>370</v>
      </c>
      <c r="B845" t="s">
        <v>394</v>
      </c>
      <c r="C845" t="s">
        <v>37</v>
      </c>
      <c r="D845" t="s">
        <v>40</v>
      </c>
      <c r="E845" t="s">
        <v>24</v>
      </c>
      <c r="F845" t="s">
        <v>25</v>
      </c>
      <c r="G845" t="s">
        <v>34</v>
      </c>
      <c r="H845" s="2">
        <v>0.01</v>
      </c>
      <c r="I845" t="s">
        <v>27</v>
      </c>
      <c r="J845" t="s">
        <v>19</v>
      </c>
      <c r="K845" t="s">
        <v>94</v>
      </c>
      <c r="L845" t="s">
        <v>21</v>
      </c>
      <c r="M845" s="1">
        <v>43666</v>
      </c>
      <c r="N845" t="s">
        <v>371</v>
      </c>
      <c r="O845" t="b">
        <v>1</v>
      </c>
      <c r="P845">
        <v>0.24</v>
      </c>
      <c r="Q845" t="b">
        <f>Table1[[#This Row],[Value]]&lt;Table1[[#This Row],[NPS_BL]]</f>
        <v>1</v>
      </c>
      <c r="R845">
        <v>0.03</v>
      </c>
      <c r="S845" t="b">
        <f>Table1[[#This Row],[Value]]&lt;=Table1[[#This Row],[NPS_A]]</f>
        <v>1</v>
      </c>
      <c r="T845">
        <v>0.24</v>
      </c>
      <c r="U845" t="b">
        <f>Table1[[#This Row],[Value]]&lt;=Table1[[#This Row],[NPS_B]]</f>
        <v>1</v>
      </c>
      <c r="V845">
        <v>1.3</v>
      </c>
      <c r="W845" t="b">
        <f>Table1[[#This Row],[Value]]&lt;=Table1[[#This Row],[NPS_C]]</f>
        <v>1</v>
      </c>
      <c r="X845">
        <v>1.3</v>
      </c>
      <c r="Y845" t="b">
        <f>Table1[[#This Row],[Value]]&lt;Table1[[#This Row],[NPS_D]]</f>
        <v>1</v>
      </c>
      <c r="Z845" t="str" cm="1">
        <f t="array" ref="Z845">_xlfn.IFS(Table1[[#This Row],[NPS_A_Compliant]] = TRUE, "A", Table1[[#This Row],[NPS_B_Compliant]] = TRUE, "B", Table1[[#This Row],[NPS_C_Compliant]] = TRUE, "C", Table1[[#This Row],[NPS_D_Compliant]] = FALSE, "D")</f>
        <v>A</v>
      </c>
    </row>
    <row r="846" spans="1:26" hidden="1" x14ac:dyDescent="0.25">
      <c r="A846" t="s">
        <v>370</v>
      </c>
      <c r="B846" t="s">
        <v>394</v>
      </c>
      <c r="C846" t="s">
        <v>37</v>
      </c>
      <c r="D846" t="s">
        <v>41</v>
      </c>
      <c r="E846" t="s">
        <v>24</v>
      </c>
      <c r="F846" t="s">
        <v>25</v>
      </c>
      <c r="G846" t="s">
        <v>34</v>
      </c>
      <c r="H846" s="2">
        <v>0.16</v>
      </c>
      <c r="I846" t="s">
        <v>27</v>
      </c>
      <c r="J846" t="s">
        <v>19</v>
      </c>
      <c r="K846" t="s">
        <v>94</v>
      </c>
      <c r="L846" t="s">
        <v>21</v>
      </c>
      <c r="M846" s="1">
        <v>43666</v>
      </c>
      <c r="N846" t="s">
        <v>371</v>
      </c>
      <c r="O846" t="b">
        <v>0</v>
      </c>
      <c r="Q846" t="s">
        <v>392</v>
      </c>
      <c r="S846" t="s">
        <v>392</v>
      </c>
      <c r="U846" t="s">
        <v>392</v>
      </c>
      <c r="W846" t="s">
        <v>392</v>
      </c>
      <c r="Y846" t="s">
        <v>392</v>
      </c>
      <c r="Z846" t="s">
        <v>392</v>
      </c>
    </row>
    <row r="847" spans="1:26" hidden="1" x14ac:dyDescent="0.25">
      <c r="A847" t="s">
        <v>370</v>
      </c>
      <c r="B847" t="s">
        <v>394</v>
      </c>
      <c r="C847" t="s">
        <v>37</v>
      </c>
      <c r="D847" t="s">
        <v>42</v>
      </c>
      <c r="E847" t="s">
        <v>24</v>
      </c>
      <c r="F847" t="s">
        <v>25</v>
      </c>
      <c r="G847" t="s">
        <v>34</v>
      </c>
      <c r="H847" s="2">
        <v>4.0000000000000001E-3</v>
      </c>
      <c r="I847" t="s">
        <v>27</v>
      </c>
      <c r="J847" t="s">
        <v>19</v>
      </c>
      <c r="K847" t="s">
        <v>94</v>
      </c>
      <c r="L847" t="s">
        <v>21</v>
      </c>
      <c r="M847" s="1">
        <v>43666</v>
      </c>
      <c r="N847" t="s">
        <v>371</v>
      </c>
      <c r="O847" t="b">
        <v>0</v>
      </c>
      <c r="Q847" t="s">
        <v>392</v>
      </c>
      <c r="S847" t="s">
        <v>392</v>
      </c>
      <c r="U847" t="s">
        <v>392</v>
      </c>
      <c r="W847" t="s">
        <v>392</v>
      </c>
      <c r="Y847" t="s">
        <v>392</v>
      </c>
      <c r="Z847" t="s">
        <v>392</v>
      </c>
    </row>
    <row r="848" spans="1:26" x14ac:dyDescent="0.25">
      <c r="A848" t="s">
        <v>372</v>
      </c>
      <c r="B848" t="s">
        <v>394</v>
      </c>
      <c r="C848" t="s">
        <v>46</v>
      </c>
      <c r="D848" t="s">
        <v>23</v>
      </c>
      <c r="E848" t="s">
        <v>24</v>
      </c>
      <c r="F848" t="s">
        <v>25</v>
      </c>
      <c r="G848" t="s">
        <v>38</v>
      </c>
      <c r="H848" s="2">
        <v>1.5</v>
      </c>
      <c r="I848" t="s">
        <v>27</v>
      </c>
      <c r="J848" t="s">
        <v>19</v>
      </c>
      <c r="K848" t="s">
        <v>20</v>
      </c>
      <c r="L848" t="s">
        <v>21</v>
      </c>
      <c r="M848" s="1">
        <v>43666</v>
      </c>
      <c r="N848" t="s">
        <v>373</v>
      </c>
      <c r="O848" t="b">
        <v>1</v>
      </c>
      <c r="P848">
        <v>3.5</v>
      </c>
      <c r="Q848" t="b">
        <f>Table1[[#This Row],[Value]]&lt;Table1[[#This Row],[NPS_BL]]</f>
        <v>1</v>
      </c>
      <c r="R848">
        <v>1.5</v>
      </c>
      <c r="S848" t="b">
        <f>Table1[[#This Row],[Value]]&lt;=Table1[[#This Row],[NPS_A]]</f>
        <v>1</v>
      </c>
      <c r="T848">
        <v>3.5</v>
      </c>
      <c r="U848" t="b">
        <f>Table1[[#This Row],[Value]]&lt;=Table1[[#This Row],[NPS_B]]</f>
        <v>1</v>
      </c>
      <c r="V848">
        <v>9.8000000000000007</v>
      </c>
      <c r="W848" t="b">
        <f>Table1[[#This Row],[Value]]&lt;=Table1[[#This Row],[NPS_C]]</f>
        <v>1</v>
      </c>
      <c r="X848">
        <v>9.8000000000000007</v>
      </c>
      <c r="Y848" t="b">
        <f>Table1[[#This Row],[Value]]&lt;Table1[[#This Row],[NPS_D]]</f>
        <v>1</v>
      </c>
      <c r="Z848" t="str" cm="1">
        <f t="array" ref="Z848">_xlfn.IFS(Table1[[#This Row],[NPS_A_Compliant]] = TRUE, "A", Table1[[#This Row],[NPS_B_Compliant]] = TRUE, "B", Table1[[#This Row],[NPS_C_Compliant]] = TRUE, "C", Table1[[#This Row],[NPS_D_Compliant]] = FALSE, "D")</f>
        <v>A</v>
      </c>
    </row>
    <row r="849" spans="1:26" hidden="1" x14ac:dyDescent="0.25">
      <c r="A849" t="s">
        <v>372</v>
      </c>
      <c r="B849" t="s">
        <v>394</v>
      </c>
      <c r="C849" t="s">
        <v>46</v>
      </c>
      <c r="D849" t="s">
        <v>40</v>
      </c>
      <c r="E849" t="s">
        <v>24</v>
      </c>
      <c r="F849" t="s">
        <v>25</v>
      </c>
      <c r="G849" t="s">
        <v>31</v>
      </c>
      <c r="H849" s="2">
        <v>0.03</v>
      </c>
      <c r="I849" t="s">
        <v>27</v>
      </c>
      <c r="J849" t="s">
        <v>19</v>
      </c>
      <c r="K849" t="s">
        <v>20</v>
      </c>
      <c r="L849" t="s">
        <v>21</v>
      </c>
      <c r="M849" s="1">
        <v>43666</v>
      </c>
      <c r="N849" t="s">
        <v>373</v>
      </c>
      <c r="O849" t="b">
        <v>0</v>
      </c>
      <c r="Q849" t="s">
        <v>392</v>
      </c>
      <c r="S849" t="s">
        <v>392</v>
      </c>
      <c r="U849" t="s">
        <v>392</v>
      </c>
      <c r="W849" t="s">
        <v>392</v>
      </c>
      <c r="Y849" t="s">
        <v>392</v>
      </c>
      <c r="Z849" t="s">
        <v>392</v>
      </c>
    </row>
    <row r="850" spans="1:26" hidden="1" x14ac:dyDescent="0.25">
      <c r="A850" t="s">
        <v>372</v>
      </c>
      <c r="B850" t="s">
        <v>394</v>
      </c>
      <c r="C850" t="s">
        <v>46</v>
      </c>
      <c r="D850" t="s">
        <v>40</v>
      </c>
      <c r="E850" t="s">
        <v>24</v>
      </c>
      <c r="F850" t="s">
        <v>25</v>
      </c>
      <c r="G850" t="s">
        <v>34</v>
      </c>
      <c r="H850" s="2">
        <v>0.02</v>
      </c>
      <c r="I850" t="s">
        <v>27</v>
      </c>
      <c r="J850" t="s">
        <v>19</v>
      </c>
      <c r="K850" t="s">
        <v>20</v>
      </c>
      <c r="L850" t="s">
        <v>21</v>
      </c>
      <c r="M850" s="1">
        <v>43666</v>
      </c>
      <c r="N850" t="s">
        <v>373</v>
      </c>
      <c r="O850" t="b">
        <v>1</v>
      </c>
      <c r="P850">
        <v>0.24</v>
      </c>
      <c r="Q850" t="b">
        <f>Table1[[#This Row],[Value]]&lt;Table1[[#This Row],[NPS_BL]]</f>
        <v>1</v>
      </c>
      <c r="R850">
        <v>0.03</v>
      </c>
      <c r="S850" t="b">
        <f>Table1[[#This Row],[Value]]&lt;=Table1[[#This Row],[NPS_A]]</f>
        <v>1</v>
      </c>
      <c r="T850">
        <v>0.24</v>
      </c>
      <c r="U850" t="b">
        <f>Table1[[#This Row],[Value]]&lt;=Table1[[#This Row],[NPS_B]]</f>
        <v>1</v>
      </c>
      <c r="V850">
        <v>1.3</v>
      </c>
      <c r="W850" t="b">
        <f>Table1[[#This Row],[Value]]&lt;=Table1[[#This Row],[NPS_C]]</f>
        <v>1</v>
      </c>
      <c r="X850">
        <v>1.3</v>
      </c>
      <c r="Y850" t="b">
        <f>Table1[[#This Row],[Value]]&lt;Table1[[#This Row],[NPS_D]]</f>
        <v>1</v>
      </c>
      <c r="Z850" t="str" cm="1">
        <f t="array" ref="Z850">_xlfn.IFS(Table1[[#This Row],[NPS_A_Compliant]] = TRUE, "A", Table1[[#This Row],[NPS_B_Compliant]] = TRUE, "B", Table1[[#This Row],[NPS_C_Compliant]] = TRUE, "C", Table1[[#This Row],[NPS_D_Compliant]] = FALSE, "D")</f>
        <v>A</v>
      </c>
    </row>
    <row r="851" spans="1:26" hidden="1" x14ac:dyDescent="0.25">
      <c r="A851" t="s">
        <v>372</v>
      </c>
      <c r="B851" t="s">
        <v>394</v>
      </c>
      <c r="C851" t="s">
        <v>46</v>
      </c>
      <c r="D851" t="s">
        <v>41</v>
      </c>
      <c r="E851" t="s">
        <v>24</v>
      </c>
      <c r="F851" t="s">
        <v>16</v>
      </c>
      <c r="G851" t="s">
        <v>34</v>
      </c>
      <c r="H851" s="2">
        <v>0.44</v>
      </c>
      <c r="I851" t="s">
        <v>27</v>
      </c>
      <c r="J851" t="s">
        <v>19</v>
      </c>
      <c r="K851" t="s">
        <v>20</v>
      </c>
      <c r="L851" t="s">
        <v>21</v>
      </c>
      <c r="M851" s="1">
        <v>43666</v>
      </c>
      <c r="N851" t="s">
        <v>373</v>
      </c>
      <c r="O851" t="b">
        <v>0</v>
      </c>
      <c r="Q851" t="s">
        <v>392</v>
      </c>
      <c r="S851" t="s">
        <v>392</v>
      </c>
      <c r="U851" t="s">
        <v>392</v>
      </c>
      <c r="W851" t="s">
        <v>392</v>
      </c>
      <c r="Y851" t="s">
        <v>392</v>
      </c>
      <c r="Z851" t="s">
        <v>392</v>
      </c>
    </row>
    <row r="852" spans="1:26" hidden="1" x14ac:dyDescent="0.25">
      <c r="A852" t="s">
        <v>372</v>
      </c>
      <c r="B852" t="s">
        <v>394</v>
      </c>
      <c r="C852" t="s">
        <v>46</v>
      </c>
      <c r="D852" t="s">
        <v>42</v>
      </c>
      <c r="E852" t="s">
        <v>24</v>
      </c>
      <c r="F852" t="s">
        <v>16</v>
      </c>
      <c r="G852" t="s">
        <v>34</v>
      </c>
      <c r="H852" s="2">
        <v>8.0000000000000002E-3</v>
      </c>
      <c r="I852" t="s">
        <v>27</v>
      </c>
      <c r="J852" t="s">
        <v>19</v>
      </c>
      <c r="K852" t="s">
        <v>20</v>
      </c>
      <c r="L852" t="s">
        <v>21</v>
      </c>
      <c r="M852" s="1">
        <v>43666</v>
      </c>
      <c r="N852" t="s">
        <v>373</v>
      </c>
      <c r="O852" t="b">
        <v>0</v>
      </c>
      <c r="Q852" t="s">
        <v>392</v>
      </c>
      <c r="S852" t="s">
        <v>392</v>
      </c>
      <c r="U852" t="s">
        <v>392</v>
      </c>
      <c r="W852" t="s">
        <v>392</v>
      </c>
      <c r="Y852" t="s">
        <v>392</v>
      </c>
      <c r="Z852" t="s">
        <v>392</v>
      </c>
    </row>
    <row r="853" spans="1:26" x14ac:dyDescent="0.25">
      <c r="A853" t="s">
        <v>372</v>
      </c>
      <c r="B853" t="s">
        <v>394</v>
      </c>
      <c r="C853" t="s">
        <v>46</v>
      </c>
      <c r="D853" t="s">
        <v>23</v>
      </c>
      <c r="E853" t="s">
        <v>24</v>
      </c>
      <c r="F853" t="s">
        <v>25</v>
      </c>
      <c r="G853" t="s">
        <v>34</v>
      </c>
      <c r="H853" s="2">
        <v>1</v>
      </c>
      <c r="I853" t="s">
        <v>27</v>
      </c>
      <c r="J853" t="s">
        <v>19</v>
      </c>
      <c r="K853" t="s">
        <v>20</v>
      </c>
      <c r="L853" t="s">
        <v>21</v>
      </c>
      <c r="M853" s="1">
        <v>43666</v>
      </c>
      <c r="N853" t="s">
        <v>373</v>
      </c>
      <c r="O853" t="b">
        <v>1</v>
      </c>
      <c r="P853">
        <v>2.4</v>
      </c>
      <c r="Q853" t="b">
        <f>Table1[[#This Row],[Value]]&lt;Table1[[#This Row],[NPS_BL]]</f>
        <v>1</v>
      </c>
      <c r="R853">
        <v>1</v>
      </c>
      <c r="S853" t="b">
        <f>Table1[[#This Row],[Value]]&lt;=Table1[[#This Row],[NPS_A]]</f>
        <v>1</v>
      </c>
      <c r="T853">
        <v>2.4</v>
      </c>
      <c r="U853" t="b">
        <f>Table1[[#This Row],[Value]]&lt;=Table1[[#This Row],[NPS_B]]</f>
        <v>1</v>
      </c>
      <c r="V853">
        <v>6.9</v>
      </c>
      <c r="W853" t="b">
        <f>Table1[[#This Row],[Value]]&lt;=Table1[[#This Row],[NPS_C]]</f>
        <v>1</v>
      </c>
      <c r="X853">
        <v>6.9</v>
      </c>
      <c r="Y853" t="b">
        <f>Table1[[#This Row],[Value]]&lt;Table1[[#This Row],[NPS_D]]</f>
        <v>1</v>
      </c>
      <c r="Z853" t="str" cm="1">
        <f t="array" ref="Z853">_xlfn.IFS(Table1[[#This Row],[NPS_A_Compliant]] = TRUE, "A", Table1[[#This Row],[NPS_B_Compliant]] = TRUE, "B", Table1[[#This Row],[NPS_C_Compliant]] = TRUE, "C", Table1[[#This Row],[NPS_D_Compliant]] = FALSE, "D")</f>
        <v>A</v>
      </c>
    </row>
    <row r="854" spans="1:26" hidden="1" x14ac:dyDescent="0.25">
      <c r="A854" t="s">
        <v>374</v>
      </c>
      <c r="B854" t="s">
        <v>394</v>
      </c>
      <c r="C854" t="s">
        <v>43</v>
      </c>
      <c r="D854" t="s">
        <v>41</v>
      </c>
      <c r="E854" t="s">
        <v>24</v>
      </c>
      <c r="F854" t="s">
        <v>25</v>
      </c>
      <c r="G854" t="s">
        <v>38</v>
      </c>
      <c r="H854" s="2">
        <v>0.93</v>
      </c>
      <c r="I854" t="s">
        <v>27</v>
      </c>
      <c r="J854" t="s">
        <v>47</v>
      </c>
      <c r="K854" t="s">
        <v>48</v>
      </c>
      <c r="L854" t="s">
        <v>49</v>
      </c>
      <c r="M854" s="1">
        <v>42979.5</v>
      </c>
      <c r="N854" t="s">
        <v>375</v>
      </c>
      <c r="O854" t="b">
        <v>0</v>
      </c>
      <c r="Q854" t="s">
        <v>392</v>
      </c>
      <c r="S854" t="s">
        <v>392</v>
      </c>
      <c r="U854" t="s">
        <v>392</v>
      </c>
      <c r="W854" t="s">
        <v>392</v>
      </c>
      <c r="Y854" t="s">
        <v>392</v>
      </c>
      <c r="Z854" t="s">
        <v>392</v>
      </c>
    </row>
    <row r="855" spans="1:26" hidden="1" x14ac:dyDescent="0.25">
      <c r="A855" t="s">
        <v>374</v>
      </c>
      <c r="B855" t="s">
        <v>394</v>
      </c>
      <c r="C855" t="s">
        <v>43</v>
      </c>
      <c r="D855" t="s">
        <v>40</v>
      </c>
      <c r="E855" t="s">
        <v>24</v>
      </c>
      <c r="F855" t="s">
        <v>25</v>
      </c>
      <c r="G855" t="s">
        <v>31</v>
      </c>
      <c r="H855" s="2">
        <v>1.2999999999999999E-2</v>
      </c>
      <c r="I855" t="s">
        <v>27</v>
      </c>
      <c r="J855" t="s">
        <v>47</v>
      </c>
      <c r="K855" t="s">
        <v>48</v>
      </c>
      <c r="L855" t="s">
        <v>49</v>
      </c>
      <c r="M855" s="1">
        <v>42979.5</v>
      </c>
      <c r="N855" t="s">
        <v>375</v>
      </c>
      <c r="O855" t="b">
        <v>0</v>
      </c>
      <c r="Q855" t="s">
        <v>392</v>
      </c>
      <c r="S855" t="s">
        <v>392</v>
      </c>
      <c r="U855" t="s">
        <v>392</v>
      </c>
      <c r="W855" t="s">
        <v>392</v>
      </c>
      <c r="Y855" t="s">
        <v>392</v>
      </c>
      <c r="Z855" t="s">
        <v>392</v>
      </c>
    </row>
    <row r="856" spans="1:26" hidden="1" x14ac:dyDescent="0.25">
      <c r="A856" t="s">
        <v>374</v>
      </c>
      <c r="B856" t="s">
        <v>394</v>
      </c>
      <c r="C856" t="s">
        <v>43</v>
      </c>
      <c r="D856" t="s">
        <v>40</v>
      </c>
      <c r="E856" t="s">
        <v>24</v>
      </c>
      <c r="F856" t="s">
        <v>25</v>
      </c>
      <c r="G856" t="s">
        <v>34</v>
      </c>
      <c r="H856" s="2">
        <v>6.0000000000000001E-3</v>
      </c>
      <c r="I856" t="s">
        <v>27</v>
      </c>
      <c r="J856" t="s">
        <v>47</v>
      </c>
      <c r="K856" t="s">
        <v>48</v>
      </c>
      <c r="L856" t="s">
        <v>49</v>
      </c>
      <c r="M856" s="1">
        <v>42979.5</v>
      </c>
      <c r="N856" t="s">
        <v>375</v>
      </c>
      <c r="O856" t="b">
        <v>1</v>
      </c>
      <c r="P856">
        <v>0.24</v>
      </c>
      <c r="Q856" t="b">
        <f>Table1[[#This Row],[Value]]&lt;Table1[[#This Row],[NPS_BL]]</f>
        <v>1</v>
      </c>
      <c r="R856">
        <v>0.03</v>
      </c>
      <c r="S856" t="b">
        <f>Table1[[#This Row],[Value]]&lt;=Table1[[#This Row],[NPS_A]]</f>
        <v>1</v>
      </c>
      <c r="T856">
        <v>0.24</v>
      </c>
      <c r="U856" t="b">
        <f>Table1[[#This Row],[Value]]&lt;=Table1[[#This Row],[NPS_B]]</f>
        <v>1</v>
      </c>
      <c r="V856">
        <v>1.3</v>
      </c>
      <c r="W856" t="b">
        <f>Table1[[#This Row],[Value]]&lt;=Table1[[#This Row],[NPS_C]]</f>
        <v>1</v>
      </c>
      <c r="X856">
        <v>1.3</v>
      </c>
      <c r="Y856" t="b">
        <f>Table1[[#This Row],[Value]]&lt;Table1[[#This Row],[NPS_D]]</f>
        <v>1</v>
      </c>
      <c r="Z856" t="str" cm="1">
        <f t="array" ref="Z856">_xlfn.IFS(Table1[[#This Row],[NPS_A_Compliant]] = TRUE, "A", Table1[[#This Row],[NPS_B_Compliant]] = TRUE, "B", Table1[[#This Row],[NPS_C_Compliant]] = TRUE, "C", Table1[[#This Row],[NPS_D_Compliant]] = FALSE, "D")</f>
        <v>A</v>
      </c>
    </row>
    <row r="857" spans="1:26" hidden="1" x14ac:dyDescent="0.25">
      <c r="A857" t="s">
        <v>374</v>
      </c>
      <c r="B857" t="s">
        <v>394</v>
      </c>
      <c r="C857" t="s">
        <v>43</v>
      </c>
      <c r="D857" t="s">
        <v>41</v>
      </c>
      <c r="E857" t="s">
        <v>24</v>
      </c>
      <c r="F857" t="s">
        <v>25</v>
      </c>
      <c r="G857" t="s">
        <v>34</v>
      </c>
      <c r="H857" s="2">
        <v>0.39</v>
      </c>
      <c r="I857" t="s">
        <v>27</v>
      </c>
      <c r="J857" t="s">
        <v>47</v>
      </c>
      <c r="K857" t="s">
        <v>48</v>
      </c>
      <c r="L857" t="s">
        <v>49</v>
      </c>
      <c r="M857" s="1">
        <v>42979.5</v>
      </c>
      <c r="N857" t="s">
        <v>375</v>
      </c>
      <c r="O857" t="b">
        <v>0</v>
      </c>
      <c r="Q857" t="s">
        <v>392</v>
      </c>
      <c r="S857" t="s">
        <v>392</v>
      </c>
      <c r="U857" t="s">
        <v>392</v>
      </c>
      <c r="W857" t="s">
        <v>392</v>
      </c>
      <c r="Y857" t="s">
        <v>392</v>
      </c>
      <c r="Z857" t="s">
        <v>392</v>
      </c>
    </row>
    <row r="858" spans="1:26" hidden="1" x14ac:dyDescent="0.25">
      <c r="A858" t="s">
        <v>374</v>
      </c>
      <c r="B858" t="s">
        <v>394</v>
      </c>
      <c r="C858" t="s">
        <v>43</v>
      </c>
      <c r="D858" t="s">
        <v>42</v>
      </c>
      <c r="E858" t="s">
        <v>24</v>
      </c>
      <c r="F858" t="s">
        <v>25</v>
      </c>
      <c r="G858" t="s">
        <v>34</v>
      </c>
      <c r="H858" s="2">
        <v>1.2E-2</v>
      </c>
      <c r="I858" t="s">
        <v>27</v>
      </c>
      <c r="J858" t="s">
        <v>47</v>
      </c>
      <c r="K858" t="s">
        <v>48</v>
      </c>
      <c r="L858" t="s">
        <v>49</v>
      </c>
      <c r="M858" s="1">
        <v>42979.5</v>
      </c>
      <c r="N858" t="s">
        <v>375</v>
      </c>
      <c r="O858" t="b">
        <v>0</v>
      </c>
      <c r="Q858" t="s">
        <v>392</v>
      </c>
      <c r="S858" t="s">
        <v>392</v>
      </c>
      <c r="U858" t="s">
        <v>392</v>
      </c>
      <c r="W858" t="s">
        <v>392</v>
      </c>
      <c r="Y858" t="s">
        <v>392</v>
      </c>
      <c r="Z858" t="s">
        <v>392</v>
      </c>
    </row>
    <row r="859" spans="1:26" hidden="1" x14ac:dyDescent="0.25">
      <c r="A859" t="s">
        <v>376</v>
      </c>
      <c r="B859" t="s">
        <v>394</v>
      </c>
      <c r="C859" t="s">
        <v>155</v>
      </c>
      <c r="D859" t="s">
        <v>62</v>
      </c>
      <c r="E859" t="s">
        <v>24</v>
      </c>
      <c r="F859" t="s">
        <v>25</v>
      </c>
      <c r="G859" t="s">
        <v>31</v>
      </c>
      <c r="H859" s="2">
        <v>3.2</v>
      </c>
      <c r="I859" t="s">
        <v>30</v>
      </c>
      <c r="J859" t="s">
        <v>47</v>
      </c>
      <c r="K859" t="s">
        <v>156</v>
      </c>
      <c r="L859" t="s">
        <v>49</v>
      </c>
      <c r="M859" s="1">
        <v>43497.5</v>
      </c>
      <c r="O859" t="b">
        <v>0</v>
      </c>
      <c r="Q859" t="s">
        <v>392</v>
      </c>
      <c r="S859" t="s">
        <v>392</v>
      </c>
      <c r="U859" t="s">
        <v>392</v>
      </c>
      <c r="W859" t="s">
        <v>392</v>
      </c>
      <c r="Y859" t="s">
        <v>392</v>
      </c>
      <c r="Z859" t="s">
        <v>392</v>
      </c>
    </row>
    <row r="860" spans="1:26" hidden="1" x14ac:dyDescent="0.25">
      <c r="A860" t="s">
        <v>376</v>
      </c>
      <c r="B860" t="s">
        <v>394</v>
      </c>
      <c r="C860" t="s">
        <v>155</v>
      </c>
      <c r="D860" t="s">
        <v>62</v>
      </c>
      <c r="E860" t="s">
        <v>24</v>
      </c>
      <c r="F860" t="s">
        <v>25</v>
      </c>
      <c r="G860" t="s">
        <v>31</v>
      </c>
      <c r="H860" s="2">
        <v>3.2</v>
      </c>
      <c r="I860" t="s">
        <v>30</v>
      </c>
      <c r="J860" t="s">
        <v>47</v>
      </c>
      <c r="K860" t="s">
        <v>156</v>
      </c>
      <c r="L860" t="s">
        <v>49</v>
      </c>
      <c r="M860" s="1">
        <v>43497.5</v>
      </c>
      <c r="N860" t="s">
        <v>157</v>
      </c>
      <c r="O860" t="b">
        <v>0</v>
      </c>
      <c r="Q860" t="s">
        <v>392</v>
      </c>
      <c r="S860" t="s">
        <v>392</v>
      </c>
      <c r="U860" t="s">
        <v>392</v>
      </c>
      <c r="W860" t="s">
        <v>392</v>
      </c>
      <c r="Y860" t="s">
        <v>392</v>
      </c>
      <c r="Z860" t="s">
        <v>392</v>
      </c>
    </row>
    <row r="861" spans="1:26" hidden="1" x14ac:dyDescent="0.25">
      <c r="A861" t="s">
        <v>376</v>
      </c>
      <c r="B861" t="s">
        <v>394</v>
      </c>
      <c r="C861" t="s">
        <v>155</v>
      </c>
      <c r="D861" t="s">
        <v>40</v>
      </c>
      <c r="E861" t="s">
        <v>24</v>
      </c>
      <c r="F861" t="s">
        <v>25</v>
      </c>
      <c r="G861" t="s">
        <v>31</v>
      </c>
      <c r="H861" s="2">
        <v>0.05</v>
      </c>
      <c r="I861" t="s">
        <v>27</v>
      </c>
      <c r="J861" t="s">
        <v>47</v>
      </c>
      <c r="K861" t="s">
        <v>156</v>
      </c>
      <c r="L861" t="s">
        <v>49</v>
      </c>
      <c r="M861" s="1">
        <v>43497.5</v>
      </c>
      <c r="O861" t="b">
        <v>0</v>
      </c>
      <c r="Q861" t="s">
        <v>392</v>
      </c>
      <c r="S861" t="s">
        <v>392</v>
      </c>
      <c r="U861" t="s">
        <v>392</v>
      </c>
      <c r="W861" t="s">
        <v>392</v>
      </c>
      <c r="Y861" t="s">
        <v>392</v>
      </c>
      <c r="Z861" t="s">
        <v>392</v>
      </c>
    </row>
    <row r="862" spans="1:26" hidden="1" x14ac:dyDescent="0.25">
      <c r="A862" t="s">
        <v>376</v>
      </c>
      <c r="B862" t="s">
        <v>394</v>
      </c>
      <c r="C862" t="s">
        <v>155</v>
      </c>
      <c r="D862" t="s">
        <v>40</v>
      </c>
      <c r="E862" t="s">
        <v>24</v>
      </c>
      <c r="F862" t="s">
        <v>25</v>
      </c>
      <c r="G862" t="s">
        <v>31</v>
      </c>
      <c r="H862" s="2">
        <v>0.05</v>
      </c>
      <c r="I862" t="s">
        <v>27</v>
      </c>
      <c r="J862" t="s">
        <v>47</v>
      </c>
      <c r="K862" t="s">
        <v>156</v>
      </c>
      <c r="L862" t="s">
        <v>49</v>
      </c>
      <c r="M862" s="1">
        <v>43497.5</v>
      </c>
      <c r="N862" t="s">
        <v>157</v>
      </c>
      <c r="O862" t="b">
        <v>0</v>
      </c>
      <c r="Q862" t="s">
        <v>392</v>
      </c>
      <c r="S862" t="s">
        <v>392</v>
      </c>
      <c r="U862" t="s">
        <v>392</v>
      </c>
      <c r="W862" t="s">
        <v>392</v>
      </c>
      <c r="Y862" t="s">
        <v>392</v>
      </c>
      <c r="Z862" t="s">
        <v>392</v>
      </c>
    </row>
    <row r="863" spans="1:26" hidden="1" x14ac:dyDescent="0.25">
      <c r="A863" t="s">
        <v>376</v>
      </c>
      <c r="B863" t="s">
        <v>394</v>
      </c>
      <c r="C863" t="s">
        <v>155</v>
      </c>
      <c r="D863" t="s">
        <v>57</v>
      </c>
      <c r="E863" t="s">
        <v>24</v>
      </c>
      <c r="F863" t="s">
        <v>25</v>
      </c>
      <c r="G863" t="s">
        <v>31</v>
      </c>
      <c r="H863" s="2">
        <v>10</v>
      </c>
      <c r="I863" t="s">
        <v>158</v>
      </c>
      <c r="J863" t="s">
        <v>47</v>
      </c>
      <c r="K863" t="s">
        <v>156</v>
      </c>
      <c r="L863" t="s">
        <v>49</v>
      </c>
      <c r="M863" s="1">
        <v>43497.5</v>
      </c>
      <c r="O863" t="b">
        <v>1</v>
      </c>
      <c r="P863">
        <v>60</v>
      </c>
      <c r="Q863" t="b">
        <f>Table1[[#This Row],[Value]]&lt;Table1[[#This Row],[NPS_BL]]</f>
        <v>1</v>
      </c>
      <c r="R863">
        <v>10</v>
      </c>
      <c r="S863" t="b">
        <f>Table1[[#This Row],[Value]]&lt;=Table1[[#This Row],[NPS_A]]</f>
        <v>1</v>
      </c>
      <c r="T863">
        <v>25</v>
      </c>
      <c r="U863" t="b">
        <f>Table1[[#This Row],[Value]]&lt;=Table1[[#This Row],[NPS_B]]</f>
        <v>1</v>
      </c>
      <c r="V863">
        <v>60</v>
      </c>
      <c r="W863" t="b">
        <f>Table1[[#This Row],[Value]]&lt;=Table1[[#This Row],[NPS_C]]</f>
        <v>1</v>
      </c>
      <c r="X863">
        <v>60</v>
      </c>
      <c r="Y863" t="b">
        <f>Table1[[#This Row],[Value]]&lt;Table1[[#This Row],[NPS_D]]</f>
        <v>1</v>
      </c>
      <c r="Z863" t="str" cm="1">
        <f t="array" ref="Z863">_xlfn.IFS(Table1[[#This Row],[NPS_A_Compliant]] = TRUE, "A", Table1[[#This Row],[NPS_B_Compliant]] = TRUE, "B", Table1[[#This Row],[NPS_C_Compliant]] = TRUE, "C", Table1[[#This Row],[NPS_D_Compliant]] = FALSE, "D")</f>
        <v>A</v>
      </c>
    </row>
    <row r="864" spans="1:26" hidden="1" x14ac:dyDescent="0.25">
      <c r="A864" t="s">
        <v>376</v>
      </c>
      <c r="B864" t="s">
        <v>394</v>
      </c>
      <c r="C864" t="s">
        <v>155</v>
      </c>
      <c r="D864" t="s">
        <v>57</v>
      </c>
      <c r="E864" t="s">
        <v>24</v>
      </c>
      <c r="F864" t="s">
        <v>25</v>
      </c>
      <c r="G864" t="s">
        <v>31</v>
      </c>
      <c r="H864" s="2">
        <v>10</v>
      </c>
      <c r="I864" t="s">
        <v>158</v>
      </c>
      <c r="J864" t="s">
        <v>47</v>
      </c>
      <c r="K864" t="s">
        <v>156</v>
      </c>
      <c r="L864" t="s">
        <v>49</v>
      </c>
      <c r="M864" s="1">
        <v>43497.5</v>
      </c>
      <c r="N864" t="s">
        <v>157</v>
      </c>
      <c r="O864" t="b">
        <v>1</v>
      </c>
      <c r="P864">
        <v>60</v>
      </c>
      <c r="Q864" t="b">
        <f>Table1[[#This Row],[Value]]&lt;Table1[[#This Row],[NPS_BL]]</f>
        <v>1</v>
      </c>
      <c r="R864">
        <v>10</v>
      </c>
      <c r="S864" t="b">
        <f>Table1[[#This Row],[Value]]&lt;=Table1[[#This Row],[NPS_A]]</f>
        <v>1</v>
      </c>
      <c r="T864">
        <v>25</v>
      </c>
      <c r="U864" t="b">
        <f>Table1[[#This Row],[Value]]&lt;=Table1[[#This Row],[NPS_B]]</f>
        <v>1</v>
      </c>
      <c r="V864">
        <v>60</v>
      </c>
      <c r="W864" t="b">
        <f>Table1[[#This Row],[Value]]&lt;=Table1[[#This Row],[NPS_C]]</f>
        <v>1</v>
      </c>
      <c r="X864">
        <v>60</v>
      </c>
      <c r="Y864" t="b">
        <f>Table1[[#This Row],[Value]]&lt;Table1[[#This Row],[NPS_D]]</f>
        <v>1</v>
      </c>
      <c r="Z864" t="str" cm="1">
        <f t="array" ref="Z864">_xlfn.IFS(Table1[[#This Row],[NPS_A_Compliant]] = TRUE, "A", Table1[[#This Row],[NPS_B_Compliant]] = TRUE, "B", Table1[[#This Row],[NPS_C_Compliant]] = TRUE, "C", Table1[[#This Row],[NPS_D_Compliant]] = FALSE, "D")</f>
        <v>A</v>
      </c>
    </row>
    <row r="865" spans="1:26" hidden="1" x14ac:dyDescent="0.25">
      <c r="A865" t="s">
        <v>376</v>
      </c>
      <c r="B865" t="s">
        <v>394</v>
      </c>
      <c r="C865" t="s">
        <v>155</v>
      </c>
      <c r="D865" t="s">
        <v>40</v>
      </c>
      <c r="E865" t="s">
        <v>24</v>
      </c>
      <c r="F865" t="s">
        <v>25</v>
      </c>
      <c r="G865" t="s">
        <v>34</v>
      </c>
      <c r="H865" s="2">
        <v>0.03</v>
      </c>
      <c r="I865" t="s">
        <v>27</v>
      </c>
      <c r="J865" t="s">
        <v>47</v>
      </c>
      <c r="K865" t="s">
        <v>156</v>
      </c>
      <c r="L865" t="s">
        <v>49</v>
      </c>
      <c r="M865" s="1">
        <v>43497.5</v>
      </c>
      <c r="O865" t="b">
        <v>1</v>
      </c>
      <c r="P865">
        <v>0.24</v>
      </c>
      <c r="Q865" t="b">
        <f>Table1[[#This Row],[Value]]&lt;Table1[[#This Row],[NPS_BL]]</f>
        <v>1</v>
      </c>
      <c r="R865">
        <v>0.03</v>
      </c>
      <c r="S865" t="b">
        <f>Table1[[#This Row],[Value]]&lt;=Table1[[#This Row],[NPS_A]]</f>
        <v>1</v>
      </c>
      <c r="T865">
        <v>0.24</v>
      </c>
      <c r="U865" t="b">
        <f>Table1[[#This Row],[Value]]&lt;=Table1[[#This Row],[NPS_B]]</f>
        <v>1</v>
      </c>
      <c r="V865">
        <v>1.3</v>
      </c>
      <c r="W865" t="b">
        <f>Table1[[#This Row],[Value]]&lt;=Table1[[#This Row],[NPS_C]]</f>
        <v>1</v>
      </c>
      <c r="X865">
        <v>1.3</v>
      </c>
      <c r="Y865" t="b">
        <f>Table1[[#This Row],[Value]]&lt;Table1[[#This Row],[NPS_D]]</f>
        <v>1</v>
      </c>
      <c r="Z865" t="str" cm="1">
        <f t="array" ref="Z865">_xlfn.IFS(Table1[[#This Row],[NPS_A_Compliant]] = TRUE, "A", Table1[[#This Row],[NPS_B_Compliant]] = TRUE, "B", Table1[[#This Row],[NPS_C_Compliant]] = TRUE, "C", Table1[[#This Row],[NPS_D_Compliant]] = FALSE, "D")</f>
        <v>A</v>
      </c>
    </row>
    <row r="866" spans="1:26" hidden="1" x14ac:dyDescent="0.25">
      <c r="A866" t="s">
        <v>376</v>
      </c>
      <c r="B866" t="s">
        <v>394</v>
      </c>
      <c r="C866" t="s">
        <v>155</v>
      </c>
      <c r="D866" t="s">
        <v>40</v>
      </c>
      <c r="E866" t="s">
        <v>24</v>
      </c>
      <c r="F866" t="s">
        <v>25</v>
      </c>
      <c r="G866" t="s">
        <v>34</v>
      </c>
      <c r="H866" s="2">
        <v>0.03</v>
      </c>
      <c r="I866" t="s">
        <v>27</v>
      </c>
      <c r="J866" t="s">
        <v>47</v>
      </c>
      <c r="K866" t="s">
        <v>156</v>
      </c>
      <c r="L866" t="s">
        <v>49</v>
      </c>
      <c r="M866" s="1">
        <v>43497.5</v>
      </c>
      <c r="N866" t="s">
        <v>157</v>
      </c>
      <c r="O866" t="b">
        <v>1</v>
      </c>
      <c r="P866">
        <v>0.24</v>
      </c>
      <c r="Q866" t="b">
        <f>Table1[[#This Row],[Value]]&lt;Table1[[#This Row],[NPS_BL]]</f>
        <v>1</v>
      </c>
      <c r="R866">
        <v>0.03</v>
      </c>
      <c r="S866" t="b">
        <f>Table1[[#This Row],[Value]]&lt;=Table1[[#This Row],[NPS_A]]</f>
        <v>1</v>
      </c>
      <c r="T866">
        <v>0.24</v>
      </c>
      <c r="U866" t="b">
        <f>Table1[[#This Row],[Value]]&lt;=Table1[[#This Row],[NPS_B]]</f>
        <v>1</v>
      </c>
      <c r="V866">
        <v>1.3</v>
      </c>
      <c r="W866" t="b">
        <f>Table1[[#This Row],[Value]]&lt;=Table1[[#This Row],[NPS_C]]</f>
        <v>1</v>
      </c>
      <c r="X866">
        <v>1.3</v>
      </c>
      <c r="Y866" t="b">
        <f>Table1[[#This Row],[Value]]&lt;Table1[[#This Row],[NPS_D]]</f>
        <v>1</v>
      </c>
      <c r="Z866" t="str" cm="1">
        <f t="array" ref="Z866">_xlfn.IFS(Table1[[#This Row],[NPS_A_Compliant]] = TRUE, "A", Table1[[#This Row],[NPS_B_Compliant]] = TRUE, "B", Table1[[#This Row],[NPS_C_Compliant]] = TRUE, "C", Table1[[#This Row],[NPS_D_Compliant]] = FALSE, "D")</f>
        <v>A</v>
      </c>
    </row>
    <row r="867" spans="1:26" hidden="1" x14ac:dyDescent="0.25">
      <c r="A867" t="s">
        <v>376</v>
      </c>
      <c r="B867" t="s">
        <v>394</v>
      </c>
      <c r="C867" t="s">
        <v>155</v>
      </c>
      <c r="D867" t="s">
        <v>57</v>
      </c>
      <c r="E867" t="s">
        <v>24</v>
      </c>
      <c r="F867" t="s">
        <v>25</v>
      </c>
      <c r="G867" t="s">
        <v>34</v>
      </c>
      <c r="H867" s="2">
        <v>2</v>
      </c>
      <c r="I867" t="s">
        <v>158</v>
      </c>
      <c r="J867" t="s">
        <v>47</v>
      </c>
      <c r="K867" t="s">
        <v>156</v>
      </c>
      <c r="L867" t="s">
        <v>49</v>
      </c>
      <c r="M867" s="1">
        <v>43497.5</v>
      </c>
      <c r="O867" t="b">
        <v>1</v>
      </c>
      <c r="P867">
        <v>12</v>
      </c>
      <c r="Q867" t="b">
        <f>Table1[[#This Row],[Value]]&lt;Table1[[#This Row],[NPS_BL]]</f>
        <v>1</v>
      </c>
      <c r="R867">
        <v>2</v>
      </c>
      <c r="S867" t="b">
        <f>Table1[[#This Row],[Value]]&lt;=Table1[[#This Row],[NPS_A]]</f>
        <v>1</v>
      </c>
      <c r="T867">
        <v>5</v>
      </c>
      <c r="U867" t="b">
        <f>Table1[[#This Row],[Value]]&lt;=Table1[[#This Row],[NPS_B]]</f>
        <v>1</v>
      </c>
      <c r="V867">
        <v>12</v>
      </c>
      <c r="W867" t="b">
        <f>Table1[[#This Row],[Value]]&lt;=Table1[[#This Row],[NPS_C]]</f>
        <v>1</v>
      </c>
      <c r="X867">
        <v>12</v>
      </c>
      <c r="Y867" t="b">
        <f>Table1[[#This Row],[Value]]&lt;Table1[[#This Row],[NPS_D]]</f>
        <v>1</v>
      </c>
      <c r="Z867" t="str" cm="1">
        <f t="array" ref="Z867">_xlfn.IFS(Table1[[#This Row],[NPS_A_Compliant]] = TRUE, "A", Table1[[#This Row],[NPS_B_Compliant]] = TRUE, "B", Table1[[#This Row],[NPS_C_Compliant]] = TRUE, "C", Table1[[#This Row],[NPS_D_Compliant]] = FALSE, "D")</f>
        <v>A</v>
      </c>
    </row>
    <row r="868" spans="1:26" hidden="1" x14ac:dyDescent="0.25">
      <c r="A868" t="s">
        <v>376</v>
      </c>
      <c r="B868" t="s">
        <v>394</v>
      </c>
      <c r="C868" t="s">
        <v>155</v>
      </c>
      <c r="D868" t="s">
        <v>57</v>
      </c>
      <c r="E868" t="s">
        <v>24</v>
      </c>
      <c r="F868" t="s">
        <v>25</v>
      </c>
      <c r="G868" t="s">
        <v>34</v>
      </c>
      <c r="H868" s="2">
        <v>2</v>
      </c>
      <c r="I868" t="s">
        <v>158</v>
      </c>
      <c r="J868" t="s">
        <v>47</v>
      </c>
      <c r="K868" t="s">
        <v>156</v>
      </c>
      <c r="L868" t="s">
        <v>49</v>
      </c>
      <c r="M868" s="1">
        <v>43497.5</v>
      </c>
      <c r="N868" t="s">
        <v>157</v>
      </c>
      <c r="O868" t="b">
        <v>1</v>
      </c>
      <c r="P868">
        <v>12</v>
      </c>
      <c r="Q868" t="b">
        <f>Table1[[#This Row],[Value]]&lt;Table1[[#This Row],[NPS_BL]]</f>
        <v>1</v>
      </c>
      <c r="R868">
        <v>2</v>
      </c>
      <c r="S868" t="b">
        <f>Table1[[#This Row],[Value]]&lt;=Table1[[#This Row],[NPS_A]]</f>
        <v>1</v>
      </c>
      <c r="T868">
        <v>5</v>
      </c>
      <c r="U868" t="b">
        <f>Table1[[#This Row],[Value]]&lt;=Table1[[#This Row],[NPS_B]]</f>
        <v>1</v>
      </c>
      <c r="V868">
        <v>12</v>
      </c>
      <c r="W868" t="b">
        <f>Table1[[#This Row],[Value]]&lt;=Table1[[#This Row],[NPS_C]]</f>
        <v>1</v>
      </c>
      <c r="X868">
        <v>12</v>
      </c>
      <c r="Y868" t="b">
        <f>Table1[[#This Row],[Value]]&lt;Table1[[#This Row],[NPS_D]]</f>
        <v>1</v>
      </c>
      <c r="Z868" t="str" cm="1">
        <f t="array" ref="Z868">_xlfn.IFS(Table1[[#This Row],[NPS_A_Compliant]] = TRUE, "A", Table1[[#This Row],[NPS_B_Compliant]] = TRUE, "B", Table1[[#This Row],[NPS_C_Compliant]] = TRUE, "C", Table1[[#This Row],[NPS_D_Compliant]] = FALSE, "D")</f>
        <v>A</v>
      </c>
    </row>
    <row r="869" spans="1:26" hidden="1" x14ac:dyDescent="0.25">
      <c r="A869" t="s">
        <v>376</v>
      </c>
      <c r="B869" t="s">
        <v>394</v>
      </c>
      <c r="C869" t="s">
        <v>155</v>
      </c>
      <c r="D869" t="s">
        <v>60</v>
      </c>
      <c r="E869" t="s">
        <v>24</v>
      </c>
      <c r="F869" t="s">
        <v>25</v>
      </c>
      <c r="G869" t="s">
        <v>34</v>
      </c>
      <c r="H869" s="2">
        <v>500</v>
      </c>
      <c r="I869" t="s">
        <v>158</v>
      </c>
      <c r="J869" t="s">
        <v>47</v>
      </c>
      <c r="K869" t="s">
        <v>156</v>
      </c>
      <c r="L869" t="s">
        <v>49</v>
      </c>
      <c r="M869" s="1">
        <v>43497.5</v>
      </c>
      <c r="O869" t="b">
        <v>1</v>
      </c>
      <c r="P869">
        <v>750</v>
      </c>
      <c r="Q869" t="b">
        <f>Table1[[#This Row],[Value]]&lt;Table1[[#This Row],[NPS_BL]]</f>
        <v>1</v>
      </c>
      <c r="R869">
        <v>160</v>
      </c>
      <c r="S869" t="b">
        <f>Table1[[#This Row],[Value]]&lt;=Table1[[#This Row],[NPS_A]]</f>
        <v>0</v>
      </c>
      <c r="T869">
        <v>350</v>
      </c>
      <c r="U869" t="b">
        <f>Table1[[#This Row],[Value]]&lt;=Table1[[#This Row],[NPS_B]]</f>
        <v>0</v>
      </c>
      <c r="V869">
        <v>750</v>
      </c>
      <c r="W869" t="b">
        <f>Table1[[#This Row],[Value]]&lt;=Table1[[#This Row],[NPS_C]]</f>
        <v>1</v>
      </c>
      <c r="X869">
        <v>750</v>
      </c>
      <c r="Y869" t="b">
        <f>Table1[[#This Row],[Value]]&lt;Table1[[#This Row],[NPS_D]]</f>
        <v>1</v>
      </c>
      <c r="Z869" t="str" cm="1">
        <f t="array" ref="Z869">_xlfn.IFS(Table1[[#This Row],[NPS_A_Compliant]] = TRUE, "A", Table1[[#This Row],[NPS_B_Compliant]] = TRUE, "B", Table1[[#This Row],[NPS_C_Compliant]] = TRUE, "C", Table1[[#This Row],[NPS_D_Compliant]] = FALSE, "D")</f>
        <v>C</v>
      </c>
    </row>
    <row r="870" spans="1:26" hidden="1" x14ac:dyDescent="0.25">
      <c r="A870" t="s">
        <v>376</v>
      </c>
      <c r="B870" t="s">
        <v>394</v>
      </c>
      <c r="C870" t="s">
        <v>155</v>
      </c>
      <c r="D870" t="s">
        <v>60</v>
      </c>
      <c r="E870" t="s">
        <v>24</v>
      </c>
      <c r="F870" t="s">
        <v>25</v>
      </c>
      <c r="G870" t="s">
        <v>34</v>
      </c>
      <c r="H870" s="2">
        <v>500</v>
      </c>
      <c r="I870" t="s">
        <v>158</v>
      </c>
      <c r="J870" t="s">
        <v>47</v>
      </c>
      <c r="K870" t="s">
        <v>156</v>
      </c>
      <c r="L870" t="s">
        <v>49</v>
      </c>
      <c r="M870" s="1">
        <v>43497.5</v>
      </c>
      <c r="N870" t="s">
        <v>157</v>
      </c>
      <c r="O870" t="b">
        <v>1</v>
      </c>
      <c r="P870">
        <v>750</v>
      </c>
      <c r="Q870" t="b">
        <f>Table1[[#This Row],[Value]]&lt;Table1[[#This Row],[NPS_BL]]</f>
        <v>1</v>
      </c>
      <c r="R870">
        <v>160</v>
      </c>
      <c r="S870" t="b">
        <f>Table1[[#This Row],[Value]]&lt;=Table1[[#This Row],[NPS_A]]</f>
        <v>0</v>
      </c>
      <c r="T870">
        <v>350</v>
      </c>
      <c r="U870" t="b">
        <f>Table1[[#This Row],[Value]]&lt;=Table1[[#This Row],[NPS_B]]</f>
        <v>0</v>
      </c>
      <c r="V870">
        <v>750</v>
      </c>
      <c r="W870" t="b">
        <f>Table1[[#This Row],[Value]]&lt;=Table1[[#This Row],[NPS_C]]</f>
        <v>1</v>
      </c>
      <c r="X870">
        <v>750</v>
      </c>
      <c r="Y870" t="b">
        <f>Table1[[#This Row],[Value]]&lt;Table1[[#This Row],[NPS_D]]</f>
        <v>1</v>
      </c>
      <c r="Z870" t="str" cm="1">
        <f t="array" ref="Z870">_xlfn.IFS(Table1[[#This Row],[NPS_A_Compliant]] = TRUE, "A", Table1[[#This Row],[NPS_B_Compliant]] = TRUE, "B", Table1[[#This Row],[NPS_C_Compliant]] = TRUE, "C", Table1[[#This Row],[NPS_D_Compliant]] = FALSE, "D")</f>
        <v>C</v>
      </c>
    </row>
    <row r="871" spans="1:26" hidden="1" x14ac:dyDescent="0.25">
      <c r="A871" t="s">
        <v>376</v>
      </c>
      <c r="B871" t="s">
        <v>394</v>
      </c>
      <c r="C871" t="s">
        <v>155</v>
      </c>
      <c r="D871" t="s">
        <v>61</v>
      </c>
      <c r="E871" t="s">
        <v>24</v>
      </c>
      <c r="F871" t="s">
        <v>25</v>
      </c>
      <c r="G871" t="s">
        <v>34</v>
      </c>
      <c r="H871" s="2">
        <v>10</v>
      </c>
      <c r="I871" t="s">
        <v>158</v>
      </c>
      <c r="J871" t="s">
        <v>47</v>
      </c>
      <c r="K871" t="s">
        <v>156</v>
      </c>
      <c r="L871" t="s">
        <v>49</v>
      </c>
      <c r="M871" s="1">
        <v>43497.5</v>
      </c>
      <c r="O871" t="b">
        <v>1</v>
      </c>
      <c r="P871">
        <v>50</v>
      </c>
      <c r="Q871" t="b">
        <f>Table1[[#This Row],[Value]]&lt;Table1[[#This Row],[NPS_BL]]</f>
        <v>1</v>
      </c>
      <c r="R871">
        <v>10</v>
      </c>
      <c r="S871" t="b">
        <f>Table1[[#This Row],[Value]]&lt;=Table1[[#This Row],[NPS_A]]</f>
        <v>1</v>
      </c>
      <c r="T871">
        <v>20</v>
      </c>
      <c r="U871" t="b">
        <f>Table1[[#This Row],[Value]]&lt;=Table1[[#This Row],[NPS_B]]</f>
        <v>1</v>
      </c>
      <c r="V871">
        <v>50</v>
      </c>
      <c r="W871" t="b">
        <f>Table1[[#This Row],[Value]]&lt;=Table1[[#This Row],[NPS_C]]</f>
        <v>1</v>
      </c>
      <c r="X871">
        <v>50</v>
      </c>
      <c r="Y871" t="b">
        <f>Table1[[#This Row],[Value]]&lt;Table1[[#This Row],[NPS_D]]</f>
        <v>1</v>
      </c>
      <c r="Z871" t="str" cm="1">
        <f t="array" ref="Z871">_xlfn.IFS(Table1[[#This Row],[NPS_A_Compliant]] = TRUE, "A", Table1[[#This Row],[NPS_B_Compliant]] = TRUE, "B", Table1[[#This Row],[NPS_C_Compliant]] = TRUE, "C", Table1[[#This Row],[NPS_D_Compliant]] = FALSE, "D")</f>
        <v>A</v>
      </c>
    </row>
    <row r="872" spans="1:26" hidden="1" x14ac:dyDescent="0.25">
      <c r="A872" t="s">
        <v>376</v>
      </c>
      <c r="B872" t="s">
        <v>394</v>
      </c>
      <c r="C872" t="s">
        <v>155</v>
      </c>
      <c r="D872" t="s">
        <v>61</v>
      </c>
      <c r="E872" t="s">
        <v>24</v>
      </c>
      <c r="F872" t="s">
        <v>25</v>
      </c>
      <c r="G872" t="s">
        <v>34</v>
      </c>
      <c r="H872" s="2">
        <v>10</v>
      </c>
      <c r="I872" t="s">
        <v>158</v>
      </c>
      <c r="J872" t="s">
        <v>47</v>
      </c>
      <c r="K872" t="s">
        <v>156</v>
      </c>
      <c r="L872" t="s">
        <v>49</v>
      </c>
      <c r="M872" s="1">
        <v>43497.5</v>
      </c>
      <c r="N872" t="s">
        <v>157</v>
      </c>
      <c r="O872" t="b">
        <v>1</v>
      </c>
      <c r="P872">
        <v>50</v>
      </c>
      <c r="Q872" t="b">
        <f>Table1[[#This Row],[Value]]&lt;Table1[[#This Row],[NPS_BL]]</f>
        <v>1</v>
      </c>
      <c r="R872">
        <v>10</v>
      </c>
      <c r="S872" t="b">
        <f>Table1[[#This Row],[Value]]&lt;=Table1[[#This Row],[NPS_A]]</f>
        <v>1</v>
      </c>
      <c r="T872">
        <v>20</v>
      </c>
      <c r="U872" t="b">
        <f>Table1[[#This Row],[Value]]&lt;=Table1[[#This Row],[NPS_B]]</f>
        <v>1</v>
      </c>
      <c r="V872">
        <v>50</v>
      </c>
      <c r="W872" t="b">
        <f>Table1[[#This Row],[Value]]&lt;=Table1[[#This Row],[NPS_C]]</f>
        <v>1</v>
      </c>
      <c r="X872">
        <v>50</v>
      </c>
      <c r="Y872" t="b">
        <f>Table1[[#This Row],[Value]]&lt;Table1[[#This Row],[NPS_D]]</f>
        <v>1</v>
      </c>
      <c r="Z872" t="str" cm="1">
        <f t="array" ref="Z872">_xlfn.IFS(Table1[[#This Row],[NPS_A_Compliant]] = TRUE, "A", Table1[[#This Row],[NPS_B_Compliant]] = TRUE, "B", Table1[[#This Row],[NPS_C_Compliant]] = TRUE, "C", Table1[[#This Row],[NPS_D_Compliant]] = FALSE, "D")</f>
        <v>A</v>
      </c>
    </row>
    <row r="873" spans="1:26" hidden="1" x14ac:dyDescent="0.25">
      <c r="A873" t="s">
        <v>377</v>
      </c>
      <c r="B873" t="s">
        <v>394</v>
      </c>
      <c r="C873" t="s">
        <v>294</v>
      </c>
      <c r="D873" t="s">
        <v>40</v>
      </c>
      <c r="E873" t="s">
        <v>24</v>
      </c>
      <c r="F873" t="s">
        <v>25</v>
      </c>
      <c r="G873" t="s">
        <v>31</v>
      </c>
      <c r="H873" s="2">
        <v>2.2000000000000002</v>
      </c>
      <c r="I873" t="s">
        <v>27</v>
      </c>
      <c r="J873" t="s">
        <v>19</v>
      </c>
      <c r="K873" t="s">
        <v>94</v>
      </c>
      <c r="L873" t="s">
        <v>21</v>
      </c>
      <c r="M873" s="1">
        <v>43666</v>
      </c>
      <c r="N873" t="s">
        <v>378</v>
      </c>
      <c r="O873" t="b">
        <v>0</v>
      </c>
      <c r="Q873" t="s">
        <v>392</v>
      </c>
      <c r="S873" t="s">
        <v>392</v>
      </c>
      <c r="U873" t="s">
        <v>392</v>
      </c>
      <c r="W873" t="s">
        <v>392</v>
      </c>
      <c r="Y873" t="s">
        <v>392</v>
      </c>
      <c r="Z873" t="s">
        <v>392</v>
      </c>
    </row>
    <row r="874" spans="1:26" hidden="1" x14ac:dyDescent="0.25">
      <c r="A874" t="s">
        <v>377</v>
      </c>
      <c r="B874" t="s">
        <v>394</v>
      </c>
      <c r="C874" t="s">
        <v>294</v>
      </c>
      <c r="D874" t="s">
        <v>40</v>
      </c>
      <c r="E874" t="s">
        <v>24</v>
      </c>
      <c r="F874" t="s">
        <v>25</v>
      </c>
      <c r="G874" t="s">
        <v>34</v>
      </c>
      <c r="H874" s="2">
        <v>1.3</v>
      </c>
      <c r="I874" t="s">
        <v>27</v>
      </c>
      <c r="J874" t="s">
        <v>19</v>
      </c>
      <c r="K874" t="s">
        <v>94</v>
      </c>
      <c r="L874" t="s">
        <v>21</v>
      </c>
      <c r="M874" s="1">
        <v>43666</v>
      </c>
      <c r="N874" t="s">
        <v>378</v>
      </c>
      <c r="O874" t="b">
        <v>1</v>
      </c>
      <c r="P874">
        <v>0.24</v>
      </c>
      <c r="Q874" t="b">
        <f>Table1[[#This Row],[Value]]&lt;Table1[[#This Row],[NPS_BL]]</f>
        <v>0</v>
      </c>
      <c r="R874">
        <v>0.03</v>
      </c>
      <c r="S874" t="b">
        <f>Table1[[#This Row],[Value]]&lt;=Table1[[#This Row],[NPS_A]]</f>
        <v>0</v>
      </c>
      <c r="T874">
        <v>0.24</v>
      </c>
      <c r="U874" t="b">
        <f>Table1[[#This Row],[Value]]&lt;=Table1[[#This Row],[NPS_B]]</f>
        <v>0</v>
      </c>
      <c r="V874">
        <v>1.3</v>
      </c>
      <c r="W874" t="b">
        <f>Table1[[#This Row],[Value]]&lt;=Table1[[#This Row],[NPS_C]]</f>
        <v>1</v>
      </c>
      <c r="X874">
        <v>1.3</v>
      </c>
      <c r="Y874" t="b">
        <f>Table1[[#This Row],[Value]]&lt;Table1[[#This Row],[NPS_D]]</f>
        <v>0</v>
      </c>
      <c r="Z874" t="str" cm="1">
        <f t="array" ref="Z874">_xlfn.IFS(Table1[[#This Row],[NPS_A_Compliant]] = TRUE, "A", Table1[[#This Row],[NPS_B_Compliant]] = TRUE, "B", Table1[[#This Row],[NPS_C_Compliant]] = TRUE, "C", Table1[[#This Row],[NPS_D_Compliant]] = FALSE, "D")</f>
        <v>C</v>
      </c>
    </row>
    <row r="875" spans="1:26" hidden="1" x14ac:dyDescent="0.25">
      <c r="A875" t="s">
        <v>379</v>
      </c>
      <c r="B875" t="s">
        <v>394</v>
      </c>
      <c r="C875" t="s">
        <v>30</v>
      </c>
      <c r="D875" t="s">
        <v>57</v>
      </c>
      <c r="E875" t="s">
        <v>24</v>
      </c>
      <c r="F875" t="s">
        <v>30</v>
      </c>
      <c r="G875" t="s">
        <v>38</v>
      </c>
      <c r="H875" s="2">
        <v>200</v>
      </c>
      <c r="I875" t="s">
        <v>146</v>
      </c>
      <c r="J875" t="s">
        <v>141</v>
      </c>
      <c r="K875" t="s">
        <v>147</v>
      </c>
      <c r="L875" t="s">
        <v>49</v>
      </c>
      <c r="M875" s="1">
        <v>41628</v>
      </c>
      <c r="N875" t="s">
        <v>30</v>
      </c>
      <c r="O875" t="b">
        <v>0</v>
      </c>
      <c r="Q875" t="s">
        <v>392</v>
      </c>
      <c r="S875" t="s">
        <v>392</v>
      </c>
      <c r="U875" t="s">
        <v>392</v>
      </c>
      <c r="W875" t="s">
        <v>392</v>
      </c>
      <c r="Y875" t="s">
        <v>392</v>
      </c>
      <c r="Z875" t="s">
        <v>392</v>
      </c>
    </row>
    <row r="876" spans="1:26" hidden="1" x14ac:dyDescent="0.25">
      <c r="A876" t="s">
        <v>379</v>
      </c>
      <c r="B876" t="s">
        <v>394</v>
      </c>
      <c r="C876" t="s">
        <v>30</v>
      </c>
      <c r="D876" t="s">
        <v>57</v>
      </c>
      <c r="E876" t="s">
        <v>24</v>
      </c>
      <c r="F876" t="s">
        <v>30</v>
      </c>
      <c r="G876" t="s">
        <v>38</v>
      </c>
      <c r="H876" s="2">
        <v>30</v>
      </c>
      <c r="I876" t="s">
        <v>149</v>
      </c>
      <c r="J876" t="s">
        <v>141</v>
      </c>
      <c r="K876" t="s">
        <v>147</v>
      </c>
      <c r="L876" t="s">
        <v>49</v>
      </c>
      <c r="M876" s="1">
        <v>41628</v>
      </c>
      <c r="N876" t="s">
        <v>30</v>
      </c>
      <c r="O876" t="b">
        <v>0</v>
      </c>
      <c r="Q876" t="s">
        <v>392</v>
      </c>
      <c r="S876" t="s">
        <v>392</v>
      </c>
      <c r="U876" t="s">
        <v>392</v>
      </c>
      <c r="W876" t="s">
        <v>392</v>
      </c>
      <c r="Y876" t="s">
        <v>392</v>
      </c>
      <c r="Z876" t="s">
        <v>392</v>
      </c>
    </row>
    <row r="877" spans="1:26" hidden="1" x14ac:dyDescent="0.25">
      <c r="A877" t="s">
        <v>380</v>
      </c>
      <c r="B877" t="s">
        <v>394</v>
      </c>
      <c r="C877" t="s">
        <v>46</v>
      </c>
      <c r="D877" t="s">
        <v>41</v>
      </c>
      <c r="E877" t="s">
        <v>24</v>
      </c>
      <c r="F877" t="s">
        <v>25</v>
      </c>
      <c r="G877" t="s">
        <v>38</v>
      </c>
      <c r="H877" s="2">
        <v>0.74</v>
      </c>
      <c r="I877" t="s">
        <v>27</v>
      </c>
      <c r="J877" t="s">
        <v>47</v>
      </c>
      <c r="K877" t="s">
        <v>48</v>
      </c>
      <c r="L877" t="s">
        <v>49</v>
      </c>
      <c r="M877" s="1">
        <v>42979.5</v>
      </c>
      <c r="N877" t="s">
        <v>381</v>
      </c>
      <c r="O877" t="b">
        <v>0</v>
      </c>
      <c r="Q877" t="s">
        <v>392</v>
      </c>
      <c r="S877" t="s">
        <v>392</v>
      </c>
      <c r="U877" t="s">
        <v>392</v>
      </c>
      <c r="W877" t="s">
        <v>392</v>
      </c>
      <c r="Y877" t="s">
        <v>392</v>
      </c>
      <c r="Z877" t="s">
        <v>392</v>
      </c>
    </row>
    <row r="878" spans="1:26" hidden="1" x14ac:dyDescent="0.25">
      <c r="A878" t="s">
        <v>380</v>
      </c>
      <c r="B878" t="s">
        <v>394</v>
      </c>
      <c r="C878" t="s">
        <v>46</v>
      </c>
      <c r="D878" t="s">
        <v>40</v>
      </c>
      <c r="E878" t="s">
        <v>24</v>
      </c>
      <c r="F878" t="s">
        <v>25</v>
      </c>
      <c r="G878" t="s">
        <v>31</v>
      </c>
      <c r="H878" s="2">
        <v>0.26</v>
      </c>
      <c r="I878" t="s">
        <v>27</v>
      </c>
      <c r="J878" t="s">
        <v>47</v>
      </c>
      <c r="K878" t="s">
        <v>48</v>
      </c>
      <c r="L878" t="s">
        <v>49</v>
      </c>
      <c r="M878" s="1">
        <v>42979.5</v>
      </c>
      <c r="N878" t="s">
        <v>381</v>
      </c>
      <c r="O878" t="b">
        <v>0</v>
      </c>
      <c r="Q878" t="s">
        <v>392</v>
      </c>
      <c r="S878" t="s">
        <v>392</v>
      </c>
      <c r="U878" t="s">
        <v>392</v>
      </c>
      <c r="W878" t="s">
        <v>392</v>
      </c>
      <c r="Y878" t="s">
        <v>392</v>
      </c>
      <c r="Z878" t="s">
        <v>392</v>
      </c>
    </row>
    <row r="879" spans="1:26" hidden="1" x14ac:dyDescent="0.25">
      <c r="A879" t="s">
        <v>380</v>
      </c>
      <c r="B879" t="s">
        <v>394</v>
      </c>
      <c r="C879" t="s">
        <v>46</v>
      </c>
      <c r="D879" t="s">
        <v>40</v>
      </c>
      <c r="E879" t="s">
        <v>24</v>
      </c>
      <c r="F879" t="s">
        <v>25</v>
      </c>
      <c r="G879" t="s">
        <v>34</v>
      </c>
      <c r="H879" s="2">
        <v>0.115</v>
      </c>
      <c r="I879" t="s">
        <v>27</v>
      </c>
      <c r="J879" t="s">
        <v>47</v>
      </c>
      <c r="K879" t="s">
        <v>48</v>
      </c>
      <c r="L879" t="s">
        <v>49</v>
      </c>
      <c r="M879" s="1">
        <v>42979.5</v>
      </c>
      <c r="N879" t="s">
        <v>381</v>
      </c>
      <c r="O879" t="b">
        <v>1</v>
      </c>
      <c r="P879">
        <v>0.24</v>
      </c>
      <c r="Q879" t="b">
        <f>Table1[[#This Row],[Value]]&lt;Table1[[#This Row],[NPS_BL]]</f>
        <v>1</v>
      </c>
      <c r="R879">
        <v>0.03</v>
      </c>
      <c r="S879" t="b">
        <f>Table1[[#This Row],[Value]]&lt;=Table1[[#This Row],[NPS_A]]</f>
        <v>0</v>
      </c>
      <c r="T879">
        <v>0.24</v>
      </c>
      <c r="U879" t="b">
        <f>Table1[[#This Row],[Value]]&lt;=Table1[[#This Row],[NPS_B]]</f>
        <v>1</v>
      </c>
      <c r="V879">
        <v>1.3</v>
      </c>
      <c r="W879" t="b">
        <f>Table1[[#This Row],[Value]]&lt;=Table1[[#This Row],[NPS_C]]</f>
        <v>1</v>
      </c>
      <c r="X879">
        <v>1.3</v>
      </c>
      <c r="Y879" t="b">
        <f>Table1[[#This Row],[Value]]&lt;Table1[[#This Row],[NPS_D]]</f>
        <v>1</v>
      </c>
      <c r="Z879" t="str" cm="1">
        <f t="array" ref="Z879">_xlfn.IFS(Table1[[#This Row],[NPS_A_Compliant]] = TRUE, "A", Table1[[#This Row],[NPS_B_Compliant]] = TRUE, "B", Table1[[#This Row],[NPS_C_Compliant]] = TRUE, "C", Table1[[#This Row],[NPS_D_Compliant]] = FALSE, "D")</f>
        <v>B</v>
      </c>
    </row>
    <row r="880" spans="1:26" hidden="1" x14ac:dyDescent="0.25">
      <c r="A880" t="s">
        <v>380</v>
      </c>
      <c r="B880" t="s">
        <v>394</v>
      </c>
      <c r="C880" t="s">
        <v>46</v>
      </c>
      <c r="D880" t="s">
        <v>41</v>
      </c>
      <c r="E880" t="s">
        <v>24</v>
      </c>
      <c r="F880" t="s">
        <v>25</v>
      </c>
      <c r="G880" t="s">
        <v>34</v>
      </c>
      <c r="H880" s="2">
        <v>0.39</v>
      </c>
      <c r="I880" t="s">
        <v>27</v>
      </c>
      <c r="J880" t="s">
        <v>47</v>
      </c>
      <c r="K880" t="s">
        <v>48</v>
      </c>
      <c r="L880" t="s">
        <v>49</v>
      </c>
      <c r="M880" s="1">
        <v>42979.5</v>
      </c>
      <c r="N880" t="s">
        <v>381</v>
      </c>
      <c r="O880" t="b">
        <v>0</v>
      </c>
      <c r="Q880" t="s">
        <v>392</v>
      </c>
      <c r="S880" t="s">
        <v>392</v>
      </c>
      <c r="U880" t="s">
        <v>392</v>
      </c>
      <c r="W880" t="s">
        <v>392</v>
      </c>
      <c r="Y880" t="s">
        <v>392</v>
      </c>
      <c r="Z880" t="s">
        <v>392</v>
      </c>
    </row>
    <row r="881" spans="1:26" hidden="1" x14ac:dyDescent="0.25">
      <c r="A881" t="s">
        <v>380</v>
      </c>
      <c r="B881" t="s">
        <v>394</v>
      </c>
      <c r="C881" t="s">
        <v>46</v>
      </c>
      <c r="D881" t="s">
        <v>42</v>
      </c>
      <c r="E881" t="s">
        <v>24</v>
      </c>
      <c r="F881" t="s">
        <v>25</v>
      </c>
      <c r="G881" t="s">
        <v>34</v>
      </c>
      <c r="H881" s="2">
        <v>0.46</v>
      </c>
      <c r="I881" t="s">
        <v>27</v>
      </c>
      <c r="J881" t="s">
        <v>47</v>
      </c>
      <c r="K881" t="s">
        <v>48</v>
      </c>
      <c r="L881" t="s">
        <v>49</v>
      </c>
      <c r="M881" s="1">
        <v>42979.5</v>
      </c>
      <c r="N881" t="s">
        <v>381</v>
      </c>
      <c r="O881" t="b">
        <v>0</v>
      </c>
      <c r="Q881" t="s">
        <v>392</v>
      </c>
      <c r="S881" t="s">
        <v>392</v>
      </c>
      <c r="U881" t="s">
        <v>392</v>
      </c>
      <c r="W881" t="s">
        <v>392</v>
      </c>
      <c r="Y881" t="s">
        <v>392</v>
      </c>
      <c r="Z881" t="s">
        <v>392</v>
      </c>
    </row>
  </sheetData>
  <conditionalFormatting sqref="Q1:Q1048576 S1:S1048576 U1:U1048576 W1:W1048576 Y1:Y1048576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Phil Clunies-Ross</cp:lastModifiedBy>
  <dcterms:created xsi:type="dcterms:W3CDTF">2016-07-06T08:22:49Z</dcterms:created>
  <dcterms:modified xsi:type="dcterms:W3CDTF">2021-07-12T01:07:12Z</dcterms:modified>
</cp:coreProperties>
</file>