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research\Project Folders\Status of Women in the US\Ford 2014-15\Website\6. Health and Well-Being\"/>
    </mc:Choice>
  </mc:AlternateContent>
  <bookViews>
    <workbookView xWindow="0" yWindow="0" windowWidth="14685" windowHeight="12210" firstSheet="14" activeTab="14"/>
  </bookViews>
  <sheets>
    <sheet name="Health &amp; Well-Being Among Men" sheetId="8" r:id="rId1"/>
    <sheet name="Heart Disease Mortality by Race" sheetId="11" r:id="rId2"/>
    <sheet name="Lung Cancer Mortality by Race" sheetId="12" r:id="rId3"/>
    <sheet name="Breast Cancer Mortality by Race" sheetId="21" r:id="rId4"/>
    <sheet name="Diabetes by Race and Ethnicity" sheetId="13" r:id="rId5"/>
    <sheet name="Diabetes by Age" sheetId="14" r:id="rId6"/>
    <sheet name="Mental Health by Race Ethn" sheetId="15" r:id="rId7"/>
    <sheet name="Mental Health by Age" sheetId="16" r:id="rId8"/>
    <sheet name="Activity Limit by Race" sheetId="17" r:id="rId9"/>
    <sheet name="Activities Limit by Age" sheetId="20" r:id="rId10"/>
    <sheet name="Obese Overweight by Race" sheetId="18" r:id="rId11"/>
    <sheet name="Obese Overweight by Age" sheetId="19" r:id="rId12"/>
    <sheet name="HIV Screening by Race" sheetId="35" r:id="rId13"/>
    <sheet name="HIV Screening by Age" sheetId="9" r:id="rId14"/>
    <sheet name="Health Behaviors" sheetId="33" r:id="rId15"/>
    <sheet name="Preventive Care" sheetId="34"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3" l="1"/>
  <c r="G5" i="34" l="1"/>
  <c r="E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 i="34"/>
  <c r="Q6" i="33"/>
  <c r="Q7" i="33"/>
  <c r="Q8" i="33"/>
  <c r="Q9" i="33"/>
  <c r="Q10" i="33"/>
  <c r="Q11" i="33"/>
  <c r="Q12" i="33"/>
  <c r="Q13" i="33"/>
  <c r="Q14" i="33"/>
  <c r="Q15" i="33"/>
  <c r="Q16" i="33"/>
  <c r="Q17" i="33"/>
  <c r="Q18" i="33"/>
  <c r="Q19" i="33"/>
  <c r="Q20" i="33"/>
  <c r="Q21" i="33"/>
  <c r="Q22" i="33"/>
  <c r="Q23" i="33"/>
  <c r="Q24" i="33"/>
  <c r="Q25" i="33"/>
  <c r="Q26" i="33"/>
  <c r="Q27" i="33"/>
  <c r="Q28" i="33"/>
  <c r="Q29" i="33"/>
  <c r="Q30" i="33"/>
  <c r="Q31" i="33"/>
  <c r="Q32" i="33"/>
  <c r="Q33" i="33"/>
  <c r="Q34" i="33"/>
  <c r="Q35" i="33"/>
  <c r="Q36" i="33"/>
  <c r="Q37" i="33"/>
  <c r="Q38" i="33"/>
  <c r="Q39" i="33"/>
  <c r="Q40" i="33"/>
  <c r="Q41" i="33"/>
  <c r="Q42" i="33"/>
  <c r="Q43" i="33"/>
  <c r="Q44" i="33"/>
  <c r="Q45" i="33"/>
  <c r="Q46" i="33"/>
  <c r="Q47" i="33"/>
  <c r="Q48" i="33"/>
  <c r="Q49" i="33"/>
  <c r="Q50" i="33"/>
  <c r="Q51" i="33"/>
  <c r="Q52" i="33"/>
  <c r="Q53" i="33"/>
  <c r="Q54" i="33"/>
  <c r="Q55" i="33"/>
  <c r="Q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55" i="33"/>
  <c r="O5" i="33"/>
  <c r="G6" i="33"/>
  <c r="G7" i="33"/>
  <c r="G8" i="33"/>
  <c r="G9" i="33"/>
  <c r="G10" i="33"/>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49" i="33"/>
  <c r="G50" i="33"/>
  <c r="G51" i="33"/>
  <c r="G52" i="33"/>
  <c r="G53" i="33"/>
  <c r="G54" i="33"/>
  <c r="G55" i="33"/>
  <c r="G5" i="33"/>
  <c r="C6" i="33" l="1"/>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 i="33"/>
  <c r="G5" i="16" l="1"/>
  <c r="E5" i="16"/>
  <c r="C5" i="16"/>
  <c r="Q5" i="14"/>
  <c r="O5" i="14"/>
  <c r="M6" i="14"/>
  <c r="M7" i="14"/>
  <c r="M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49" i="14"/>
  <c r="M50" i="14"/>
  <c r="M51" i="14"/>
  <c r="M52" i="14"/>
  <c r="M53" i="14"/>
  <c r="M54" i="14"/>
  <c r="M55" i="14"/>
  <c r="M5" i="14"/>
  <c r="K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 i="14"/>
  <c r="G5" i="14"/>
  <c r="E5" i="14"/>
  <c r="C5" i="14"/>
  <c r="O4" i="8"/>
  <c r="M4" i="8"/>
  <c r="K4" i="8"/>
  <c r="I4" i="8"/>
  <c r="G4" i="8"/>
  <c r="E4" i="8"/>
  <c r="C4" i="8"/>
  <c r="G55" i="34" l="1"/>
  <c r="E55" i="34"/>
  <c r="G54" i="34"/>
  <c r="E54" i="34"/>
  <c r="G53" i="34"/>
  <c r="E53" i="34"/>
  <c r="G52" i="34"/>
  <c r="E52" i="34"/>
  <c r="G51" i="34"/>
  <c r="E51" i="34"/>
  <c r="G50" i="34"/>
  <c r="E50" i="34"/>
  <c r="G49" i="34"/>
  <c r="E49" i="34"/>
  <c r="G48" i="34"/>
  <c r="E48" i="34"/>
  <c r="G47" i="34"/>
  <c r="E47" i="34"/>
  <c r="G46" i="34"/>
  <c r="E46" i="34"/>
  <c r="G45" i="34"/>
  <c r="E45" i="34"/>
  <c r="G44" i="34"/>
  <c r="E44" i="34"/>
  <c r="G43" i="34"/>
  <c r="E43" i="34"/>
  <c r="G42" i="34"/>
  <c r="E42" i="34"/>
  <c r="G41" i="34"/>
  <c r="E41" i="34"/>
  <c r="G40" i="34"/>
  <c r="E40" i="34"/>
  <c r="G39" i="34"/>
  <c r="E39" i="34"/>
  <c r="G38" i="34"/>
  <c r="E38" i="34"/>
  <c r="G37" i="34"/>
  <c r="E37" i="34"/>
  <c r="G36" i="34"/>
  <c r="E36" i="34"/>
  <c r="G35" i="34"/>
  <c r="E35" i="34"/>
  <c r="G34" i="34"/>
  <c r="E34" i="34"/>
  <c r="G33" i="34"/>
  <c r="E33" i="34"/>
  <c r="G32" i="34"/>
  <c r="E32" i="34"/>
  <c r="G31" i="34"/>
  <c r="E31" i="34"/>
  <c r="G30" i="34"/>
  <c r="E30" i="34"/>
  <c r="G29" i="34"/>
  <c r="E29" i="34"/>
  <c r="G28" i="34"/>
  <c r="E28" i="34"/>
  <c r="G27" i="34"/>
  <c r="E27" i="34"/>
  <c r="G26" i="34"/>
  <c r="E26" i="34"/>
  <c r="G25" i="34"/>
  <c r="E25" i="34"/>
  <c r="G24" i="34"/>
  <c r="E24" i="34"/>
  <c r="G23" i="34"/>
  <c r="E23" i="34"/>
  <c r="G22" i="34"/>
  <c r="E22" i="34"/>
  <c r="G21" i="34"/>
  <c r="E21" i="34"/>
  <c r="G20" i="34"/>
  <c r="E20" i="34"/>
  <c r="G19" i="34"/>
  <c r="E19" i="34"/>
  <c r="G18" i="34"/>
  <c r="E18" i="34"/>
  <c r="G17" i="34"/>
  <c r="E17" i="34"/>
  <c r="G16" i="34"/>
  <c r="E16" i="34"/>
  <c r="G15" i="34"/>
  <c r="E15" i="34"/>
  <c r="G14" i="34"/>
  <c r="E14" i="34"/>
  <c r="G13" i="34"/>
  <c r="E13" i="34"/>
  <c r="G12" i="34"/>
  <c r="E12" i="34"/>
  <c r="G11" i="34"/>
  <c r="E11" i="34"/>
  <c r="G10" i="34"/>
  <c r="E10" i="34"/>
  <c r="G9" i="34"/>
  <c r="E9" i="34"/>
  <c r="G8" i="34"/>
  <c r="E8" i="34"/>
  <c r="G7" i="34"/>
  <c r="E7" i="34"/>
  <c r="G6" i="34"/>
  <c r="E6" i="34"/>
  <c r="M55" i="33"/>
  <c r="K55" i="33"/>
  <c r="I55" i="33"/>
  <c r="E55" i="33"/>
  <c r="M54" i="33"/>
  <c r="K54" i="33"/>
  <c r="I54" i="33"/>
  <c r="E54" i="33"/>
  <c r="M53" i="33"/>
  <c r="K53" i="33"/>
  <c r="I53" i="33"/>
  <c r="E53" i="33"/>
  <c r="M52" i="33"/>
  <c r="K52" i="33"/>
  <c r="I52" i="33"/>
  <c r="E52" i="33"/>
  <c r="M51" i="33"/>
  <c r="K51" i="33"/>
  <c r="I51" i="33"/>
  <c r="E51" i="33"/>
  <c r="M50" i="33"/>
  <c r="K50" i="33"/>
  <c r="I50" i="33"/>
  <c r="E50" i="33"/>
  <c r="M49" i="33"/>
  <c r="K49" i="33"/>
  <c r="I49" i="33"/>
  <c r="E49" i="33"/>
  <c r="M48" i="33"/>
  <c r="K48" i="33"/>
  <c r="I48" i="33"/>
  <c r="E48" i="33"/>
  <c r="M47" i="33"/>
  <c r="K47" i="33"/>
  <c r="I47" i="33"/>
  <c r="E47" i="33"/>
  <c r="M46" i="33"/>
  <c r="K46" i="33"/>
  <c r="I46" i="33"/>
  <c r="E46" i="33"/>
  <c r="M45" i="33"/>
  <c r="K45" i="33"/>
  <c r="I45" i="33"/>
  <c r="E45" i="33"/>
  <c r="M44" i="33"/>
  <c r="K44" i="33"/>
  <c r="I44" i="33"/>
  <c r="E44" i="33"/>
  <c r="M43" i="33"/>
  <c r="K43" i="33"/>
  <c r="I43" i="33"/>
  <c r="E43" i="33"/>
  <c r="M42" i="33"/>
  <c r="K42" i="33"/>
  <c r="I42" i="33"/>
  <c r="E42" i="33"/>
  <c r="M41" i="33"/>
  <c r="K41" i="33"/>
  <c r="I41" i="33"/>
  <c r="E41" i="33"/>
  <c r="M40" i="33"/>
  <c r="K40" i="33"/>
  <c r="I40" i="33"/>
  <c r="E40" i="33"/>
  <c r="M39" i="33"/>
  <c r="K39" i="33"/>
  <c r="I39" i="33"/>
  <c r="E39" i="33"/>
  <c r="M38" i="33"/>
  <c r="K38" i="33"/>
  <c r="I38" i="33"/>
  <c r="E38" i="33"/>
  <c r="M37" i="33"/>
  <c r="K37" i="33"/>
  <c r="I37" i="33"/>
  <c r="E37" i="33"/>
  <c r="M36" i="33"/>
  <c r="K36" i="33"/>
  <c r="I36" i="33"/>
  <c r="E36" i="33"/>
  <c r="M35" i="33"/>
  <c r="K35" i="33"/>
  <c r="I35" i="33"/>
  <c r="E35" i="33"/>
  <c r="M34" i="33"/>
  <c r="K34" i="33"/>
  <c r="I34" i="33"/>
  <c r="E34" i="33"/>
  <c r="M33" i="33"/>
  <c r="K33" i="33"/>
  <c r="I33" i="33"/>
  <c r="E33" i="33"/>
  <c r="M32" i="33"/>
  <c r="K32" i="33"/>
  <c r="I32" i="33"/>
  <c r="E32" i="33"/>
  <c r="M31" i="33"/>
  <c r="K31" i="33"/>
  <c r="I31" i="33"/>
  <c r="E31" i="33"/>
  <c r="M30" i="33"/>
  <c r="K30" i="33"/>
  <c r="I30" i="33"/>
  <c r="E30" i="33"/>
  <c r="M29" i="33"/>
  <c r="K29" i="33"/>
  <c r="I29" i="33"/>
  <c r="E29" i="33"/>
  <c r="M28" i="33"/>
  <c r="K28" i="33"/>
  <c r="I28" i="33"/>
  <c r="E28" i="33"/>
  <c r="M27" i="33"/>
  <c r="K27" i="33"/>
  <c r="I27" i="33"/>
  <c r="E27" i="33"/>
  <c r="M26" i="33"/>
  <c r="K26" i="33"/>
  <c r="I26" i="33"/>
  <c r="E26" i="33"/>
  <c r="M25" i="33"/>
  <c r="K25" i="33"/>
  <c r="I25" i="33"/>
  <c r="E25" i="33"/>
  <c r="M24" i="33"/>
  <c r="K24" i="33"/>
  <c r="I24" i="33"/>
  <c r="E24" i="33"/>
  <c r="M23" i="33"/>
  <c r="K23" i="33"/>
  <c r="I23" i="33"/>
  <c r="E23" i="33"/>
  <c r="M22" i="33"/>
  <c r="K22" i="33"/>
  <c r="I22" i="33"/>
  <c r="E22" i="33"/>
  <c r="M21" i="33"/>
  <c r="K21" i="33"/>
  <c r="I21" i="33"/>
  <c r="E21" i="33"/>
  <c r="M20" i="33"/>
  <c r="K20" i="33"/>
  <c r="I20" i="33"/>
  <c r="E20" i="33"/>
  <c r="M19" i="33"/>
  <c r="K19" i="33"/>
  <c r="I19" i="33"/>
  <c r="E19" i="33"/>
  <c r="M18" i="33"/>
  <c r="K18" i="33"/>
  <c r="I18" i="33"/>
  <c r="E18" i="33"/>
  <c r="M17" i="33"/>
  <c r="K17" i="33"/>
  <c r="I17" i="33"/>
  <c r="E17" i="33"/>
  <c r="M16" i="33"/>
  <c r="K16" i="33"/>
  <c r="I16" i="33"/>
  <c r="E16" i="33"/>
  <c r="M15" i="33"/>
  <c r="K15" i="33"/>
  <c r="I15" i="33"/>
  <c r="E15" i="33"/>
  <c r="M14" i="33"/>
  <c r="K14" i="33"/>
  <c r="I14" i="33"/>
  <c r="E14" i="33"/>
  <c r="M13" i="33"/>
  <c r="K13" i="33"/>
  <c r="I13" i="33"/>
  <c r="E13" i="33"/>
  <c r="M12" i="33"/>
  <c r="K12" i="33"/>
  <c r="I12" i="33"/>
  <c r="E12" i="33"/>
  <c r="M11" i="33"/>
  <c r="K11" i="33"/>
  <c r="I11" i="33"/>
  <c r="E11" i="33"/>
  <c r="M10" i="33"/>
  <c r="K10" i="33"/>
  <c r="I10" i="33"/>
  <c r="E10" i="33"/>
  <c r="M9" i="33"/>
  <c r="K9" i="33"/>
  <c r="I9" i="33"/>
  <c r="E9" i="33"/>
  <c r="M8" i="33"/>
  <c r="K8" i="33"/>
  <c r="I8" i="33"/>
  <c r="E8" i="33"/>
  <c r="M7" i="33"/>
  <c r="K7" i="33"/>
  <c r="I7" i="33"/>
  <c r="E7" i="33"/>
  <c r="M6" i="33"/>
  <c r="K6" i="33"/>
  <c r="I6" i="33"/>
  <c r="E6" i="33"/>
  <c r="M5" i="33"/>
  <c r="K5" i="33"/>
  <c r="I5" i="33"/>
  <c r="Q6" i="9" l="1"/>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Q5" i="9"/>
  <c r="O5" i="9"/>
  <c r="M5" i="9"/>
  <c r="K5" i="9"/>
  <c r="I5" i="9"/>
  <c r="G5" i="9"/>
  <c r="Q9" i="19" l="1"/>
  <c r="E6" i="19"/>
  <c r="Q5" i="20"/>
  <c r="O5" i="20"/>
  <c r="I5" i="20"/>
  <c r="E6" i="20"/>
  <c r="E7" i="16" l="1"/>
  <c r="Q7" i="14" l="1"/>
  <c r="E14" i="14"/>
  <c r="C27" i="8"/>
  <c r="Q4" i="8" l="1"/>
  <c r="Q6" i="20" l="1"/>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 i="20"/>
  <c r="Q27" i="8" l="1"/>
  <c r="Q48" i="8"/>
  <c r="Q45" i="8"/>
  <c r="Q31" i="8"/>
  <c r="Q9" i="8"/>
  <c r="Q19" i="8"/>
  <c r="Q17" i="8"/>
  <c r="Q15" i="8"/>
  <c r="Q25" i="8"/>
  <c r="Q20" i="8"/>
  <c r="Q34" i="8"/>
  <c r="Q10" i="8"/>
  <c r="Q24" i="8"/>
  <c r="Q12" i="8"/>
  <c r="Q32" i="8"/>
  <c r="Q33" i="8"/>
  <c r="Q49" i="8"/>
  <c r="Q16" i="8"/>
  <c r="Q53" i="8"/>
  <c r="Q54" i="8"/>
  <c r="Q36" i="8"/>
  <c r="Q5" i="8"/>
  <c r="Q11" i="8"/>
  <c r="Q8" i="8"/>
  <c r="Q47" i="8"/>
  <c r="Q18" i="8"/>
  <c r="Q50" i="8"/>
  <c r="Q51" i="8"/>
  <c r="Q42" i="8"/>
  <c r="Q43" i="8"/>
  <c r="Q39" i="8"/>
  <c r="Q30" i="8"/>
  <c r="Q44" i="8"/>
  <c r="Q6" i="8"/>
  <c r="Q41" i="8"/>
  <c r="Q14" i="8"/>
  <c r="Q26" i="8"/>
  <c r="Q23" i="8"/>
  <c r="Q37" i="8"/>
  <c r="Q13" i="8"/>
  <c r="Q35" i="8"/>
  <c r="Q22" i="8"/>
  <c r="Q29" i="8"/>
  <c r="Q46" i="8"/>
  <c r="Q40" i="8"/>
  <c r="Q7" i="8"/>
  <c r="Q21" i="8"/>
  <c r="Q28" i="8"/>
  <c r="Q52" i="8"/>
  <c r="Q38" i="8" l="1"/>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C5" i="8"/>
  <c r="C6" i="8"/>
  <c r="C7" i="8"/>
  <c r="C8" i="8"/>
  <c r="C9" i="8"/>
  <c r="C10" i="8"/>
  <c r="C11" i="8"/>
  <c r="C12" i="8"/>
  <c r="C13" i="8"/>
  <c r="C14" i="8"/>
  <c r="C15" i="8"/>
  <c r="C16" i="8"/>
  <c r="C17" i="8"/>
  <c r="C18" i="8"/>
  <c r="C19" i="8"/>
  <c r="C20" i="8"/>
  <c r="C21" i="8"/>
  <c r="C22" i="8"/>
  <c r="C23" i="8"/>
  <c r="C24" i="8"/>
  <c r="C25" i="8"/>
  <c r="C26" i="8"/>
  <c r="C28" i="8"/>
  <c r="C29" i="8"/>
  <c r="C30" i="8"/>
  <c r="C31" i="8"/>
  <c r="C32" i="8"/>
  <c r="C33" i="8"/>
  <c r="C34" i="8"/>
  <c r="C35" i="8"/>
  <c r="C36" i="8"/>
  <c r="C37" i="8"/>
  <c r="C38" i="8"/>
  <c r="C39" i="8"/>
  <c r="C40" i="8"/>
  <c r="C41" i="8"/>
  <c r="C42" i="8"/>
  <c r="C43" i="8"/>
  <c r="C44" i="8"/>
  <c r="C45" i="8"/>
  <c r="C46" i="8"/>
  <c r="C47" i="8"/>
  <c r="C48" i="8"/>
  <c r="C49" i="8"/>
  <c r="C50" i="8"/>
  <c r="C51" i="8"/>
  <c r="C52" i="8"/>
  <c r="C53" i="8"/>
  <c r="C54" i="8"/>
  <c r="E6" i="16" l="1"/>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C5" i="19"/>
  <c r="O55" i="20" l="1"/>
  <c r="K55" i="20"/>
  <c r="G55" i="20"/>
  <c r="C55" i="20"/>
  <c r="O54" i="20"/>
  <c r="K54" i="20"/>
  <c r="G54" i="20"/>
  <c r="C54" i="20"/>
  <c r="O53" i="20"/>
  <c r="K53" i="20"/>
  <c r="G53" i="20"/>
  <c r="C53" i="20"/>
  <c r="O52" i="20"/>
  <c r="K52" i="20"/>
  <c r="G52" i="20"/>
  <c r="C52" i="20"/>
  <c r="O51" i="20"/>
  <c r="K51" i="20"/>
  <c r="G51" i="20"/>
  <c r="C51" i="20"/>
  <c r="O50" i="20"/>
  <c r="K50" i="20"/>
  <c r="G50" i="20"/>
  <c r="C50" i="20"/>
  <c r="O49" i="20"/>
  <c r="K49" i="20"/>
  <c r="G49" i="20"/>
  <c r="C49" i="20"/>
  <c r="O48" i="20"/>
  <c r="K48" i="20"/>
  <c r="G48" i="20"/>
  <c r="C48" i="20"/>
  <c r="O47" i="20"/>
  <c r="K47" i="20"/>
  <c r="G47" i="20"/>
  <c r="C47" i="20"/>
  <c r="O46" i="20"/>
  <c r="K46" i="20"/>
  <c r="G46" i="20"/>
  <c r="C46" i="20"/>
  <c r="O45" i="20"/>
  <c r="K45" i="20"/>
  <c r="G45" i="20"/>
  <c r="C45" i="20"/>
  <c r="O44" i="20"/>
  <c r="K44" i="20"/>
  <c r="G44" i="20"/>
  <c r="C44" i="20"/>
  <c r="O43" i="20"/>
  <c r="K43" i="20"/>
  <c r="G43" i="20"/>
  <c r="C43" i="20"/>
  <c r="O42" i="20"/>
  <c r="K42" i="20"/>
  <c r="G42" i="20"/>
  <c r="C42" i="20"/>
  <c r="O41" i="20"/>
  <c r="K41" i="20"/>
  <c r="G41" i="20"/>
  <c r="C41" i="20"/>
  <c r="O40" i="20"/>
  <c r="K40" i="20"/>
  <c r="G40" i="20"/>
  <c r="C40" i="20"/>
  <c r="O39" i="20"/>
  <c r="K39" i="20"/>
  <c r="G39" i="20"/>
  <c r="C39" i="20"/>
  <c r="O38" i="20"/>
  <c r="K38" i="20"/>
  <c r="G38" i="20"/>
  <c r="C38" i="20"/>
  <c r="O37" i="20"/>
  <c r="K37" i="20"/>
  <c r="G37" i="20"/>
  <c r="C37" i="20"/>
  <c r="O36" i="20"/>
  <c r="K36" i="20"/>
  <c r="G36" i="20"/>
  <c r="C36" i="20"/>
  <c r="O35" i="20"/>
  <c r="K35" i="20"/>
  <c r="G35" i="20"/>
  <c r="C35" i="20"/>
  <c r="O34" i="20"/>
  <c r="K34" i="20"/>
  <c r="G34" i="20"/>
  <c r="C34" i="20"/>
  <c r="O33" i="20"/>
  <c r="K33" i="20"/>
  <c r="G33" i="20"/>
  <c r="C33" i="20"/>
  <c r="O32" i="20"/>
  <c r="K32" i="20"/>
  <c r="G32" i="20"/>
  <c r="C32" i="20"/>
  <c r="O31" i="20"/>
  <c r="K31" i="20"/>
  <c r="G31" i="20"/>
  <c r="C31" i="20"/>
  <c r="O30" i="20"/>
  <c r="K30" i="20"/>
  <c r="G30" i="20"/>
  <c r="C30" i="20"/>
  <c r="O29" i="20"/>
  <c r="K29" i="20"/>
  <c r="G29" i="20"/>
  <c r="C29" i="20"/>
  <c r="O28" i="20"/>
  <c r="K28" i="20"/>
  <c r="G28" i="20"/>
  <c r="C28" i="20"/>
  <c r="O27" i="20"/>
  <c r="K27" i="20"/>
  <c r="G27" i="20"/>
  <c r="C27" i="20"/>
  <c r="O26" i="20"/>
  <c r="K26" i="20"/>
  <c r="G26" i="20"/>
  <c r="C26" i="20"/>
  <c r="O25" i="20"/>
  <c r="K25" i="20"/>
  <c r="G25" i="20"/>
  <c r="C25" i="20"/>
  <c r="O24" i="20"/>
  <c r="K24" i="20"/>
  <c r="G24" i="20"/>
  <c r="C24" i="20"/>
  <c r="O23" i="20"/>
  <c r="K23" i="20"/>
  <c r="G23" i="20"/>
  <c r="C23" i="20"/>
  <c r="O22" i="20"/>
  <c r="K22" i="20"/>
  <c r="G22" i="20"/>
  <c r="C22" i="20"/>
  <c r="O21" i="20"/>
  <c r="K21" i="20"/>
  <c r="G21" i="20"/>
  <c r="C21" i="20"/>
  <c r="O20" i="20"/>
  <c r="K20" i="20"/>
  <c r="G20" i="20"/>
  <c r="C20" i="20"/>
  <c r="O19" i="20"/>
  <c r="K19" i="20"/>
  <c r="G19" i="20"/>
  <c r="C19" i="20"/>
  <c r="O18" i="20"/>
  <c r="K18" i="20"/>
  <c r="G18" i="20"/>
  <c r="C18" i="20"/>
  <c r="O17" i="20"/>
  <c r="K17" i="20"/>
  <c r="G17" i="20"/>
  <c r="C17" i="20"/>
  <c r="O16" i="20"/>
  <c r="K16" i="20"/>
  <c r="G16" i="20"/>
  <c r="C16" i="20"/>
  <c r="O15" i="20"/>
  <c r="K15" i="20"/>
  <c r="G15" i="20"/>
  <c r="C15" i="20"/>
  <c r="O14" i="20"/>
  <c r="K14" i="20"/>
  <c r="G14" i="20"/>
  <c r="C14" i="20"/>
  <c r="O13" i="20"/>
  <c r="K13" i="20"/>
  <c r="G13" i="20"/>
  <c r="C13" i="20"/>
  <c r="O12" i="20"/>
  <c r="K12" i="20"/>
  <c r="G12" i="20"/>
  <c r="C12" i="20"/>
  <c r="O11" i="20"/>
  <c r="K11" i="20"/>
  <c r="G11" i="20"/>
  <c r="C11" i="20"/>
  <c r="O10" i="20"/>
  <c r="K10" i="20"/>
  <c r="G10" i="20"/>
  <c r="C10" i="20"/>
  <c r="O9" i="20"/>
  <c r="K9" i="20"/>
  <c r="G9" i="20"/>
  <c r="C9" i="20"/>
  <c r="O8" i="20"/>
  <c r="K8" i="20"/>
  <c r="G8" i="20"/>
  <c r="C8" i="20"/>
  <c r="O7" i="20"/>
  <c r="K7" i="20"/>
  <c r="G7" i="20"/>
  <c r="C7" i="20"/>
  <c r="O6" i="20"/>
  <c r="K6" i="20"/>
  <c r="G6" i="20"/>
  <c r="C6" i="20"/>
  <c r="K5" i="20"/>
  <c r="G5" i="20"/>
  <c r="C5" i="20"/>
  <c r="Q5" i="19" l="1"/>
  <c r="Q6" i="19"/>
  <c r="Q7" i="19"/>
  <c r="Q8"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M5" i="19"/>
  <c r="M6" i="19"/>
  <c r="M7" i="19"/>
  <c r="M8" i="19"/>
  <c r="M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G5" i="19"/>
  <c r="O55" i="19"/>
  <c r="O54" i="19"/>
  <c r="O53" i="19"/>
  <c r="O52" i="19"/>
  <c r="O51" i="19"/>
  <c r="O50" i="19"/>
  <c r="O49" i="19"/>
  <c r="O48" i="19"/>
  <c r="O47" i="19"/>
  <c r="O46" i="19"/>
  <c r="O45" i="19"/>
  <c r="O44" i="19"/>
  <c r="O43" i="19"/>
  <c r="O42" i="19"/>
  <c r="O41" i="19"/>
  <c r="O40" i="19"/>
  <c r="O39" i="19"/>
  <c r="O38" i="19"/>
  <c r="O37" i="19"/>
  <c r="O36" i="19"/>
  <c r="O35" i="19"/>
  <c r="O34" i="19"/>
  <c r="O33" i="19"/>
  <c r="O32" i="19"/>
  <c r="O31" i="19"/>
  <c r="O30" i="19"/>
  <c r="O29" i="19"/>
  <c r="O28" i="19"/>
  <c r="O27" i="19"/>
  <c r="O26" i="19"/>
  <c r="O25" i="19"/>
  <c r="O24" i="19"/>
  <c r="O23" i="19"/>
  <c r="O22" i="19"/>
  <c r="O21" i="19"/>
  <c r="O20" i="19"/>
  <c r="O19" i="19"/>
  <c r="O18" i="19"/>
  <c r="O17" i="19"/>
  <c r="O16" i="19"/>
  <c r="O15" i="19"/>
  <c r="O14" i="19"/>
  <c r="O13" i="19"/>
  <c r="O12" i="19"/>
  <c r="O11" i="19"/>
  <c r="O10" i="19"/>
  <c r="O9" i="19"/>
  <c r="O8" i="19"/>
  <c r="O7" i="19"/>
  <c r="O6" i="19"/>
  <c r="O5" i="19"/>
  <c r="K55" i="19"/>
  <c r="G55" i="19"/>
  <c r="C55" i="19"/>
  <c r="K54" i="19"/>
  <c r="G54" i="19"/>
  <c r="C54" i="19"/>
  <c r="K53" i="19"/>
  <c r="G53" i="19"/>
  <c r="C53" i="19"/>
  <c r="K52" i="19"/>
  <c r="G52" i="19"/>
  <c r="C52" i="19"/>
  <c r="K51" i="19"/>
  <c r="G51" i="19"/>
  <c r="C51" i="19"/>
  <c r="K50" i="19"/>
  <c r="G50" i="19"/>
  <c r="C50" i="19"/>
  <c r="K49" i="19"/>
  <c r="G49" i="19"/>
  <c r="C49" i="19"/>
  <c r="K48" i="19"/>
  <c r="G48" i="19"/>
  <c r="C48" i="19"/>
  <c r="K47" i="19"/>
  <c r="G47" i="19"/>
  <c r="C47" i="19"/>
  <c r="K46" i="19"/>
  <c r="G46" i="19"/>
  <c r="C46" i="19"/>
  <c r="K45" i="19"/>
  <c r="G45" i="19"/>
  <c r="C45" i="19"/>
  <c r="K44" i="19"/>
  <c r="G44" i="19"/>
  <c r="C44" i="19"/>
  <c r="K43" i="19"/>
  <c r="G43" i="19"/>
  <c r="C43" i="19"/>
  <c r="K42" i="19"/>
  <c r="G42" i="19"/>
  <c r="C42" i="19"/>
  <c r="K41" i="19"/>
  <c r="G41" i="19"/>
  <c r="C41" i="19"/>
  <c r="K40" i="19"/>
  <c r="G40" i="19"/>
  <c r="C40" i="19"/>
  <c r="K39" i="19"/>
  <c r="G39" i="19"/>
  <c r="C39" i="19"/>
  <c r="K38" i="19"/>
  <c r="G38" i="19"/>
  <c r="C38" i="19"/>
  <c r="K37" i="19"/>
  <c r="G37" i="19"/>
  <c r="C37" i="19"/>
  <c r="K36" i="19"/>
  <c r="G36" i="19"/>
  <c r="C36" i="19"/>
  <c r="K35" i="19"/>
  <c r="G35" i="19"/>
  <c r="C35" i="19"/>
  <c r="K34" i="19"/>
  <c r="G34" i="19"/>
  <c r="C34" i="19"/>
  <c r="K33" i="19"/>
  <c r="G33" i="19"/>
  <c r="C33" i="19"/>
  <c r="K32" i="19"/>
  <c r="G32" i="19"/>
  <c r="C32" i="19"/>
  <c r="K31" i="19"/>
  <c r="G31" i="19"/>
  <c r="C31" i="19"/>
  <c r="K30" i="19"/>
  <c r="G30" i="19"/>
  <c r="C30" i="19"/>
  <c r="K29" i="19"/>
  <c r="G29" i="19"/>
  <c r="C29" i="19"/>
  <c r="K28" i="19"/>
  <c r="G28" i="19"/>
  <c r="C28" i="19"/>
  <c r="K27" i="19"/>
  <c r="G27" i="19"/>
  <c r="C27" i="19"/>
  <c r="K26" i="19"/>
  <c r="G26" i="19"/>
  <c r="C26" i="19"/>
  <c r="K25" i="19"/>
  <c r="G25" i="19"/>
  <c r="C25" i="19"/>
  <c r="K24" i="19"/>
  <c r="G24" i="19"/>
  <c r="C24" i="19"/>
  <c r="K23" i="19"/>
  <c r="G23" i="19"/>
  <c r="C23" i="19"/>
  <c r="K22" i="19"/>
  <c r="G22" i="19"/>
  <c r="C22" i="19"/>
  <c r="K21" i="19"/>
  <c r="G21" i="19"/>
  <c r="C21" i="19"/>
  <c r="K20" i="19"/>
  <c r="G20" i="19"/>
  <c r="C20" i="19"/>
  <c r="K19" i="19"/>
  <c r="G19" i="19"/>
  <c r="C19" i="19"/>
  <c r="K18" i="19"/>
  <c r="G18" i="19"/>
  <c r="C18" i="19"/>
  <c r="K17" i="19"/>
  <c r="G17" i="19"/>
  <c r="C17" i="19"/>
  <c r="K16" i="19"/>
  <c r="G16" i="19"/>
  <c r="C16" i="19"/>
  <c r="K15" i="19"/>
  <c r="G15" i="19"/>
  <c r="C15" i="19"/>
  <c r="K14" i="19"/>
  <c r="G14" i="19"/>
  <c r="C14" i="19"/>
  <c r="K13" i="19"/>
  <c r="G13" i="19"/>
  <c r="C13" i="19"/>
  <c r="K12" i="19"/>
  <c r="G12" i="19"/>
  <c r="C12" i="19"/>
  <c r="K11" i="19"/>
  <c r="G11" i="19"/>
  <c r="C11" i="19"/>
  <c r="K10" i="19"/>
  <c r="G10" i="19"/>
  <c r="C10" i="19"/>
  <c r="K9" i="19"/>
  <c r="G9" i="19"/>
  <c r="C9" i="19"/>
  <c r="K8" i="19"/>
  <c r="G8" i="19"/>
  <c r="C8" i="19"/>
  <c r="K7" i="19"/>
  <c r="G7" i="19"/>
  <c r="C7" i="19"/>
  <c r="K6" i="19"/>
  <c r="G6" i="19"/>
  <c r="C6" i="19"/>
  <c r="K5" i="19"/>
  <c r="Q5" i="16" l="1"/>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O55" i="16" l="1"/>
  <c r="K55" i="16"/>
  <c r="G55" i="16"/>
  <c r="C55" i="16"/>
  <c r="O54" i="16"/>
  <c r="K54" i="16"/>
  <c r="G54" i="16"/>
  <c r="C54" i="16"/>
  <c r="O53" i="16"/>
  <c r="K53" i="16"/>
  <c r="G53" i="16"/>
  <c r="C53" i="16"/>
  <c r="O52" i="16"/>
  <c r="K52" i="16"/>
  <c r="G52" i="16"/>
  <c r="C52" i="16"/>
  <c r="O51" i="16"/>
  <c r="K51" i="16"/>
  <c r="G51" i="16"/>
  <c r="C51" i="16"/>
  <c r="O50" i="16"/>
  <c r="K50" i="16"/>
  <c r="G50" i="16"/>
  <c r="C50" i="16"/>
  <c r="O49" i="16"/>
  <c r="K49" i="16"/>
  <c r="G49" i="16"/>
  <c r="C49" i="16"/>
  <c r="O48" i="16"/>
  <c r="K48" i="16"/>
  <c r="G48" i="16"/>
  <c r="C48" i="16"/>
  <c r="O47" i="16"/>
  <c r="K47" i="16"/>
  <c r="G47" i="16"/>
  <c r="C47" i="16"/>
  <c r="O46" i="16"/>
  <c r="K46" i="16"/>
  <c r="G46" i="16"/>
  <c r="C46" i="16"/>
  <c r="O45" i="16"/>
  <c r="K45" i="16"/>
  <c r="G45" i="16"/>
  <c r="C45" i="16"/>
  <c r="O44" i="16"/>
  <c r="K44" i="16"/>
  <c r="G44" i="16"/>
  <c r="C44" i="16"/>
  <c r="O43" i="16"/>
  <c r="K43" i="16"/>
  <c r="G43" i="16"/>
  <c r="C43" i="16"/>
  <c r="O42" i="16"/>
  <c r="K42" i="16"/>
  <c r="G42" i="16"/>
  <c r="C42" i="16"/>
  <c r="O41" i="16"/>
  <c r="K41" i="16"/>
  <c r="G41" i="16"/>
  <c r="C41" i="16"/>
  <c r="O40" i="16"/>
  <c r="K40" i="16"/>
  <c r="G40" i="16"/>
  <c r="C40" i="16"/>
  <c r="O39" i="16"/>
  <c r="K39" i="16"/>
  <c r="G39" i="16"/>
  <c r="C39" i="16"/>
  <c r="O38" i="16"/>
  <c r="K38" i="16"/>
  <c r="G38" i="16"/>
  <c r="C38" i="16"/>
  <c r="O37" i="16"/>
  <c r="K37" i="16"/>
  <c r="G37" i="16"/>
  <c r="C37" i="16"/>
  <c r="O36" i="16"/>
  <c r="K36" i="16"/>
  <c r="G36" i="16"/>
  <c r="C36" i="16"/>
  <c r="O35" i="16"/>
  <c r="K35" i="16"/>
  <c r="G35" i="16"/>
  <c r="C35" i="16"/>
  <c r="O34" i="16"/>
  <c r="K34" i="16"/>
  <c r="G34" i="16"/>
  <c r="C34" i="16"/>
  <c r="O33" i="16"/>
  <c r="K33" i="16"/>
  <c r="G33" i="16"/>
  <c r="C33" i="16"/>
  <c r="O32" i="16"/>
  <c r="K32" i="16"/>
  <c r="G32" i="16"/>
  <c r="C32" i="16"/>
  <c r="O31" i="16"/>
  <c r="K31" i="16"/>
  <c r="G31" i="16"/>
  <c r="C31" i="16"/>
  <c r="O30" i="16"/>
  <c r="K30" i="16"/>
  <c r="G30" i="16"/>
  <c r="C30" i="16"/>
  <c r="O29" i="16"/>
  <c r="K29" i="16"/>
  <c r="G29" i="16"/>
  <c r="C29" i="16"/>
  <c r="O28" i="16"/>
  <c r="K28" i="16"/>
  <c r="G28" i="16"/>
  <c r="C28" i="16"/>
  <c r="O27" i="16"/>
  <c r="K27" i="16"/>
  <c r="G27" i="16"/>
  <c r="C27" i="16"/>
  <c r="O26" i="16"/>
  <c r="K26" i="16"/>
  <c r="G26" i="16"/>
  <c r="C26" i="16"/>
  <c r="O25" i="16"/>
  <c r="K25" i="16"/>
  <c r="G25" i="16"/>
  <c r="C25" i="16"/>
  <c r="O24" i="16"/>
  <c r="K24" i="16"/>
  <c r="G24" i="16"/>
  <c r="C24" i="16"/>
  <c r="O23" i="16"/>
  <c r="K23" i="16"/>
  <c r="G23" i="16"/>
  <c r="C23" i="16"/>
  <c r="O22" i="16"/>
  <c r="K22" i="16"/>
  <c r="G22" i="16"/>
  <c r="C22" i="16"/>
  <c r="O21" i="16"/>
  <c r="K21" i="16"/>
  <c r="G21" i="16"/>
  <c r="C21" i="16"/>
  <c r="O20" i="16"/>
  <c r="K20" i="16"/>
  <c r="G20" i="16"/>
  <c r="C20" i="16"/>
  <c r="O19" i="16"/>
  <c r="K19" i="16"/>
  <c r="G19" i="16"/>
  <c r="C19" i="16"/>
  <c r="O18" i="16"/>
  <c r="K18" i="16"/>
  <c r="G18" i="16"/>
  <c r="C18" i="16"/>
  <c r="O17" i="16"/>
  <c r="K17" i="16"/>
  <c r="G17" i="16"/>
  <c r="C17" i="16"/>
  <c r="O16" i="16"/>
  <c r="K16" i="16"/>
  <c r="G16" i="16"/>
  <c r="C16" i="16"/>
  <c r="O15" i="16"/>
  <c r="K15" i="16"/>
  <c r="G15" i="16"/>
  <c r="C15" i="16"/>
  <c r="O14" i="16"/>
  <c r="K14" i="16"/>
  <c r="G14" i="16"/>
  <c r="C14" i="16"/>
  <c r="O13" i="16"/>
  <c r="K13" i="16"/>
  <c r="G13" i="16"/>
  <c r="C13" i="16"/>
  <c r="O12" i="16"/>
  <c r="K12" i="16"/>
  <c r="G12" i="16"/>
  <c r="C12" i="16"/>
  <c r="O11" i="16"/>
  <c r="K11" i="16"/>
  <c r="G11" i="16"/>
  <c r="C11" i="16"/>
  <c r="O10" i="16"/>
  <c r="K10" i="16"/>
  <c r="G10" i="16"/>
  <c r="C10" i="16"/>
  <c r="O9" i="16"/>
  <c r="K9" i="16"/>
  <c r="G9" i="16"/>
  <c r="C9" i="16"/>
  <c r="O8" i="16"/>
  <c r="K8" i="16"/>
  <c r="G8" i="16"/>
  <c r="C8" i="16"/>
  <c r="O7" i="16"/>
  <c r="K7" i="16"/>
  <c r="G7" i="16"/>
  <c r="C7" i="16"/>
  <c r="O6" i="16"/>
  <c r="K6" i="16"/>
  <c r="G6" i="16"/>
  <c r="C6" i="16"/>
  <c r="O5" i="16"/>
  <c r="K5" i="16"/>
  <c r="E6" i="14"/>
  <c r="E7" i="14"/>
  <c r="E8" i="14"/>
  <c r="E9" i="14"/>
  <c r="E10" i="14"/>
  <c r="E11" i="14"/>
  <c r="E12" i="14"/>
  <c r="E13"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Q6" i="14"/>
  <c r="Q8" i="14"/>
  <c r="Q9" i="14"/>
  <c r="Q10" i="14"/>
  <c r="Q11" i="14"/>
  <c r="Q12" i="14"/>
  <c r="Q13"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O55" i="14"/>
  <c r="K55" i="14"/>
  <c r="G55" i="14"/>
  <c r="O54" i="14"/>
  <c r="K54" i="14"/>
  <c r="G54" i="14"/>
  <c r="O53" i="14"/>
  <c r="K53" i="14"/>
  <c r="G53" i="14"/>
  <c r="O52" i="14"/>
  <c r="K52" i="14"/>
  <c r="G52" i="14"/>
  <c r="O51" i="14"/>
  <c r="K51" i="14"/>
  <c r="G51" i="14"/>
  <c r="O50" i="14"/>
  <c r="K50" i="14"/>
  <c r="G50" i="14"/>
  <c r="O49" i="14"/>
  <c r="K49" i="14"/>
  <c r="G49" i="14"/>
  <c r="O48" i="14"/>
  <c r="K48" i="14"/>
  <c r="G48" i="14"/>
  <c r="O47" i="14"/>
  <c r="K47" i="14"/>
  <c r="G47" i="14"/>
  <c r="O46" i="14"/>
  <c r="K46" i="14"/>
  <c r="G46" i="14"/>
  <c r="O45" i="14"/>
  <c r="K45" i="14"/>
  <c r="G45" i="14"/>
  <c r="O44" i="14"/>
  <c r="K44" i="14"/>
  <c r="G44" i="14"/>
  <c r="O43" i="14"/>
  <c r="K43" i="14"/>
  <c r="G43" i="14"/>
  <c r="O42" i="14"/>
  <c r="K42" i="14"/>
  <c r="G42" i="14"/>
  <c r="O41" i="14"/>
  <c r="K41" i="14"/>
  <c r="G41" i="14"/>
  <c r="O40" i="14"/>
  <c r="K40" i="14"/>
  <c r="G40" i="14"/>
  <c r="O39" i="14"/>
  <c r="K39" i="14"/>
  <c r="G39" i="14"/>
  <c r="O38" i="14"/>
  <c r="K38" i="14"/>
  <c r="G38" i="14"/>
  <c r="O37" i="14"/>
  <c r="K37" i="14"/>
  <c r="G37" i="14"/>
  <c r="O36" i="14"/>
  <c r="K36" i="14"/>
  <c r="G36" i="14"/>
  <c r="O35" i="14"/>
  <c r="K35" i="14"/>
  <c r="G35" i="14"/>
  <c r="O34" i="14"/>
  <c r="K34" i="14"/>
  <c r="G34" i="14"/>
  <c r="O33" i="14"/>
  <c r="K33" i="14"/>
  <c r="G33" i="14"/>
  <c r="O32" i="14"/>
  <c r="K32" i="14"/>
  <c r="G32" i="14"/>
  <c r="O31" i="14"/>
  <c r="K31" i="14"/>
  <c r="G31" i="14"/>
  <c r="O30" i="14"/>
  <c r="K30" i="14"/>
  <c r="G30" i="14"/>
  <c r="O29" i="14"/>
  <c r="K29" i="14"/>
  <c r="G29" i="14"/>
  <c r="O28" i="14"/>
  <c r="K28" i="14"/>
  <c r="G28" i="14"/>
  <c r="O27" i="14"/>
  <c r="K27" i="14"/>
  <c r="G27" i="14"/>
  <c r="O26" i="14"/>
  <c r="K26" i="14"/>
  <c r="G26" i="14"/>
  <c r="O25" i="14"/>
  <c r="K25" i="14"/>
  <c r="G25" i="14"/>
  <c r="O24" i="14"/>
  <c r="K24" i="14"/>
  <c r="G24" i="14"/>
  <c r="O23" i="14"/>
  <c r="K23" i="14"/>
  <c r="G23" i="14"/>
  <c r="O22" i="14"/>
  <c r="K22" i="14"/>
  <c r="G22" i="14"/>
  <c r="O21" i="14"/>
  <c r="K21" i="14"/>
  <c r="G21" i="14"/>
  <c r="O20" i="14"/>
  <c r="K20" i="14"/>
  <c r="G20" i="14"/>
  <c r="O19" i="14"/>
  <c r="K19" i="14"/>
  <c r="G19" i="14"/>
  <c r="O18" i="14"/>
  <c r="K18" i="14"/>
  <c r="G18" i="14"/>
  <c r="O17" i="14"/>
  <c r="K17" i="14"/>
  <c r="G17" i="14"/>
  <c r="O16" i="14"/>
  <c r="K16" i="14"/>
  <c r="G16" i="14"/>
  <c r="O15" i="14"/>
  <c r="K15" i="14"/>
  <c r="G15" i="14"/>
  <c r="O14" i="14"/>
  <c r="K14" i="14"/>
  <c r="G14" i="14"/>
  <c r="O13" i="14"/>
  <c r="K13" i="14"/>
  <c r="G13" i="14"/>
  <c r="O12" i="14"/>
  <c r="K12" i="14"/>
  <c r="G12" i="14"/>
  <c r="O11" i="14"/>
  <c r="K11" i="14"/>
  <c r="G11" i="14"/>
  <c r="O10" i="14"/>
  <c r="K10" i="14"/>
  <c r="G10" i="14"/>
  <c r="O9" i="14"/>
  <c r="K9" i="14"/>
  <c r="G9" i="14"/>
  <c r="O8" i="14"/>
  <c r="K8" i="14"/>
  <c r="G8" i="14"/>
  <c r="O7" i="14"/>
  <c r="K7" i="14"/>
  <c r="G7" i="14"/>
  <c r="O6" i="14"/>
  <c r="K6" i="14"/>
  <c r="G6" i="14"/>
</calcChain>
</file>

<file path=xl/sharedStrings.xml><?xml version="1.0" encoding="utf-8"?>
<sst xmlns="http://schemas.openxmlformats.org/spreadsheetml/2006/main" count="1901" uniqueCount="128">
  <si>
    <t xml:space="preserve">Source: IWPR analysis of Behavioral Risk Factor Surveillance System microdata. </t>
  </si>
  <si>
    <t xml:space="preserve">United States </t>
  </si>
  <si>
    <t>Wyoming</t>
  </si>
  <si>
    <t>Wisconsin</t>
  </si>
  <si>
    <t>West Virginia</t>
  </si>
  <si>
    <t>Washington</t>
  </si>
  <si>
    <t>Virginia</t>
  </si>
  <si>
    <t xml:space="preserve">Vermont </t>
  </si>
  <si>
    <t>Utah</t>
  </si>
  <si>
    <t xml:space="preserve">Texas </t>
  </si>
  <si>
    <t>Tennessee</t>
  </si>
  <si>
    <t>South Dakota</t>
  </si>
  <si>
    <t xml:space="preserve">South Carolina </t>
  </si>
  <si>
    <t xml:space="preserve">Rhode Island </t>
  </si>
  <si>
    <t>Pennsylvania</t>
  </si>
  <si>
    <t>Oregon</t>
  </si>
  <si>
    <t>Oklahoma</t>
  </si>
  <si>
    <t>Ohio</t>
  </si>
  <si>
    <t>North Dakota</t>
  </si>
  <si>
    <t xml:space="preserve">North Carolina </t>
  </si>
  <si>
    <t>New York</t>
  </si>
  <si>
    <t>New Mexico</t>
  </si>
  <si>
    <t>New Jersey</t>
  </si>
  <si>
    <t>New Hampshire</t>
  </si>
  <si>
    <t>Nevada</t>
  </si>
  <si>
    <t xml:space="preserve">Nebraska </t>
  </si>
  <si>
    <t>Montana</t>
  </si>
  <si>
    <t>Missouri</t>
  </si>
  <si>
    <t>Mississippi</t>
  </si>
  <si>
    <t>Minnesota</t>
  </si>
  <si>
    <t>Michigan</t>
  </si>
  <si>
    <t>Massachusetts</t>
  </si>
  <si>
    <t>Maryland</t>
  </si>
  <si>
    <t xml:space="preserve">Maine </t>
  </si>
  <si>
    <t>Louisiana</t>
  </si>
  <si>
    <t>Kentucky</t>
  </si>
  <si>
    <t xml:space="preserve">Kansas </t>
  </si>
  <si>
    <t xml:space="preserve">Iowa </t>
  </si>
  <si>
    <t>Indiana</t>
  </si>
  <si>
    <t>Illinois</t>
  </si>
  <si>
    <t>Idaho</t>
  </si>
  <si>
    <t>Hawaii</t>
  </si>
  <si>
    <t xml:space="preserve">Georgia </t>
  </si>
  <si>
    <t>Florida</t>
  </si>
  <si>
    <t xml:space="preserve">District of Columbia </t>
  </si>
  <si>
    <t>Delaware</t>
  </si>
  <si>
    <t>Connecticut</t>
  </si>
  <si>
    <t>Colorado</t>
  </si>
  <si>
    <t xml:space="preserve">California </t>
  </si>
  <si>
    <t>Arkansas</t>
  </si>
  <si>
    <t xml:space="preserve">Arizona </t>
  </si>
  <si>
    <t xml:space="preserve">Alaska </t>
  </si>
  <si>
    <t>Alabama</t>
  </si>
  <si>
    <t>State</t>
  </si>
  <si>
    <t>N/A</t>
  </si>
  <si>
    <t>Heart Disease Mortality (per 100,000 people)</t>
  </si>
  <si>
    <t>Lung Cancer Mortality (per 100,000 people)</t>
  </si>
  <si>
    <t xml:space="preserve">Incidence of Diabetes </t>
  </si>
  <si>
    <t xml:space="preserve">Incidence of Chlamydia (per 100,000 people) </t>
  </si>
  <si>
    <t>Incidence of AIDS (per 100,000 people)</t>
  </si>
  <si>
    <t>Poor Mental Health (mean # of days in past 30 days)</t>
  </si>
  <si>
    <t xml:space="preserve">Suicide Mortality (per 100,000 people) </t>
  </si>
  <si>
    <t xml:space="preserve">Limited Activities (mean # of days in past 30 days)   </t>
  </si>
  <si>
    <t xml:space="preserve">State </t>
  </si>
  <si>
    <t>Women</t>
  </si>
  <si>
    <t>Men</t>
  </si>
  <si>
    <t xml:space="preserve">Alabama </t>
  </si>
  <si>
    <t>Ilinois</t>
  </si>
  <si>
    <t>State-by-State Data and Rankings on Men's Health and Well-Being, 2013</t>
  </si>
  <si>
    <t>Calculated by the Institute for Women's Policy Research.</t>
  </si>
  <si>
    <t>Percent of Women and Men Who Have Ever Been Screened for HIV by Age and State, 2013</t>
  </si>
  <si>
    <t>All Women and Men</t>
  </si>
  <si>
    <t>Women and Men Aged 18–34</t>
  </si>
  <si>
    <t>Women and Men Aged 35–64</t>
  </si>
  <si>
    <t>Women and Men Aged 65 and Older</t>
  </si>
  <si>
    <t xml:space="preserve">Notes: Data for all women and men are for those aged 18 and older. Data for all women and men are for 2013; all other data are three-year (2011–2013) averages. </t>
  </si>
  <si>
    <t>United States</t>
  </si>
  <si>
    <t>Percent</t>
  </si>
  <si>
    <t>Rank</t>
  </si>
  <si>
    <t>Days</t>
  </si>
  <si>
    <t>All Women</t>
  </si>
  <si>
    <t>Source: IWPR analysis of 2013 Behavioral Risk Factor Surveillance System microdata.</t>
  </si>
  <si>
    <t xml:space="preserve">Percent </t>
  </si>
  <si>
    <t>Source: IWPR analysis of Behavioral Risk Factor Surveillance System 2013 microdata.</t>
  </si>
  <si>
    <t>Rate</t>
  </si>
  <si>
    <t>White</t>
  </si>
  <si>
    <t>Hispanic</t>
  </si>
  <si>
    <t>Black</t>
  </si>
  <si>
    <t>Asian/ Pacific Islander</t>
  </si>
  <si>
    <t>Native American</t>
  </si>
  <si>
    <t>Average Annual Heart Disease Mortality Rate (per 100,000) Among Women and Men by Race/Ethnicity and State, 2013</t>
  </si>
  <si>
    <t>Average Annual Lung Cancer Mortality Rate Among Women and Men (per 100,000) by Race/Ethnicity and State, 2013</t>
  </si>
  <si>
    <t>Average Annual Breast Cancer Mortality Rate Among Women (per 100,000) by Race/Ethnicity and State, 2013</t>
  </si>
  <si>
    <t>Incidence of Diabetes Among Women and Men by Race/Ethnicity and State, 2013</t>
  </si>
  <si>
    <t>Other Race or Two or More Races</t>
  </si>
  <si>
    <t>Incidence of Diabetes Among Women and Men by Age and State, 2013</t>
  </si>
  <si>
    <t xml:space="preserve">Notes: Data are for women and men aged 18 and older. Data for all women and men are for 2013; all other data are three-year (2011–2013) averages. Racial groups are non-Hispanic. Hispanics may be of any race or two or more races. </t>
  </si>
  <si>
    <t>Average Number of Days per Month of Poor Mental Health Among Women and Men by Race/Ethnicity and State, 2013</t>
  </si>
  <si>
    <t>Average Number of Days per Month of Poor Mental Health Among Women and Men by Age and State, 2013</t>
  </si>
  <si>
    <t>Average Number of Days per Month of Limited Activities Among Women and Men, by Race/Ethnicity and State, 2013</t>
  </si>
  <si>
    <t xml:space="preserve">Notes: Data are for women and men aged 18 and older. Data for all women and men are for 2013; all other data are three-year (2011–2013) averages. </t>
  </si>
  <si>
    <t>Average Number of Days per Month of Limited Activities Among Women and Men, by Age and State, 2013</t>
  </si>
  <si>
    <t>Percent of Women and Men Who Are Overweight or Obese by Race/Ethnicity and State, 2013</t>
  </si>
  <si>
    <t xml:space="preserve">Notes: Percent of women and men with a BMI of 25 or greater. Data are for women and men aged 18 and older. Data for all women and men are for 2013; all other data are three-year (2011–2013) averages. Racial groups are non-Hispanic. Hispanics may be of any race or two or more races. </t>
  </si>
  <si>
    <t>Percent of Women and Men Who Are Overweight or Obese by Age and State, 2013</t>
  </si>
  <si>
    <t xml:space="preserve">Notes: Percent of women and men with a BMI of 25 or greater. Data are for women and men aged 18 and older. Data for all women and men are for 2013; all other data are three-year (2011–2013) averages. </t>
  </si>
  <si>
    <t>Percent of Women and Men Who Have Ever Been Screened for HIV by Race/Ethnicity and State, 2013</t>
  </si>
  <si>
    <t xml:space="preserve">Notes: Data for all women and men are for those aged 18 and older. Data for all women and men are for 2013; all other data are three-year (2011–2013) averages.  Racial groups are non-Hispanic. Hispanics may be of any race or two or more races. </t>
  </si>
  <si>
    <t>Health Behaviors Among Women and Men by State, 2013</t>
  </si>
  <si>
    <t>Percent Who Smoke (Some Days or Every Day and Have Smoked at Least 100 Cigarettes in Lifetime)</t>
  </si>
  <si>
    <t>Percent Who Eat Five or More Servings of Fruits and Vegetables per Day</t>
  </si>
  <si>
    <t>Preventive Care Among Women and Men by State</t>
  </si>
  <si>
    <t>Percent Who Have Been Screened for Cholesterol in the Past Five Years, 2013</t>
  </si>
  <si>
    <t>Percent Aged 50 and Older Who Have Had a Mammogram in Past Two Years, 2012</t>
  </si>
  <si>
    <t>Percent Who Have Had a Pap Test in the Past Three Years, 2012</t>
  </si>
  <si>
    <t>Source: IWPR analysis of Behavioral Risk Factor Surveillance System microdata.</t>
  </si>
  <si>
    <t>Notes: N/A=Insufficient Sample Size.  See Methodological Appendix for additional notes and sources.</t>
  </si>
  <si>
    <t>Notes: Mortality rates include women of all ages and are age-adjusted to the 2000 U.S. standard population. Data are three-year (2011–2013) averages. Racial groups are non-Hispanic. Hispanics may be of any race or two or more races. Data are not available for those who identify with another race or two or more races. N/A=not available.</t>
  </si>
  <si>
    <t>Notes: Mortality rates include women and men of all ages and are age-adjusted to the 2000 U.S. standard population. Data are three-year (2011–2013) averages. Racial groups are non-Hispanic. Hispanics may be of any race or two or more races. Data are not available for those who identify with another race or two or more races. N/A=not available.</t>
  </si>
  <si>
    <t xml:space="preserve">Notes: Mortality rates include women and men of all ages and are age-adjusted to the 2000 U.S. standard population.  Data are three-year (2011–2013) averages. Racial groups are non-Hispanic. Hispanics may be of any race or two or more races. Data are not available for those who identify with another race or two or more races. N/A=not available. </t>
  </si>
  <si>
    <t>Notes: Percent who have ever been told they have diabetes, excluding pregnancy diabetes. Data for all women and men are for those aged 18 and older and are for 2013; all other data are three-year (2011–2013) averages. Racial groups are non-Hispanic. Hispanics may be of any race or two or more races.</t>
  </si>
  <si>
    <t xml:space="preserve">Notes: Percent who have ever been told they have diabetes, excluding pregnancy diabetes. Data for all women and men are for those aged 18 and older and are for 2013; all other data are three-year (2011–2013) averages. </t>
  </si>
  <si>
    <t>Source: IWPR compilation of data from the Centers for Disease Control and Prevention's WONDER Online Database.</t>
  </si>
  <si>
    <t>Percent Who Exercise 150 Minutes per Week or More</t>
  </si>
  <si>
    <t>Percent Who Report Binge Drinking</t>
  </si>
  <si>
    <t>Notes: Binge drinking is defined as having five or more drinks on one occasion for men and four or more drinks on one occasion for women. Exercise is defined as participating in 150 minutes or more (or vigorous equivalent minutes) of physical activity per week. Data are for women aged 18 and older.</t>
  </si>
  <si>
    <t xml:space="preserve">Note:  Data are for women aged 18 and older, except for the percent of women who have had a mammogram in the past two years.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</si>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</sst>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theme="1"/>
      <name val="Calibri"/>
      <family val="2"/>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9" fontId="1" fillId="0" borderId="0" applyFont="0" applyFill="0" applyBorder="0" applyAlignment="0" applyProtection="0"/>
    <xf numFmtId="0" fontId="1" fillId="0" borderId="0"/>
    <xf numFmtId="0" fontId="1" fillId="0" borderId="0"/>
    <xf numFmtId="0" fontId="3"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206">
    <xf numFmtId="0" fontId="0" fillId="0" borderId="0" xfId="0"/>
    <xf numFmtId="0" fontId="1" fillId="0" borderId="0" xfId="3" applyFill="1" applyBorder="1" applyAlignment="1">
      <alignment wrapText="1"/>
    </xf>
    <xf numFmtId="0" fontId="1" fillId="0" borderId="0" xfId="3" applyBorder="1"/>
    <xf numFmtId="165" fontId="1" fillId="0" borderId="0" xfId="3" applyNumberFormat="1" applyBorder="1"/>
    <xf numFmtId="0" fontId="2" fillId="0" borderId="0" xfId="3" applyFont="1" applyBorder="1" applyAlignment="1">
      <alignment horizontal="left"/>
    </xf>
    <xf numFmtId="0" fontId="2" fillId="0" borderId="0" xfId="3" applyFont="1" applyBorder="1" applyAlignment="1">
      <alignment horizontal="right"/>
    </xf>
    <xf numFmtId="165" fontId="2" fillId="0" borderId="0" xfId="3" applyNumberFormat="1" applyFont="1" applyBorder="1" applyAlignment="1">
      <alignment horizontal="right"/>
    </xf>
    <xf numFmtId="165" fontId="2" fillId="0" borderId="0" xfId="3" applyNumberFormat="1" applyFont="1" applyFill="1" applyBorder="1" applyAlignment="1">
      <alignment horizontal="right"/>
    </xf>
    <xf numFmtId="0" fontId="1" fillId="0" borderId="0" xfId="3" applyFill="1" applyBorder="1"/>
    <xf numFmtId="0" fontId="0" fillId="0" borderId="0" xfId="3" applyFont="1" applyFill="1" applyBorder="1"/>
    <xf numFmtId="165" fontId="1" fillId="0" borderId="0" xfId="3" applyNumberFormat="1" applyFill="1" applyBorder="1"/>
    <xf numFmtId="165" fontId="1" fillId="0" borderId="0" xfId="3" applyNumberFormat="1"/>
    <xf numFmtId="165" fontId="2" fillId="0" borderId="0" xfId="3" applyNumberFormat="1" applyFont="1"/>
    <xf numFmtId="164" fontId="1" fillId="0" borderId="0" xfId="1" applyNumberFormat="1" applyFill="1" applyBorder="1"/>
    <xf numFmtId="164" fontId="1" fillId="0" borderId="0" xfId="1" applyNumberFormat="1" applyBorder="1"/>
    <xf numFmtId="164" fontId="2" fillId="0" borderId="0" xfId="1" applyNumberFormat="1" applyFont="1" applyBorder="1" applyAlignment="1">
      <alignment horizontal="right"/>
    </xf>
    <xf numFmtId="165" fontId="1" fillId="0" borderId="0" xfId="3" applyNumberFormat="1" applyFill="1"/>
    <xf numFmtId="0" fontId="4" fillId="0" borderId="0" xfId="2" applyFont="1"/>
    <xf numFmtId="0" fontId="0" fillId="0" borderId="0" xfId="7" applyFont="1"/>
    <xf numFmtId="0" fontId="0" fillId="0" borderId="0" xfId="7" applyFont="1" applyAlignment="1"/>
    <xf numFmtId="0" fontId="0" fillId="0" borderId="0" xfId="7" applyFont="1" applyAlignment="1">
      <alignment wrapText="1"/>
    </xf>
    <xf numFmtId="165" fontId="0" fillId="0" borderId="0" xfId="0" applyNumberFormat="1" applyFont="1" applyBorder="1"/>
    <xf numFmtId="165" fontId="2" fillId="0" borderId="0" xfId="0" applyNumberFormat="1" applyFont="1" applyBorder="1"/>
    <xf numFmtId="165" fontId="2" fillId="0" borderId="0" xfId="0" applyNumberFormat="1" applyFont="1"/>
    <xf numFmtId="165" fontId="0" fillId="0" borderId="0" xfId="0" applyNumberFormat="1" applyFont="1" applyBorder="1" applyAlignment="1">
      <alignment horizontal="right"/>
    </xf>
    <xf numFmtId="0" fontId="2" fillId="0" borderId="0" xfId="0" applyFont="1" applyBorder="1"/>
    <xf numFmtId="0" fontId="0" fillId="0" borderId="0" xfId="0" applyFont="1" applyBorder="1"/>
    <xf numFmtId="165" fontId="2" fillId="0" borderId="0" xfId="0" applyNumberFormat="1" applyFont="1" applyBorder="1" applyAlignment="1">
      <alignment horizontal="right"/>
    </xf>
    <xf numFmtId="164" fontId="0" fillId="0" borderId="0" xfId="0" applyNumberFormat="1" applyFont="1" applyBorder="1"/>
    <xf numFmtId="0" fontId="2" fillId="0" borderId="0" xfId="0" applyFont="1"/>
    <xf numFmtId="165" fontId="0" fillId="0" borderId="0" xfId="0" applyNumberFormat="1" applyFont="1"/>
    <xf numFmtId="165" fontId="0" fillId="0" borderId="0" xfId="0" applyNumberFormat="1" applyAlignment="1"/>
    <xf numFmtId="165" fontId="2" fillId="0" borderId="0" xfId="0" applyNumberFormat="1" applyFont="1" applyAlignment="1"/>
    <xf numFmtId="0" fontId="0" fillId="0" borderId="0" xfId="7" applyFont="1" applyAlignment="1">
      <alignment horizontal="left" wrapText="1"/>
    </xf>
    <xf numFmtId="0" fontId="0" fillId="0" borderId="0" xfId="7" applyFont="1" applyAlignment="1">
      <alignment horizontal="left"/>
    </xf>
    <xf numFmtId="0" fontId="0" fillId="0" borderId="0" xfId="0" applyFont="1"/>
    <xf numFmtId="0" fontId="5" fillId="0" borderId="0" xfId="7" applyNumberFormat="1" applyFont="1" applyBorder="1" applyAlignment="1"/>
    <xf numFmtId="164" fontId="5" fillId="0" borderId="0" xfId="8" applyNumberFormat="1" applyFont="1" applyBorder="1" applyAlignment="1">
      <alignment horizontal="right"/>
    </xf>
    <xf numFmtId="164" fontId="0" fillId="0" borderId="0" xfId="0" applyNumberFormat="1" applyFont="1" applyBorder="1" applyAlignment="1">
      <alignment horizontal="right"/>
    </xf>
    <xf numFmtId="164" fontId="5" fillId="0" borderId="0" xfId="7" applyNumberFormat="1" applyFont="1" applyBorder="1" applyAlignment="1">
      <alignment horizontal="right"/>
    </xf>
    <xf numFmtId="165" fontId="0" fillId="0" borderId="0" xfId="3" applyNumberFormat="1" applyFont="1" applyFill="1" applyBorder="1" applyAlignment="1">
      <alignment horizontal="center" wrapText="1"/>
    </xf>
    <xf numFmtId="164" fontId="0" fillId="0" borderId="0" xfId="1" applyNumberFormat="1" applyFont="1" applyFill="1" applyBorder="1" applyAlignment="1">
      <alignment horizontal="center" wrapText="1"/>
    </xf>
    <xf numFmtId="0" fontId="0" fillId="0" borderId="0" xfId="3" applyFont="1" applyFill="1" applyBorder="1" applyAlignment="1">
      <alignment wrapText="1"/>
    </xf>
    <xf numFmtId="1" fontId="1" fillId="0" borderId="0" xfId="3" applyNumberFormat="1" applyFill="1" applyBorder="1"/>
    <xf numFmtId="1" fontId="0" fillId="0" borderId="0" xfId="3" applyNumberFormat="1" applyFont="1" applyFill="1" applyBorder="1" applyAlignment="1">
      <alignment horizontal="center" wrapText="1"/>
    </xf>
    <xf numFmtId="1" fontId="1" fillId="0" borderId="0" xfId="3" applyNumberFormat="1"/>
    <xf numFmtId="1" fontId="2" fillId="0" borderId="0" xfId="3" applyNumberFormat="1" applyFont="1"/>
    <xf numFmtId="1" fontId="1" fillId="0" borderId="0" xfId="3" applyNumberFormat="1" applyFill="1"/>
    <xf numFmtId="1" fontId="1" fillId="0" borderId="0" xfId="3" applyNumberFormat="1" applyBorder="1"/>
    <xf numFmtId="1" fontId="2" fillId="0" borderId="0" xfId="3" applyNumberFormat="1" applyFont="1" applyBorder="1" applyAlignment="1">
      <alignment horizontal="right"/>
    </xf>
    <xf numFmtId="1" fontId="1" fillId="0" borderId="0" xfId="1" applyNumberFormat="1" applyFill="1" applyBorder="1"/>
    <xf numFmtId="1" fontId="0" fillId="0" borderId="0" xfId="1" applyNumberFormat="1" applyFont="1" applyFill="1" applyBorder="1" applyAlignment="1">
      <alignment horizontal="center" wrapText="1"/>
    </xf>
    <xf numFmtId="1" fontId="1" fillId="0" borderId="0" xfId="1" applyNumberFormat="1" applyBorder="1"/>
    <xf numFmtId="1" fontId="2" fillId="0" borderId="0" xfId="1" applyNumberFormat="1" applyFont="1" applyBorder="1" applyAlignment="1">
      <alignment horizontal="right"/>
    </xf>
    <xf numFmtId="1" fontId="2" fillId="0" borderId="0" xfId="3" applyNumberFormat="1" applyFont="1" applyFill="1" applyBorder="1" applyAlignment="1">
      <alignment horizontal="right"/>
    </xf>
    <xf numFmtId="0" fontId="0" fillId="0" borderId="0" xfId="0" applyAlignment="1">
      <alignment wrapText="1"/>
    </xf>
    <xf numFmtId="0" fontId="0" fillId="0" borderId="0" xfId="0" applyAlignment="1">
      <alignment horizontal="center"/>
    </xf>
    <xf numFmtId="0" fontId="5" fillId="0" borderId="0" xfId="0" applyFont="1" applyFill="1" applyBorder="1" applyAlignment="1">
      <alignment horizontal="left"/>
    </xf>
    <xf numFmtId="0" fontId="5" fillId="0" borderId="0" xfId="0" applyFont="1" applyFill="1" applyBorder="1"/>
    <xf numFmtId="0" fontId="0" fillId="0" borderId="0" xfId="0" applyFont="1" applyFill="1" applyBorder="1"/>
    <xf numFmtId="0" fontId="2" fillId="0" borderId="0" xfId="0" applyFont="1" applyFill="1" applyBorder="1"/>
    <xf numFmtId="166" fontId="0" fillId="0" borderId="0" xfId="0" applyNumberFormat="1" applyFont="1" applyBorder="1"/>
    <xf numFmtId="166" fontId="0" fillId="0" borderId="0" xfId="0" applyNumberFormat="1" applyFont="1" applyBorder="1" applyAlignment="1">
      <alignment horizontal="right"/>
    </xf>
    <xf numFmtId="166" fontId="2" fillId="0" borderId="0" xfId="0" applyNumberFormat="1" applyFont="1" applyBorder="1"/>
    <xf numFmtId="166" fontId="2" fillId="0" borderId="0" xfId="0" applyNumberFormat="1" applyFont="1" applyBorder="1" applyAlignment="1">
      <alignment horizontal="right"/>
    </xf>
    <xf numFmtId="0" fontId="5" fillId="0" borderId="0" xfId="0" applyFont="1"/>
    <xf numFmtId="0" fontId="5" fillId="0" borderId="0" xfId="0" applyFont="1" applyBorder="1"/>
    <xf numFmtId="165" fontId="5" fillId="0" borderId="0" xfId="0" applyNumberFormat="1" applyFont="1" applyBorder="1"/>
    <xf numFmtId="0" fontId="6" fillId="0" borderId="0" xfId="0" applyFont="1" applyBorder="1"/>
    <xf numFmtId="165" fontId="5" fillId="0" borderId="0" xfId="0" applyNumberFormat="1" applyFont="1" applyFill="1" applyBorder="1"/>
    <xf numFmtId="0" fontId="6" fillId="0" borderId="0" xfId="0" applyFont="1" applyFill="1" applyBorder="1"/>
    <xf numFmtId="165" fontId="5"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65" fontId="5" fillId="0" borderId="0" xfId="0" applyNumberFormat="1" applyFont="1" applyBorder="1" applyAlignment="1">
      <alignment horizontal="right"/>
    </xf>
    <xf numFmtId="0" fontId="5" fillId="0" borderId="0" xfId="0" applyFont="1" applyFill="1" applyBorder="1" applyAlignment="1">
      <alignment horizontal="center"/>
    </xf>
    <xf numFmtId="0" fontId="5" fillId="0" borderId="0" xfId="0" applyFont="1" applyFill="1" applyBorder="1" applyAlignment="1"/>
    <xf numFmtId="0" fontId="5" fillId="0" borderId="0" xfId="0" applyFont="1" applyFill="1" applyBorder="1" applyAlignment="1">
      <alignment horizontal="center" wrapText="1"/>
    </xf>
    <xf numFmtId="164" fontId="5" fillId="0" borderId="0" xfId="1" applyNumberFormat="1" applyFont="1" applyBorder="1"/>
    <xf numFmtId="0" fontId="6" fillId="0" borderId="0" xfId="0" applyFont="1"/>
    <xf numFmtId="0" fontId="5" fillId="0" borderId="0" xfId="0" applyFont="1" applyBorder="1" applyAlignment="1">
      <alignment horizontal="right"/>
    </xf>
    <xf numFmtId="0" fontId="5" fillId="0" borderId="0" xfId="0" applyFont="1" applyBorder="1" applyAlignment="1">
      <alignment horizontal="center"/>
    </xf>
    <xf numFmtId="164" fontId="5" fillId="0" borderId="0" xfId="1" applyNumberFormat="1" applyFont="1" applyFill="1" applyBorder="1"/>
    <xf numFmtId="0" fontId="5" fillId="0" borderId="0" xfId="0" applyFont="1" applyBorder="1" applyAlignment="1"/>
    <xf numFmtId="0" fontId="0" fillId="0" borderId="0" xfId="0" applyFont="1" applyFill="1" applyBorder="1" applyAlignment="1">
      <alignment horizontal="right"/>
    </xf>
    <xf numFmtId="164" fontId="0" fillId="0" borderId="0" xfId="0" applyNumberFormat="1" applyFont="1" applyFill="1" applyBorder="1" applyAlignment="1">
      <alignment horizontal="right"/>
    </xf>
    <xf numFmtId="164" fontId="0" fillId="0" borderId="0" xfId="1" applyNumberFormat="1" applyFont="1" applyFill="1" applyBorder="1" applyAlignment="1">
      <alignment horizontal="right"/>
    </xf>
    <xf numFmtId="164" fontId="0" fillId="0" borderId="0" xfId="1" applyNumberFormat="1" applyFont="1" applyFill="1" applyBorder="1"/>
    <xf numFmtId="164" fontId="2" fillId="0" borderId="0" xfId="1" applyNumberFormat="1" applyFont="1" applyFill="1" applyBorder="1" applyAlignment="1">
      <alignment horizontal="right"/>
    </xf>
    <xf numFmtId="0" fontId="2" fillId="0" borderId="0" xfId="0" applyFont="1" applyFill="1" applyBorder="1" applyAlignment="1">
      <alignment horizontal="right"/>
    </xf>
    <xf numFmtId="164" fontId="2" fillId="0" borderId="0" xfId="1" applyNumberFormat="1" applyFont="1" applyFill="1" applyBorder="1"/>
    <xf numFmtId="164" fontId="2" fillId="0" borderId="0" xfId="1" applyNumberFormat="1" applyFont="1" applyFill="1" applyBorder="1" applyAlignment="1">
      <alignment horizontal="right" vertical="center"/>
    </xf>
    <xf numFmtId="164" fontId="2" fillId="0" borderId="0" xfId="0" applyNumberFormat="1" applyFont="1" applyFill="1" applyBorder="1" applyAlignment="1">
      <alignment horizontal="right"/>
    </xf>
    <xf numFmtId="165" fontId="0" fillId="0" borderId="0" xfId="0" applyNumberFormat="1" applyFont="1" applyAlignment="1"/>
    <xf numFmtId="165" fontId="6" fillId="0" borderId="0" xfId="0" applyNumberFormat="1" applyFont="1" applyBorder="1"/>
    <xf numFmtId="164" fontId="5" fillId="0" borderId="0" xfId="1" applyNumberFormat="1" applyFont="1" applyFill="1" applyBorder="1" applyAlignment="1">
      <alignment horizontal="center"/>
    </xf>
    <xf numFmtId="0" fontId="5" fillId="0" borderId="0" xfId="0" applyFont="1" applyFill="1" applyBorder="1"/>
    <xf numFmtId="165" fontId="5" fillId="0" borderId="0" xfId="0" applyNumberFormat="1" applyFont="1" applyBorder="1" applyAlignment="1"/>
    <xf numFmtId="164" fontId="6" fillId="0" borderId="0" xfId="1" applyNumberFormat="1" applyFont="1" applyFill="1" applyBorder="1"/>
    <xf numFmtId="165" fontId="6" fillId="0" borderId="0" xfId="0" applyNumberFormat="1" applyFont="1" applyBorder="1" applyAlignment="1"/>
    <xf numFmtId="0" fontId="6" fillId="0" borderId="0" xfId="0" applyFont="1" applyBorder="1" applyAlignment="1">
      <alignment horizontal="right"/>
    </xf>
    <xf numFmtId="165" fontId="6" fillId="0" borderId="0" xfId="0" applyNumberFormat="1" applyFont="1" applyBorder="1" applyAlignment="1">
      <alignment horizontal="right"/>
    </xf>
    <xf numFmtId="164" fontId="6" fillId="0" borderId="0" xfId="0" applyNumberFormat="1" applyFont="1" applyBorder="1" applyAlignment="1">
      <alignment horizontal="right"/>
    </xf>
    <xf numFmtId="165" fontId="5" fillId="0" borderId="0" xfId="1" applyNumberFormat="1" applyFont="1" applyBorder="1" applyAlignment="1">
      <alignment horizontal="right"/>
    </xf>
    <xf numFmtId="1" fontId="5" fillId="0" borderId="0" xfId="0" applyNumberFormat="1" applyFont="1" applyBorder="1" applyAlignment="1">
      <alignment horizontal="right"/>
    </xf>
    <xf numFmtId="165" fontId="6" fillId="0" borderId="0" xfId="1" applyNumberFormat="1" applyFont="1" applyBorder="1" applyAlignment="1">
      <alignment horizontal="right"/>
    </xf>
    <xf numFmtId="164" fontId="5" fillId="0" borderId="0" xfId="0" applyNumberFormat="1" applyFont="1" applyBorder="1" applyAlignment="1">
      <alignment horizontal="right"/>
    </xf>
    <xf numFmtId="0" fontId="5" fillId="0" borderId="0" xfId="0" applyFont="1" applyFill="1" applyBorder="1" applyAlignment="1">
      <alignment horizontal="center"/>
    </xf>
    <xf numFmtId="165" fontId="5" fillId="0" borderId="0" xfId="3" applyNumberFormat="1" applyFont="1" applyFill="1" applyBorder="1" applyAlignment="1"/>
    <xf numFmtId="0" fontId="5" fillId="0" borderId="0" xfId="0" applyFont="1" applyAlignment="1">
      <alignment wrapText="1"/>
    </xf>
    <xf numFmtId="164" fontId="5" fillId="0" borderId="0" xfId="0" applyNumberFormat="1" applyFont="1" applyFill="1" applyBorder="1"/>
    <xf numFmtId="164" fontId="5" fillId="0" borderId="0" xfId="0" applyNumberFormat="1" applyFont="1" applyBorder="1"/>
    <xf numFmtId="10" fontId="5" fillId="0" borderId="0" xfId="13" applyNumberFormat="1" applyFont="1" applyFill="1" applyBorder="1" applyAlignment="1">
      <alignment horizontal="left"/>
    </xf>
    <xf numFmtId="0" fontId="5" fillId="0" borderId="0" xfId="11" applyNumberFormat="1" applyFont="1" applyBorder="1" applyAlignment="1"/>
    <xf numFmtId="164" fontId="5" fillId="0" borderId="0" xfId="11" applyNumberFormat="1" applyFont="1" applyBorder="1" applyAlignment="1">
      <alignment horizontal="right"/>
    </xf>
    <xf numFmtId="0" fontId="5" fillId="0" borderId="0" xfId="11" applyNumberFormat="1" applyFont="1" applyBorder="1" applyAlignment="1">
      <alignment horizontal="right"/>
    </xf>
    <xf numFmtId="164" fontId="5" fillId="0" borderId="0" xfId="13" applyNumberFormat="1" applyFont="1" applyBorder="1" applyAlignment="1">
      <alignment horizontal="right"/>
    </xf>
    <xf numFmtId="164" fontId="5" fillId="0" borderId="0" xfId="11" applyNumberFormat="1" applyFont="1" applyFill="1" applyBorder="1" applyAlignment="1">
      <alignment horizontal="center" vertical="center"/>
    </xf>
    <xf numFmtId="0" fontId="5" fillId="0" borderId="0" xfId="11"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10" fontId="5" fillId="0" borderId="0" xfId="13" applyNumberFormat="1" applyFont="1" applyBorder="1" applyAlignment="1">
      <alignment horizontal="left"/>
    </xf>
    <xf numFmtId="0" fontId="5" fillId="0" borderId="0" xfId="12" applyNumberFormat="1" applyFont="1" applyFill="1" applyBorder="1" applyAlignment="1"/>
    <xf numFmtId="10" fontId="5" fillId="0" borderId="0" xfId="13" applyNumberFormat="1" applyFont="1" applyBorder="1" applyAlignment="1">
      <alignment horizontal="right"/>
    </xf>
    <xf numFmtId="0" fontId="5" fillId="0" borderId="0" xfId="0" applyFont="1" applyFill="1" applyBorder="1" applyAlignment="1">
      <alignment horizontal="left" vertical="center" wrapText="1"/>
    </xf>
    <xf numFmtId="0" fontId="0" fillId="0" borderId="0" xfId="0" applyFont="1" applyFill="1" applyBorder="1"/>
    <xf numFmtId="0" fontId="0" fillId="0" borderId="0" xfId="0" applyFont="1" applyBorder="1"/>
    <xf numFmtId="0" fontId="0" fillId="0" borderId="0" xfId="0" applyFont="1" applyBorder="1" applyAlignment="1">
      <alignment horizontal="center" vertical="center" wrapText="1"/>
    </xf>
    <xf numFmtId="0" fontId="0" fillId="0" borderId="0" xfId="0" applyFont="1" applyBorder="1" applyAlignment="1">
      <alignment horizontal="left" wrapText="1"/>
    </xf>
    <xf numFmtId="0" fontId="5" fillId="0" borderId="0" xfId="0" applyFont="1" applyFill="1" applyBorder="1"/>
    <xf numFmtId="0" fontId="5" fillId="0" borderId="0" xfId="0" applyFont="1" applyFill="1" applyBorder="1"/>
    <xf numFmtId="0" fontId="5" fillId="0" borderId="0" xfId="11" applyFont="1" applyFill="1" applyBorder="1" applyAlignment="1">
      <alignment horizontal="center" vertical="center" wrapText="1"/>
    </xf>
    <xf numFmtId="0" fontId="5" fillId="0" borderId="0" xfId="0" applyFont="1" applyFill="1" applyBorder="1"/>
    <xf numFmtId="0" fontId="5" fillId="0" borderId="0" xfId="11" applyFont="1" applyFill="1" applyBorder="1" applyAlignment="1">
      <alignment horizontal="center" vertical="center" wrapText="1"/>
    </xf>
    <xf numFmtId="164" fontId="0" fillId="0" borderId="0" xfId="0" applyNumberFormat="1" applyFont="1"/>
    <xf numFmtId="164" fontId="0" fillId="0" borderId="0" xfId="0" applyNumberFormat="1" applyFont="1" applyProtection="1">
      <protection locked="0"/>
    </xf>
    <xf numFmtId="164" fontId="0" fillId="0" borderId="0" xfId="0" applyNumberFormat="1" applyFont="1" applyAlignment="1"/>
    <xf numFmtId="164" fontId="1" fillId="0" borderId="0" xfId="1" applyNumberFormat="1" applyFont="1" applyProtection="1">
      <protection locked="0"/>
    </xf>
    <xf numFmtId="1" fontId="5" fillId="0" borderId="0" xfId="8" applyNumberFormat="1" applyFont="1" applyBorder="1" applyAlignment="1">
      <alignment horizontal="right"/>
    </xf>
    <xf numFmtId="165" fontId="0" fillId="0" borderId="0" xfId="0" applyNumberFormat="1" applyAlignment="1">
      <alignment horizontal="right"/>
    </xf>
    <xf numFmtId="165" fontId="2" fillId="0" borderId="0" xfId="0" applyNumberFormat="1" applyFont="1" applyAlignment="1">
      <alignment horizontal="right"/>
    </xf>
    <xf numFmtId="165" fontId="6" fillId="0" borderId="0" xfId="0" applyNumberFormat="1" applyFont="1" applyBorder="1" applyAlignment="1">
      <alignment horizontal="right" vertical="center"/>
    </xf>
    <xf numFmtId="1" fontId="6" fillId="0" borderId="0" xfId="0" applyNumberFormat="1" applyFont="1" applyBorder="1" applyAlignment="1">
      <alignment horizontal="right"/>
    </xf>
    <xf numFmtId="165" fontId="6" fillId="0" borderId="0" xfId="3" applyNumberFormat="1" applyFont="1" applyFill="1" applyBorder="1" applyAlignment="1">
      <alignment horizontal="right"/>
    </xf>
    <xf numFmtId="165" fontId="6" fillId="0" borderId="0" xfId="0" applyNumberFormat="1" applyFont="1" applyFill="1" applyBorder="1"/>
    <xf numFmtId="164" fontId="6" fillId="0" borderId="0" xfId="1" applyNumberFormat="1" applyFont="1" applyBorder="1"/>
    <xf numFmtId="164" fontId="6" fillId="0" borderId="0" xfId="0" applyNumberFormat="1" applyFont="1" applyBorder="1"/>
    <xf numFmtId="164" fontId="2" fillId="0" borderId="0" xfId="0" applyNumberFormat="1" applyFont="1"/>
    <xf numFmtId="164" fontId="2" fillId="0" borderId="0" xfId="0" applyNumberFormat="1" applyFont="1" applyProtection="1">
      <protection locked="0"/>
    </xf>
    <xf numFmtId="164" fontId="2" fillId="0" borderId="0" xfId="1" applyNumberFormat="1" applyFont="1" applyProtection="1">
      <protection locked="0"/>
    </xf>
    <xf numFmtId="164" fontId="0" fillId="0" borderId="0" xfId="0" applyNumberFormat="1" applyFont="1" applyAlignment="1" applyProtection="1">
      <protection locked="0"/>
    </xf>
    <xf numFmtId="0" fontId="6" fillId="0" borderId="0" xfId="7" applyNumberFormat="1" applyFont="1" applyBorder="1" applyAlignment="1"/>
    <xf numFmtId="164" fontId="6" fillId="0" borderId="0" xfId="8" applyNumberFormat="1" applyFont="1" applyBorder="1" applyAlignment="1">
      <alignment horizontal="right"/>
    </xf>
    <xf numFmtId="164" fontId="2" fillId="0" borderId="0" xfId="0" applyNumberFormat="1" applyFont="1" applyBorder="1" applyAlignment="1">
      <alignment horizontal="right"/>
    </xf>
    <xf numFmtId="164" fontId="6" fillId="0" borderId="0" xfId="7" applyNumberFormat="1" applyFont="1" applyBorder="1" applyAlignment="1">
      <alignment horizontal="right"/>
    </xf>
    <xf numFmtId="164" fontId="2" fillId="0" borderId="0" xfId="0" applyNumberFormat="1" applyFont="1" applyBorder="1"/>
    <xf numFmtId="1" fontId="6" fillId="0" borderId="0" xfId="8" applyNumberFormat="1" applyFont="1" applyBorder="1" applyAlignment="1">
      <alignment horizontal="right"/>
    </xf>
    <xf numFmtId="0" fontId="2" fillId="0" borderId="0" xfId="7" applyFont="1"/>
    <xf numFmtId="164" fontId="5" fillId="0" borderId="0" xfId="1" applyNumberFormat="1" applyFont="1" applyFill="1" applyBorder="1" applyAlignment="1">
      <alignment horizontal="right"/>
    </xf>
    <xf numFmtId="0" fontId="5" fillId="0" borderId="0" xfId="12" applyNumberFormat="1" applyFont="1" applyFill="1" applyBorder="1" applyAlignment="1">
      <alignment horizontal="right"/>
    </xf>
    <xf numFmtId="164" fontId="5" fillId="0" borderId="0" xfId="0" applyNumberFormat="1" applyFont="1" applyFill="1" applyBorder="1" applyAlignment="1">
      <alignment horizontal="right"/>
    </xf>
    <xf numFmtId="164" fontId="0" fillId="0" borderId="0" xfId="1" applyNumberFormat="1" applyFont="1" applyAlignment="1">
      <alignment horizontal="right"/>
    </xf>
    <xf numFmtId="10" fontId="5" fillId="0" borderId="0" xfId="13" applyNumberFormat="1" applyFont="1" applyFill="1" applyBorder="1" applyAlignment="1">
      <alignment horizontal="right"/>
    </xf>
    <xf numFmtId="0" fontId="5" fillId="0" borderId="0" xfId="13" applyNumberFormat="1" applyFont="1" applyFill="1" applyBorder="1" applyAlignment="1">
      <alignment horizontal="right"/>
    </xf>
    <xf numFmtId="0" fontId="0" fillId="0" borderId="0" xfId="0"/>
    <xf numFmtId="0" fontId="5" fillId="0" borderId="0" xfId="12" applyFont="1" applyFill="1" applyBorder="1" applyAlignment="1">
      <alignment vertical="center" wrapText="1"/>
    </xf>
    <xf numFmtId="0" fontId="0" fillId="0" borderId="0" xfId="0"/>
    <xf numFmtId="0" fontId="5" fillId="0" borderId="0" xfId="0" applyFont="1" applyBorder="1"/>
    <xf numFmtId="0" fontId="5" fillId="0" borderId="0" xfId="0" applyFont="1" applyFill="1" applyBorder="1"/>
    <xf numFmtId="0" fontId="5" fillId="0" borderId="0" xfId="0" applyFont="1" applyFill="1" applyBorder="1" applyAlignment="1">
      <alignment horizontal="left"/>
    </xf>
    <xf numFmtId="165" fontId="1" fillId="0" borderId="0" xfId="3" applyNumberFormat="1" applyFill="1" applyBorder="1" applyAlignment="1">
      <alignment horizontal="center" wrapText="1"/>
    </xf>
    <xf numFmtId="164" fontId="1" fillId="0" borderId="0" xfId="1" applyNumberFormat="1" applyFill="1" applyBorder="1" applyAlignment="1">
      <alignment horizontal="center" wrapText="1"/>
    </xf>
    <xf numFmtId="0" fontId="0" fillId="0" borderId="0" xfId="0" applyAlignment="1">
      <alignment horizontal="center" wrapText="1"/>
    </xf>
    <xf numFmtId="0" fontId="0" fillId="0" borderId="0" xfId="0" applyAlignment="1">
      <alignment wrapText="1"/>
    </xf>
    <xf numFmtId="0" fontId="0" fillId="0" borderId="0" xfId="0"/>
    <xf numFmtId="0" fontId="5" fillId="0" borderId="0" xfId="0" applyFont="1" applyFill="1" applyBorder="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wrapText="1"/>
    </xf>
    <xf numFmtId="0" fontId="5" fillId="0" borderId="0" xfId="0" applyFont="1" applyFill="1" applyBorder="1" applyAlignment="1">
      <alignment horizontal="left" wrapText="1"/>
    </xf>
    <xf numFmtId="0" fontId="5" fillId="0" borderId="0" xfId="0" applyFont="1" applyBorder="1" applyAlignment="1">
      <alignment horizontal="left" wrapText="1"/>
    </xf>
    <xf numFmtId="0" fontId="5" fillId="0" borderId="0" xfId="0" applyFont="1" applyBorder="1"/>
    <xf numFmtId="0" fontId="5" fillId="0" borderId="0" xfId="0" applyFont="1" applyBorder="1" applyAlignment="1">
      <alignment horizontal="center" wrapText="1"/>
    </xf>
    <xf numFmtId="0" fontId="5" fillId="0" borderId="0" xfId="0" applyFont="1" applyFill="1" applyBorder="1" applyAlignment="1">
      <alignment horizontal="center" wrapText="1"/>
    </xf>
    <xf numFmtId="0" fontId="0" fillId="0" borderId="0" xfId="0" applyFont="1" applyBorder="1"/>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0" borderId="0" xfId="0" applyFont="1" applyBorder="1" applyAlignment="1">
      <alignment horizontal="left" wrapText="1"/>
    </xf>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left"/>
    </xf>
    <xf numFmtId="0" fontId="5" fillId="0" borderId="0" xfId="0" applyFont="1" applyBorder="1" applyAlignment="1">
      <alignment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0" fillId="0" borderId="0" xfId="7" applyFont="1" applyAlignment="1">
      <alignment horizontal="left"/>
    </xf>
    <xf numFmtId="0" fontId="0" fillId="0" borderId="0" xfId="7" applyFont="1" applyAlignment="1">
      <alignment horizontal="left" wrapText="1"/>
    </xf>
    <xf numFmtId="0" fontId="0" fillId="0" borderId="0" xfId="0" applyFont="1"/>
    <xf numFmtId="0" fontId="5" fillId="0" borderId="0" xfId="12" applyFont="1" applyFill="1" applyBorder="1" applyAlignment="1">
      <alignment vertical="top" wrapText="1"/>
    </xf>
    <xf numFmtId="0" fontId="5" fillId="0" borderId="0" xfId="12" applyFont="1" applyFill="1" applyBorder="1" applyAlignment="1">
      <alignment vertical="center"/>
    </xf>
    <xf numFmtId="0" fontId="5" fillId="0" borderId="0" xfId="11" applyFont="1" applyFill="1" applyBorder="1" applyAlignment="1">
      <alignment horizontal="center" vertical="center" wrapText="1"/>
    </xf>
    <xf numFmtId="0" fontId="5" fillId="0" borderId="0" xfId="11" applyFont="1" applyFill="1" applyBorder="1" applyAlignment="1">
      <alignment horizontal="left" vertical="center" wrapText="1"/>
    </xf>
    <xf numFmtId="0" fontId="5" fillId="0" borderId="0" xfId="11" applyFont="1" applyFill="1" applyBorder="1" applyAlignment="1">
      <alignment horizontal="left" wrapText="1"/>
    </xf>
    <xf numFmtId="0" fontId="5" fillId="0" borderId="0" xfId="11" applyFont="1" applyFill="1" applyBorder="1" applyAlignment="1">
      <alignment horizontal="center" wrapText="1"/>
    </xf>
    <xf numFmtId="0" fontId="5" fillId="0" borderId="0" xfId="12" applyFont="1" applyFill="1" applyBorder="1" applyAlignment="1">
      <alignment vertical="center" wrapText="1"/>
    </xf>
    <xf numFmtId="0" fontId="5" fillId="0" borderId="0" xfId="11" applyFont="1" applyFill="1" applyBorder="1" applyAlignment="1">
      <alignment horizontal="left"/>
    </xf>
    <xf numFmtId="164" fontId="0" fillId="0" borderId="0" xfId="1" applyNumberFormat="1" applyFont="1"/>
    <xf numFmtId="1" fontId="5" fillId="0" borderId="0" xfId="14" applyNumberFormat="1" applyFont="1" applyFill="1" applyBorder="1" applyAlignment="1">
      <alignment horizontal="right"/>
    </xf>
    <xf numFmtId="164" fontId="2" fillId="0" borderId="0" xfId="1" applyNumberFormat="1" applyFont="1"/>
    <xf numFmtId="164" fontId="6" fillId="0" borderId="0" xfId="14" applyNumberFormat="1" applyFont="1" applyFill="1" applyBorder="1" applyAlignment="1">
      <alignment horizontal="right"/>
    </xf>
  </cellXfs>
  <cellStyles count="17">
    <cellStyle name="Normal" xfId="0" builtinId="0"/>
    <cellStyle name="Normal 10" xfId="9"/>
    <cellStyle name="Normal 11" xfId="14"/>
    <cellStyle name="Normal 2 4" xfId="11"/>
    <cellStyle name="Normal 2 5 2 2" xfId="6"/>
    <cellStyle name="Normal 3" xfId="12"/>
    <cellStyle name="Normal 3 2" xfId="4"/>
    <cellStyle name="Normal 4 2" xfId="2"/>
    <cellStyle name="Normal 7" xfId="3"/>
    <cellStyle name="Normal 9" xfId="7"/>
    <cellStyle name="Percent" xfId="1" builtinId="5"/>
    <cellStyle name="Percent 2" xfId="13"/>
    <cellStyle name="Percent 3" xfId="5"/>
    <cellStyle name="Percent 4" xfId="8"/>
    <cellStyle name="Percent 5" xfId="10"/>
    <cellStyle name="Percent 6" xfId="15"/>
    <cellStyle name="Percent 8" xfId="16"/>
  </cellStyles>
  <dxfs count="22">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font>
        <strike val="0"/>
        <outline val="0"/>
        <shadow val="0"/>
        <u val="none"/>
        <vertAlign val="baseline"/>
        <sz val="11"/>
        <name val="Calibri"/>
        <scheme val="minor"/>
      </font>
      <alignment horizontal="center"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56111213141625283539171936910" displayName="Table156111213141625283539171936910" ref="A4:M55" headerRowCount="0" totalsRowShown="0">
  <tableColumns count="13">
    <tableColumn id="1" name="Column1"/>
    <tableColumn id="2" name="Column2" dataDxfId="21"/>
    <tableColumn id="3" name="Column3" dataDxfId="20"/>
    <tableColumn id="10" name="Column10" headerRowDxfId="19" dataDxfId="18"/>
    <tableColumn id="4" name="Column4" headerRowDxfId="17" dataDxfId="16"/>
    <tableColumn id="11" name="Column11" headerRowDxfId="15" dataDxfId="14"/>
    <tableColumn id="5" name="Column5" headerRowDxfId="13" dataDxfId="12"/>
    <tableColumn id="12" name="Column12" headerRowDxfId="11" dataDxfId="10"/>
    <tableColumn id="6" name="Column6" headerRowDxfId="9" dataDxfId="8"/>
    <tableColumn id="13" name="Column13" headerRowDxfId="7" dataDxfId="6"/>
    <tableColumn id="7" name="Column7" headerRowDxfId="5" dataDxfId="4"/>
    <tableColumn id="8" name="Column8" headerRowDxfId="3" dataDxfId="2"/>
    <tableColumn id="14" name="Column14"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workbookViewId="0"/>
  </sheetViews>
  <sheetFormatPr defaultColWidth="9.140625" defaultRowHeight="15" x14ac:dyDescent="0.25"/>
  <cols>
    <col min="1" max="1" width="21.28515625" style="2" customWidth="1"/>
    <col min="2" max="2" width="12.140625" style="3" customWidth="1"/>
    <col min="3" max="3" width="12.140625" style="48" customWidth="1"/>
    <col min="4" max="4" width="12.140625" style="3" customWidth="1"/>
    <col min="5" max="5" width="12.140625" style="48" customWidth="1"/>
    <col min="6" max="6" width="12.140625" style="14" customWidth="1"/>
    <col min="7" max="7" width="12.140625" style="52" customWidth="1"/>
    <col min="8" max="8" width="12.140625" style="3" customWidth="1"/>
    <col min="9" max="9" width="12.140625" style="48" customWidth="1"/>
    <col min="10" max="10" width="12.140625" style="3" customWidth="1"/>
    <col min="11" max="11" width="12.140625" style="48" customWidth="1"/>
    <col min="12" max="12" width="12.140625" style="3" customWidth="1"/>
    <col min="13" max="13" width="12.140625" style="48" customWidth="1"/>
    <col min="14" max="14" width="12.140625" style="3" customWidth="1"/>
    <col min="15" max="15" width="12.140625" style="48" customWidth="1"/>
    <col min="16" max="16" width="12.140625" style="3" customWidth="1"/>
    <col min="17" max="16384" width="9.140625" style="2"/>
  </cols>
  <sheetData>
    <row r="1" spans="1:23" s="8" customFormat="1" x14ac:dyDescent="0.25">
      <c r="A1" s="9" t="s">
        <v>68</v>
      </c>
      <c r="B1" s="10"/>
      <c r="C1" s="43"/>
      <c r="D1" s="10"/>
      <c r="E1" s="43"/>
      <c r="F1" s="13"/>
      <c r="G1" s="50"/>
      <c r="H1" s="10"/>
      <c r="I1" s="43"/>
      <c r="J1" s="10"/>
      <c r="K1" s="43"/>
      <c r="L1" s="10"/>
      <c r="M1" s="43"/>
      <c r="N1" s="10"/>
      <c r="O1" s="43"/>
      <c r="P1" s="10"/>
    </row>
    <row r="2" spans="1:23" s="1" customFormat="1" ht="44.25" customHeight="1" x14ac:dyDescent="0.25">
      <c r="B2" s="168" t="s">
        <v>55</v>
      </c>
      <c r="C2" s="168"/>
      <c r="D2" s="168" t="s">
        <v>56</v>
      </c>
      <c r="E2" s="168"/>
      <c r="F2" s="169" t="s">
        <v>57</v>
      </c>
      <c r="G2" s="169"/>
      <c r="H2" s="168" t="s">
        <v>58</v>
      </c>
      <c r="I2" s="168"/>
      <c r="J2" s="168" t="s">
        <v>59</v>
      </c>
      <c r="K2" s="168"/>
      <c r="L2" s="168" t="s">
        <v>60</v>
      </c>
      <c r="M2" s="168"/>
      <c r="N2" s="168" t="s">
        <v>61</v>
      </c>
      <c r="O2" s="168"/>
      <c r="P2" s="168" t="s">
        <v>62</v>
      </c>
      <c r="Q2" s="168"/>
    </row>
    <row r="3" spans="1:23" s="1" customFormat="1" x14ac:dyDescent="0.25">
      <c r="A3" s="2" t="s">
        <v>63</v>
      </c>
      <c r="B3" s="40" t="s">
        <v>84</v>
      </c>
      <c r="C3" s="44" t="s">
        <v>78</v>
      </c>
      <c r="D3" s="40" t="s">
        <v>84</v>
      </c>
      <c r="E3" s="44" t="s">
        <v>78</v>
      </c>
      <c r="F3" s="41" t="s">
        <v>77</v>
      </c>
      <c r="G3" s="51" t="s">
        <v>78</v>
      </c>
      <c r="H3" s="40" t="s">
        <v>84</v>
      </c>
      <c r="I3" s="44" t="s">
        <v>78</v>
      </c>
      <c r="J3" s="40" t="s">
        <v>84</v>
      </c>
      <c r="K3" s="44" t="s">
        <v>78</v>
      </c>
      <c r="L3" s="40" t="s">
        <v>79</v>
      </c>
      <c r="M3" s="44" t="s">
        <v>78</v>
      </c>
      <c r="N3" s="40" t="s">
        <v>84</v>
      </c>
      <c r="O3" s="44" t="s">
        <v>78</v>
      </c>
      <c r="P3" s="40" t="s">
        <v>79</v>
      </c>
      <c r="Q3" s="42" t="s">
        <v>78</v>
      </c>
      <c r="S3"/>
      <c r="T3"/>
      <c r="U3"/>
    </row>
    <row r="4" spans="1:23" x14ac:dyDescent="0.25">
      <c r="A4" s="2" t="s">
        <v>66</v>
      </c>
      <c r="B4" s="11">
        <v>281.8</v>
      </c>
      <c r="C4" s="45">
        <f>_xlfn.RANK.EQ(B4,$B$4:$B$54,1)</f>
        <v>50</v>
      </c>
      <c r="D4" s="11">
        <v>76.7</v>
      </c>
      <c r="E4" s="45">
        <f>_xlfn.RANK.EQ(D4,$D$4:$D$54,1)</f>
        <v>47</v>
      </c>
      <c r="F4" s="14">
        <v>0.13600000000000001</v>
      </c>
      <c r="G4" s="45">
        <f>_xlfn.RANK.EQ(F4,$F$4:$F$54,1)</f>
        <v>51</v>
      </c>
      <c r="H4" s="3">
        <v>350.7</v>
      </c>
      <c r="I4" s="45">
        <f>_xlfn.RANK.EQ(H4,$H$4:$H$54,1)</f>
        <v>49</v>
      </c>
      <c r="J4" s="3">
        <v>14.9</v>
      </c>
      <c r="K4" s="45">
        <f>_xlfn.RANK.EQ(J4,$J$4:$J$54,1)</f>
        <v>37</v>
      </c>
      <c r="L4" s="3">
        <v>4</v>
      </c>
      <c r="M4" s="45">
        <f>_xlfn.RANK.EQ(L4,$L$4:$L$54,1)</f>
        <v>49</v>
      </c>
      <c r="N4" s="3">
        <v>23.7</v>
      </c>
      <c r="O4" s="45">
        <f>_xlfn.RANK.EQ(N4,$N$4:$N$54,1)</f>
        <v>30</v>
      </c>
      <c r="P4" s="3">
        <v>6.2</v>
      </c>
      <c r="Q4" s="48">
        <f t="shared" ref="Q4:Q35" si="0">_xlfn.RANK.EQ(P4,$P$4:$P$54,1)</f>
        <v>47</v>
      </c>
      <c r="R4" s="3"/>
      <c r="S4"/>
      <c r="T4"/>
      <c r="U4"/>
      <c r="V4"/>
      <c r="W4"/>
    </row>
    <row r="5" spans="1:23" x14ac:dyDescent="0.25">
      <c r="A5" s="2" t="s">
        <v>51</v>
      </c>
      <c r="B5" s="11">
        <v>184.8</v>
      </c>
      <c r="C5" s="45">
        <f t="shared" ref="C5:C35" si="1">_xlfn.RANK.EQ(B5,$B$4:$B$54,1)</f>
        <v>10</v>
      </c>
      <c r="D5" s="11">
        <v>56.2</v>
      </c>
      <c r="E5" s="45">
        <f t="shared" ref="E5:E35" si="2">_xlfn.RANK.EQ(D5,$D$4:$D$54,1)</f>
        <v>29</v>
      </c>
      <c r="F5" s="14">
        <v>7.4999999999999997E-2</v>
      </c>
      <c r="G5" s="52">
        <f t="shared" ref="G5:G35" si="3">_xlfn.RANK.EQ(F5,$F$4:$F$54,1)</f>
        <v>4</v>
      </c>
      <c r="H5" s="3">
        <v>491.8</v>
      </c>
      <c r="I5" s="48">
        <f t="shared" ref="I5:I35" si="4">_xlfn.RANK.EQ(H5,$H$4:$H$54,1)</f>
        <v>50</v>
      </c>
      <c r="J5" s="3">
        <v>4.7</v>
      </c>
      <c r="K5" s="48">
        <f t="shared" ref="K5:K35" si="5">_xlfn.RANK.EQ(J5,$J$4:$J$54,1)</f>
        <v>9</v>
      </c>
      <c r="L5" s="3">
        <v>2.4</v>
      </c>
      <c r="M5" s="48">
        <f t="shared" ref="M5:M35" si="6">_xlfn.RANK.EQ(L5,$L$4:$L$54,1)</f>
        <v>1</v>
      </c>
      <c r="N5" s="3">
        <v>34.4</v>
      </c>
      <c r="O5" s="48">
        <f t="shared" ref="O5:O35" si="7">_xlfn.RANK.EQ(N5,$N$4:$N$54,1)</f>
        <v>49</v>
      </c>
      <c r="P5" s="3">
        <v>4.5999999999999996</v>
      </c>
      <c r="Q5" s="48">
        <f t="shared" si="0"/>
        <v>22</v>
      </c>
      <c r="R5" s="3"/>
    </row>
    <row r="6" spans="1:23" x14ac:dyDescent="0.25">
      <c r="A6" s="2" t="s">
        <v>50</v>
      </c>
      <c r="B6" s="11">
        <v>184.1</v>
      </c>
      <c r="C6" s="45">
        <f t="shared" si="1"/>
        <v>9</v>
      </c>
      <c r="D6" s="11">
        <v>43.3</v>
      </c>
      <c r="E6" s="45">
        <f t="shared" si="2"/>
        <v>7</v>
      </c>
      <c r="F6" s="14">
        <v>0.113</v>
      </c>
      <c r="G6" s="52">
        <f t="shared" si="3"/>
        <v>40</v>
      </c>
      <c r="H6" s="3">
        <v>264.2</v>
      </c>
      <c r="I6" s="48">
        <f t="shared" si="4"/>
        <v>31</v>
      </c>
      <c r="J6" s="3">
        <v>11.1</v>
      </c>
      <c r="K6" s="48">
        <f t="shared" si="5"/>
        <v>29</v>
      </c>
      <c r="L6" s="3">
        <v>3.4</v>
      </c>
      <c r="M6" s="48">
        <f t="shared" si="6"/>
        <v>33</v>
      </c>
      <c r="N6" s="3">
        <v>27.5</v>
      </c>
      <c r="O6" s="48">
        <f t="shared" si="7"/>
        <v>41</v>
      </c>
      <c r="P6" s="3">
        <v>5.2</v>
      </c>
      <c r="Q6" s="48">
        <f t="shared" si="0"/>
        <v>35</v>
      </c>
      <c r="R6" s="3"/>
    </row>
    <row r="7" spans="1:23" x14ac:dyDescent="0.25">
      <c r="A7" s="2" t="s">
        <v>49</v>
      </c>
      <c r="B7" s="11">
        <v>265.60000000000002</v>
      </c>
      <c r="C7" s="45">
        <f t="shared" si="1"/>
        <v>47</v>
      </c>
      <c r="D7" s="11">
        <v>82</v>
      </c>
      <c r="E7" s="45">
        <f t="shared" si="2"/>
        <v>49</v>
      </c>
      <c r="F7" s="14">
        <v>0.126</v>
      </c>
      <c r="G7" s="52">
        <f t="shared" si="3"/>
        <v>49</v>
      </c>
      <c r="H7" s="3">
        <v>283.3</v>
      </c>
      <c r="I7" s="48">
        <f t="shared" si="4"/>
        <v>37</v>
      </c>
      <c r="J7" s="3">
        <v>7.3</v>
      </c>
      <c r="K7" s="48">
        <f t="shared" si="5"/>
        <v>15</v>
      </c>
      <c r="L7" s="3">
        <v>4</v>
      </c>
      <c r="M7" s="48">
        <f t="shared" si="6"/>
        <v>49</v>
      </c>
      <c r="N7" s="3">
        <v>27.2</v>
      </c>
      <c r="O7" s="48">
        <f t="shared" si="7"/>
        <v>40</v>
      </c>
      <c r="P7" s="3">
        <v>6.2</v>
      </c>
      <c r="Q7" s="48">
        <f t="shared" si="0"/>
        <v>47</v>
      </c>
      <c r="R7" s="3"/>
    </row>
    <row r="8" spans="1:23" x14ac:dyDescent="0.25">
      <c r="A8" s="2" t="s">
        <v>48</v>
      </c>
      <c r="B8" s="11">
        <v>195.5</v>
      </c>
      <c r="C8" s="45">
        <f t="shared" si="1"/>
        <v>19</v>
      </c>
      <c r="D8" s="11">
        <v>39.700000000000003</v>
      </c>
      <c r="E8" s="45">
        <f t="shared" si="2"/>
        <v>5</v>
      </c>
      <c r="F8" s="14">
        <v>0.10199999999999999</v>
      </c>
      <c r="G8" s="52">
        <f t="shared" si="3"/>
        <v>27</v>
      </c>
      <c r="H8" s="3">
        <v>289</v>
      </c>
      <c r="I8" s="48">
        <f t="shared" si="4"/>
        <v>41</v>
      </c>
      <c r="J8" s="3">
        <v>16.8</v>
      </c>
      <c r="K8" s="48">
        <f t="shared" si="5"/>
        <v>39</v>
      </c>
      <c r="L8" s="3">
        <v>3.4</v>
      </c>
      <c r="M8" s="48">
        <f t="shared" si="6"/>
        <v>33</v>
      </c>
      <c r="N8" s="3">
        <v>16.2</v>
      </c>
      <c r="O8" s="48">
        <f t="shared" si="7"/>
        <v>8</v>
      </c>
      <c r="P8" s="3">
        <v>4.5999999999999996</v>
      </c>
      <c r="Q8" s="48">
        <f t="shared" si="0"/>
        <v>22</v>
      </c>
      <c r="R8" s="3"/>
    </row>
    <row r="9" spans="1:23" x14ac:dyDescent="0.25">
      <c r="A9" s="2" t="s">
        <v>47</v>
      </c>
      <c r="B9" s="11">
        <v>158.30000000000001</v>
      </c>
      <c r="C9" s="45">
        <f t="shared" si="1"/>
        <v>2</v>
      </c>
      <c r="D9" s="11">
        <v>36</v>
      </c>
      <c r="E9" s="45">
        <f t="shared" si="2"/>
        <v>2</v>
      </c>
      <c r="F9" s="14">
        <v>7.0999999999999994E-2</v>
      </c>
      <c r="G9" s="52">
        <f t="shared" si="3"/>
        <v>2</v>
      </c>
      <c r="H9" s="3">
        <v>232.4</v>
      </c>
      <c r="I9" s="48">
        <f t="shared" si="4"/>
        <v>18</v>
      </c>
      <c r="J9" s="3">
        <v>9.1</v>
      </c>
      <c r="K9" s="48">
        <f t="shared" si="5"/>
        <v>21</v>
      </c>
      <c r="L9" s="3">
        <v>2.9</v>
      </c>
      <c r="M9" s="48">
        <f t="shared" si="6"/>
        <v>11</v>
      </c>
      <c r="N9" s="3">
        <v>28.6</v>
      </c>
      <c r="O9" s="48">
        <f t="shared" si="7"/>
        <v>44</v>
      </c>
      <c r="P9" s="3">
        <v>3.9</v>
      </c>
      <c r="Q9" s="48">
        <f t="shared" si="0"/>
        <v>5</v>
      </c>
      <c r="R9" s="3"/>
    </row>
    <row r="10" spans="1:23" x14ac:dyDescent="0.25">
      <c r="A10" s="2" t="s">
        <v>46</v>
      </c>
      <c r="B10" s="11">
        <v>194.1</v>
      </c>
      <c r="C10" s="45">
        <f t="shared" si="1"/>
        <v>18</v>
      </c>
      <c r="D10" s="11">
        <v>45.9</v>
      </c>
      <c r="E10" s="45">
        <f t="shared" si="2"/>
        <v>9</v>
      </c>
      <c r="F10" s="14">
        <v>9.1999999999999998E-2</v>
      </c>
      <c r="G10" s="52">
        <f t="shared" si="3"/>
        <v>15</v>
      </c>
      <c r="H10" s="3">
        <v>198.9</v>
      </c>
      <c r="I10" s="48">
        <f t="shared" si="4"/>
        <v>9</v>
      </c>
      <c r="J10" s="3">
        <v>12.9</v>
      </c>
      <c r="K10" s="48">
        <f t="shared" si="5"/>
        <v>32</v>
      </c>
      <c r="L10" s="3">
        <v>3.2</v>
      </c>
      <c r="M10" s="48">
        <f t="shared" si="6"/>
        <v>23</v>
      </c>
      <c r="N10" s="3">
        <v>15.1</v>
      </c>
      <c r="O10" s="48">
        <f t="shared" si="7"/>
        <v>5</v>
      </c>
      <c r="P10" s="3">
        <v>4.3</v>
      </c>
      <c r="Q10" s="48">
        <f t="shared" si="0"/>
        <v>11</v>
      </c>
      <c r="R10" s="3"/>
    </row>
    <row r="11" spans="1:23" x14ac:dyDescent="0.25">
      <c r="A11" s="2" t="s">
        <v>45</v>
      </c>
      <c r="B11" s="11">
        <v>211.7</v>
      </c>
      <c r="C11" s="45">
        <f t="shared" si="1"/>
        <v>27</v>
      </c>
      <c r="D11" s="11">
        <v>62.5</v>
      </c>
      <c r="E11" s="45">
        <f t="shared" si="2"/>
        <v>36</v>
      </c>
      <c r="F11" s="14">
        <v>0.109</v>
      </c>
      <c r="G11" s="52">
        <f t="shared" si="3"/>
        <v>38</v>
      </c>
      <c r="H11" s="3">
        <v>337.3</v>
      </c>
      <c r="I11" s="48">
        <f t="shared" si="4"/>
        <v>48</v>
      </c>
      <c r="J11" s="3">
        <v>20.7</v>
      </c>
      <c r="K11" s="48">
        <f t="shared" si="5"/>
        <v>43</v>
      </c>
      <c r="L11" s="3">
        <v>3</v>
      </c>
      <c r="M11" s="48">
        <f t="shared" si="6"/>
        <v>15</v>
      </c>
      <c r="N11" s="3">
        <v>19.5</v>
      </c>
      <c r="O11" s="48">
        <f t="shared" si="7"/>
        <v>14</v>
      </c>
      <c r="P11" s="3">
        <v>4.5999999999999996</v>
      </c>
      <c r="Q11" s="48">
        <f t="shared" si="0"/>
        <v>22</v>
      </c>
      <c r="R11" s="3"/>
    </row>
    <row r="12" spans="1:23" x14ac:dyDescent="0.25">
      <c r="A12" s="2" t="s">
        <v>44</v>
      </c>
      <c r="B12" s="11">
        <v>264.60000000000002</v>
      </c>
      <c r="C12" s="45">
        <f t="shared" si="1"/>
        <v>46</v>
      </c>
      <c r="D12" s="11">
        <v>51</v>
      </c>
      <c r="E12" s="45">
        <f t="shared" si="2"/>
        <v>16</v>
      </c>
      <c r="F12" s="14">
        <v>7.0000000000000007E-2</v>
      </c>
      <c r="G12" s="52">
        <f t="shared" si="3"/>
        <v>1</v>
      </c>
      <c r="H12" s="3">
        <v>802.6</v>
      </c>
      <c r="I12" s="48">
        <f t="shared" si="4"/>
        <v>51</v>
      </c>
      <c r="J12" s="3">
        <v>111.7</v>
      </c>
      <c r="K12" s="48">
        <f t="shared" si="5"/>
        <v>51</v>
      </c>
      <c r="L12" s="3">
        <v>3.5</v>
      </c>
      <c r="M12" s="48">
        <f t="shared" si="6"/>
        <v>38</v>
      </c>
      <c r="N12" s="3">
        <v>8.6</v>
      </c>
      <c r="O12" s="48">
        <f t="shared" si="7"/>
        <v>1</v>
      </c>
      <c r="P12" s="3">
        <v>4.4000000000000004</v>
      </c>
      <c r="Q12" s="48">
        <f t="shared" si="0"/>
        <v>14</v>
      </c>
      <c r="R12" s="3"/>
    </row>
    <row r="13" spans="1:23" x14ac:dyDescent="0.25">
      <c r="A13" s="2" t="s">
        <v>43</v>
      </c>
      <c r="B13" s="11">
        <v>193.6</v>
      </c>
      <c r="C13" s="45">
        <f t="shared" si="1"/>
        <v>17</v>
      </c>
      <c r="D13" s="11">
        <v>54.5</v>
      </c>
      <c r="E13" s="45">
        <f t="shared" si="2"/>
        <v>26</v>
      </c>
      <c r="F13" s="14">
        <v>0.123</v>
      </c>
      <c r="G13" s="52">
        <f t="shared" si="3"/>
        <v>47</v>
      </c>
      <c r="H13" s="3">
        <v>246.6</v>
      </c>
      <c r="I13" s="48">
        <f t="shared" si="4"/>
        <v>22</v>
      </c>
      <c r="J13" s="3">
        <v>25.4</v>
      </c>
      <c r="K13" s="48">
        <f t="shared" si="5"/>
        <v>47</v>
      </c>
      <c r="L13" s="3">
        <v>3.8</v>
      </c>
      <c r="M13" s="48">
        <f t="shared" si="6"/>
        <v>48</v>
      </c>
      <c r="N13" s="3">
        <v>22</v>
      </c>
      <c r="O13" s="48">
        <f t="shared" si="7"/>
        <v>24</v>
      </c>
      <c r="P13" s="3">
        <v>5.4</v>
      </c>
      <c r="Q13" s="48">
        <f t="shared" si="0"/>
        <v>41</v>
      </c>
      <c r="R13" s="3"/>
    </row>
    <row r="14" spans="1:23" x14ac:dyDescent="0.25">
      <c r="A14" s="2" t="s">
        <v>42</v>
      </c>
      <c r="B14" s="11">
        <v>225.8</v>
      </c>
      <c r="C14" s="45">
        <f t="shared" si="1"/>
        <v>34</v>
      </c>
      <c r="D14" s="11">
        <v>64.3</v>
      </c>
      <c r="E14" s="45">
        <f t="shared" si="2"/>
        <v>37</v>
      </c>
      <c r="F14" s="14">
        <v>9.8000000000000004E-2</v>
      </c>
      <c r="G14" s="52">
        <f t="shared" si="3"/>
        <v>21</v>
      </c>
      <c r="H14" s="3">
        <v>289.89999999999998</v>
      </c>
      <c r="I14" s="48">
        <f t="shared" si="4"/>
        <v>42</v>
      </c>
      <c r="J14" s="3">
        <v>51.5</v>
      </c>
      <c r="K14" s="48">
        <f t="shared" si="5"/>
        <v>50</v>
      </c>
      <c r="L14" s="3">
        <v>3.2</v>
      </c>
      <c r="M14" s="48">
        <f t="shared" si="6"/>
        <v>23</v>
      </c>
      <c r="N14" s="3">
        <v>19.399999999999999</v>
      </c>
      <c r="O14" s="48">
        <f t="shared" si="7"/>
        <v>13</v>
      </c>
      <c r="P14" s="3">
        <v>5.2</v>
      </c>
      <c r="Q14" s="48">
        <f t="shared" si="0"/>
        <v>35</v>
      </c>
      <c r="R14" s="3"/>
    </row>
    <row r="15" spans="1:23" x14ac:dyDescent="0.25">
      <c r="A15" s="2" t="s">
        <v>41</v>
      </c>
      <c r="B15" s="11">
        <v>181.3</v>
      </c>
      <c r="C15" s="45">
        <f t="shared" si="1"/>
        <v>6</v>
      </c>
      <c r="D15" s="11">
        <v>39.299999999999997</v>
      </c>
      <c r="E15" s="45">
        <f t="shared" si="2"/>
        <v>4</v>
      </c>
      <c r="F15" s="14">
        <v>8.3000000000000004E-2</v>
      </c>
      <c r="G15" s="52">
        <f t="shared" si="3"/>
        <v>7</v>
      </c>
      <c r="H15" s="3">
        <v>284.10000000000002</v>
      </c>
      <c r="I15" s="48">
        <f t="shared" si="4"/>
        <v>40</v>
      </c>
      <c r="J15" s="3">
        <v>7.7</v>
      </c>
      <c r="K15" s="48">
        <f t="shared" si="5"/>
        <v>17</v>
      </c>
      <c r="L15" s="3">
        <v>2.6</v>
      </c>
      <c r="M15" s="48">
        <f t="shared" si="6"/>
        <v>6</v>
      </c>
      <c r="N15" s="3">
        <v>19.2</v>
      </c>
      <c r="O15" s="48">
        <f t="shared" si="7"/>
        <v>12</v>
      </c>
      <c r="P15" s="3">
        <v>4.2</v>
      </c>
      <c r="Q15" s="48">
        <f t="shared" si="0"/>
        <v>8</v>
      </c>
      <c r="R15" s="3"/>
    </row>
    <row r="16" spans="1:23" x14ac:dyDescent="0.25">
      <c r="A16" s="2" t="s">
        <v>40</v>
      </c>
      <c r="B16" s="11">
        <v>190.8</v>
      </c>
      <c r="C16" s="45">
        <f t="shared" si="1"/>
        <v>15</v>
      </c>
      <c r="D16" s="11">
        <v>42.8</v>
      </c>
      <c r="E16" s="45">
        <f t="shared" si="2"/>
        <v>6</v>
      </c>
      <c r="F16" s="14">
        <v>9.4E-2</v>
      </c>
      <c r="G16" s="52">
        <f t="shared" si="3"/>
        <v>17</v>
      </c>
      <c r="H16" s="3">
        <v>191.3</v>
      </c>
      <c r="I16" s="48">
        <f t="shared" si="4"/>
        <v>8</v>
      </c>
      <c r="J16" s="3">
        <v>2.4</v>
      </c>
      <c r="K16" s="48">
        <f t="shared" si="5"/>
        <v>3</v>
      </c>
      <c r="L16" s="3">
        <v>3</v>
      </c>
      <c r="M16" s="48">
        <f t="shared" si="6"/>
        <v>15</v>
      </c>
      <c r="N16" s="3">
        <v>29.8</v>
      </c>
      <c r="O16" s="48">
        <f t="shared" si="7"/>
        <v>46</v>
      </c>
      <c r="P16" s="3">
        <v>4.5</v>
      </c>
      <c r="Q16" s="48">
        <f t="shared" si="0"/>
        <v>18</v>
      </c>
      <c r="R16" s="3"/>
    </row>
    <row r="17" spans="1:18" x14ac:dyDescent="0.25">
      <c r="A17" s="2" t="s">
        <v>67</v>
      </c>
      <c r="B17" s="11">
        <v>221.7</v>
      </c>
      <c r="C17" s="45">
        <f t="shared" si="1"/>
        <v>33</v>
      </c>
      <c r="D17" s="11">
        <v>58.7</v>
      </c>
      <c r="E17" s="45">
        <f t="shared" si="2"/>
        <v>31</v>
      </c>
      <c r="F17" s="14">
        <v>9.5000000000000001E-2</v>
      </c>
      <c r="G17" s="52">
        <f t="shared" si="3"/>
        <v>18</v>
      </c>
      <c r="H17" s="3">
        <v>283.89999999999998</v>
      </c>
      <c r="I17" s="48">
        <f t="shared" si="4"/>
        <v>39</v>
      </c>
      <c r="J17" s="3">
        <v>14.8</v>
      </c>
      <c r="K17" s="48">
        <f t="shared" si="5"/>
        <v>36</v>
      </c>
      <c r="L17" s="3">
        <v>3.3</v>
      </c>
      <c r="M17" s="48">
        <f t="shared" si="6"/>
        <v>27</v>
      </c>
      <c r="N17" s="3">
        <v>15.9</v>
      </c>
      <c r="O17" s="48">
        <f t="shared" si="7"/>
        <v>7</v>
      </c>
      <c r="P17" s="3">
        <v>4.2</v>
      </c>
      <c r="Q17" s="48">
        <f t="shared" si="0"/>
        <v>8</v>
      </c>
      <c r="R17" s="3"/>
    </row>
    <row r="18" spans="1:18" x14ac:dyDescent="0.25">
      <c r="A18" s="2" t="s">
        <v>38</v>
      </c>
      <c r="B18" s="11">
        <v>237.9</v>
      </c>
      <c r="C18" s="45">
        <f t="shared" si="1"/>
        <v>39</v>
      </c>
      <c r="D18" s="11">
        <v>70.7</v>
      </c>
      <c r="E18" s="45">
        <f t="shared" si="2"/>
        <v>43</v>
      </c>
      <c r="F18" s="14">
        <v>0.11700000000000001</v>
      </c>
      <c r="G18" s="52">
        <f t="shared" si="3"/>
        <v>44</v>
      </c>
      <c r="H18" s="3">
        <v>239.5</v>
      </c>
      <c r="I18" s="48">
        <f t="shared" si="4"/>
        <v>21</v>
      </c>
      <c r="J18" s="3">
        <v>9.3000000000000007</v>
      </c>
      <c r="K18" s="48">
        <f t="shared" si="5"/>
        <v>24</v>
      </c>
      <c r="L18" s="3">
        <v>3.4</v>
      </c>
      <c r="M18" s="48">
        <f t="shared" si="6"/>
        <v>33</v>
      </c>
      <c r="N18" s="3">
        <v>22.9</v>
      </c>
      <c r="O18" s="48">
        <f t="shared" si="7"/>
        <v>29</v>
      </c>
      <c r="P18" s="3">
        <v>4.5999999999999996</v>
      </c>
      <c r="Q18" s="48">
        <f t="shared" si="0"/>
        <v>22</v>
      </c>
      <c r="R18" s="3"/>
    </row>
    <row r="19" spans="1:18" x14ac:dyDescent="0.25">
      <c r="A19" s="2" t="s">
        <v>37</v>
      </c>
      <c r="B19" s="11">
        <v>213.8</v>
      </c>
      <c r="C19" s="45">
        <f t="shared" si="1"/>
        <v>29</v>
      </c>
      <c r="D19" s="11">
        <v>59.8</v>
      </c>
      <c r="E19" s="45">
        <f t="shared" si="2"/>
        <v>33</v>
      </c>
      <c r="F19" s="14">
        <v>9.2999999999999999E-2</v>
      </c>
      <c r="G19" s="52">
        <f t="shared" si="3"/>
        <v>16</v>
      </c>
      <c r="H19" s="3">
        <v>200.6</v>
      </c>
      <c r="I19" s="48">
        <f t="shared" si="4"/>
        <v>10</v>
      </c>
      <c r="J19" s="3">
        <v>4.9000000000000004</v>
      </c>
      <c r="K19" s="48">
        <f t="shared" si="5"/>
        <v>10</v>
      </c>
      <c r="L19" s="3">
        <v>2.5</v>
      </c>
      <c r="M19" s="48">
        <f t="shared" si="6"/>
        <v>4</v>
      </c>
      <c r="N19" s="3">
        <v>22.3</v>
      </c>
      <c r="O19" s="48">
        <f t="shared" si="7"/>
        <v>26</v>
      </c>
      <c r="P19" s="3">
        <v>4.0999999999999996</v>
      </c>
      <c r="Q19" s="48">
        <f t="shared" si="0"/>
        <v>7</v>
      </c>
      <c r="R19" s="3"/>
    </row>
    <row r="20" spans="1:18" x14ac:dyDescent="0.25">
      <c r="A20" s="2" t="s">
        <v>36</v>
      </c>
      <c r="B20" s="11">
        <v>199.7</v>
      </c>
      <c r="C20" s="45">
        <f t="shared" si="1"/>
        <v>23</v>
      </c>
      <c r="D20" s="11">
        <v>55.9</v>
      </c>
      <c r="E20" s="45">
        <f t="shared" si="2"/>
        <v>28</v>
      </c>
      <c r="F20" s="14">
        <v>9.8000000000000004E-2</v>
      </c>
      <c r="G20" s="52">
        <f t="shared" si="3"/>
        <v>21</v>
      </c>
      <c r="H20" s="3">
        <v>187.4</v>
      </c>
      <c r="I20" s="48">
        <f t="shared" si="4"/>
        <v>7</v>
      </c>
      <c r="J20" s="3">
        <v>6.5</v>
      </c>
      <c r="K20" s="48">
        <f t="shared" si="5"/>
        <v>14</v>
      </c>
      <c r="L20" s="3">
        <v>2.6</v>
      </c>
      <c r="M20" s="48">
        <f t="shared" si="6"/>
        <v>6</v>
      </c>
      <c r="N20" s="3">
        <v>25</v>
      </c>
      <c r="O20" s="48">
        <f t="shared" si="7"/>
        <v>33</v>
      </c>
      <c r="P20" s="3">
        <v>4.3</v>
      </c>
      <c r="Q20" s="48">
        <f t="shared" si="0"/>
        <v>11</v>
      </c>
      <c r="R20" s="3"/>
    </row>
    <row r="21" spans="1:18" x14ac:dyDescent="0.25">
      <c r="A21" s="2" t="s">
        <v>35</v>
      </c>
      <c r="B21" s="11">
        <v>261.8</v>
      </c>
      <c r="C21" s="45">
        <f t="shared" si="1"/>
        <v>45</v>
      </c>
      <c r="D21" s="11">
        <v>88.8</v>
      </c>
      <c r="E21" s="45">
        <f t="shared" si="2"/>
        <v>51</v>
      </c>
      <c r="F21" s="14">
        <v>0.107</v>
      </c>
      <c r="G21" s="52">
        <f t="shared" si="3"/>
        <v>36</v>
      </c>
      <c r="H21" s="3">
        <v>231.2</v>
      </c>
      <c r="I21" s="48">
        <f t="shared" si="4"/>
        <v>17</v>
      </c>
      <c r="J21" s="3">
        <v>9.1999999999999993</v>
      </c>
      <c r="K21" s="48">
        <f t="shared" si="5"/>
        <v>22</v>
      </c>
      <c r="L21" s="3">
        <v>4.0999999999999996</v>
      </c>
      <c r="M21" s="48">
        <f t="shared" si="6"/>
        <v>51</v>
      </c>
      <c r="N21" s="3">
        <v>25.9</v>
      </c>
      <c r="O21" s="48">
        <f t="shared" si="7"/>
        <v>35</v>
      </c>
      <c r="P21" s="3">
        <v>6.6</v>
      </c>
      <c r="Q21" s="48">
        <f t="shared" si="0"/>
        <v>49</v>
      </c>
      <c r="R21" s="3"/>
    </row>
    <row r="22" spans="1:18" x14ac:dyDescent="0.25">
      <c r="A22" s="2" t="s">
        <v>34</v>
      </c>
      <c r="B22" s="11">
        <v>266.89999999999998</v>
      </c>
      <c r="C22" s="45">
        <f t="shared" si="1"/>
        <v>48</v>
      </c>
      <c r="D22" s="11">
        <v>72.900000000000006</v>
      </c>
      <c r="E22" s="45">
        <f t="shared" si="2"/>
        <v>45</v>
      </c>
      <c r="F22" s="14">
        <v>0.104</v>
      </c>
      <c r="G22" s="52">
        <f t="shared" si="3"/>
        <v>30</v>
      </c>
      <c r="H22" s="3">
        <v>332.2</v>
      </c>
      <c r="I22" s="48">
        <f t="shared" si="4"/>
        <v>47</v>
      </c>
      <c r="J22" s="3">
        <v>31.1</v>
      </c>
      <c r="K22" s="48">
        <f t="shared" si="5"/>
        <v>49</v>
      </c>
      <c r="L22" s="3">
        <v>3.5</v>
      </c>
      <c r="M22" s="48">
        <f t="shared" si="6"/>
        <v>38</v>
      </c>
      <c r="N22" s="3">
        <v>20.399999999999999</v>
      </c>
      <c r="O22" s="48">
        <f t="shared" si="7"/>
        <v>18</v>
      </c>
      <c r="P22" s="3">
        <v>5.8</v>
      </c>
      <c r="Q22" s="48">
        <f t="shared" si="0"/>
        <v>43</v>
      </c>
      <c r="R22" s="3"/>
    </row>
    <row r="23" spans="1:18" x14ac:dyDescent="0.25">
      <c r="A23" s="2" t="s">
        <v>33</v>
      </c>
      <c r="B23" s="11">
        <v>189.7</v>
      </c>
      <c r="C23" s="45">
        <f t="shared" si="1"/>
        <v>14</v>
      </c>
      <c r="D23" s="11">
        <v>65.7</v>
      </c>
      <c r="E23" s="45">
        <f t="shared" si="2"/>
        <v>38</v>
      </c>
      <c r="F23" s="14">
        <v>0.104</v>
      </c>
      <c r="G23" s="52">
        <f t="shared" si="3"/>
        <v>30</v>
      </c>
      <c r="H23" s="3">
        <v>158.5</v>
      </c>
      <c r="I23" s="48">
        <f t="shared" si="4"/>
        <v>2</v>
      </c>
      <c r="J23" s="3">
        <v>2.5</v>
      </c>
      <c r="K23" s="48">
        <f t="shared" si="5"/>
        <v>4</v>
      </c>
      <c r="L23" s="3">
        <v>3.5</v>
      </c>
      <c r="M23" s="48">
        <f t="shared" si="6"/>
        <v>38</v>
      </c>
      <c r="N23" s="3">
        <v>26.7</v>
      </c>
      <c r="O23" s="48">
        <f t="shared" si="7"/>
        <v>37</v>
      </c>
      <c r="P23" s="3">
        <v>5.3</v>
      </c>
      <c r="Q23" s="48">
        <f t="shared" si="0"/>
        <v>39</v>
      </c>
      <c r="R23" s="3"/>
    </row>
    <row r="24" spans="1:18" x14ac:dyDescent="0.25">
      <c r="A24" s="2" t="s">
        <v>32</v>
      </c>
      <c r="B24" s="11">
        <v>217.5</v>
      </c>
      <c r="C24" s="45">
        <f t="shared" si="1"/>
        <v>31</v>
      </c>
      <c r="D24" s="11">
        <v>51.8</v>
      </c>
      <c r="E24" s="45">
        <f t="shared" si="2"/>
        <v>19</v>
      </c>
      <c r="F24" s="14">
        <v>9.6000000000000002E-2</v>
      </c>
      <c r="G24" s="52">
        <f t="shared" si="3"/>
        <v>19</v>
      </c>
      <c r="H24" s="3">
        <v>268.5</v>
      </c>
      <c r="I24" s="48">
        <f t="shared" si="4"/>
        <v>32</v>
      </c>
      <c r="J24" s="3">
        <v>27.4</v>
      </c>
      <c r="K24" s="48">
        <f t="shared" si="5"/>
        <v>48</v>
      </c>
      <c r="L24" s="3">
        <v>2.9</v>
      </c>
      <c r="M24" s="48">
        <f t="shared" si="6"/>
        <v>11</v>
      </c>
      <c r="N24" s="3">
        <v>15.6</v>
      </c>
      <c r="O24" s="48">
        <f t="shared" si="7"/>
        <v>6</v>
      </c>
      <c r="P24" s="3">
        <v>4.4000000000000004</v>
      </c>
      <c r="Q24" s="48">
        <f t="shared" si="0"/>
        <v>14</v>
      </c>
      <c r="R24" s="3"/>
    </row>
    <row r="25" spans="1:18" x14ac:dyDescent="0.25">
      <c r="A25" s="2" t="s">
        <v>31</v>
      </c>
      <c r="B25" s="11">
        <v>183.8</v>
      </c>
      <c r="C25" s="45">
        <f t="shared" si="1"/>
        <v>7</v>
      </c>
      <c r="D25" s="11">
        <v>51.4</v>
      </c>
      <c r="E25" s="45">
        <f t="shared" si="2"/>
        <v>18</v>
      </c>
      <c r="F25" s="14">
        <v>0.09</v>
      </c>
      <c r="G25" s="52">
        <f t="shared" si="3"/>
        <v>11</v>
      </c>
      <c r="H25" s="3">
        <v>228</v>
      </c>
      <c r="I25" s="48">
        <f t="shared" si="4"/>
        <v>16</v>
      </c>
      <c r="J25" s="3">
        <v>14.1</v>
      </c>
      <c r="K25" s="48">
        <f t="shared" si="5"/>
        <v>35</v>
      </c>
      <c r="L25" s="3">
        <v>3.3</v>
      </c>
      <c r="M25" s="48">
        <f t="shared" si="6"/>
        <v>27</v>
      </c>
      <c r="N25" s="3">
        <v>13</v>
      </c>
      <c r="O25" s="48">
        <f t="shared" si="7"/>
        <v>3</v>
      </c>
      <c r="P25" s="3">
        <v>4.2</v>
      </c>
      <c r="Q25" s="48">
        <f t="shared" si="0"/>
        <v>8</v>
      </c>
      <c r="R25" s="3"/>
    </row>
    <row r="26" spans="1:18" x14ac:dyDescent="0.25">
      <c r="A26" s="2" t="s">
        <v>30</v>
      </c>
      <c r="B26" s="11">
        <v>248.2</v>
      </c>
      <c r="C26" s="45">
        <f t="shared" si="1"/>
        <v>43</v>
      </c>
      <c r="D26" s="11">
        <v>60.3</v>
      </c>
      <c r="E26" s="45">
        <f t="shared" si="2"/>
        <v>35</v>
      </c>
      <c r="F26" s="14">
        <v>0.11</v>
      </c>
      <c r="G26" s="52">
        <f t="shared" si="3"/>
        <v>39</v>
      </c>
      <c r="H26" s="3">
        <v>261.5</v>
      </c>
      <c r="I26" s="48">
        <f t="shared" si="4"/>
        <v>28</v>
      </c>
      <c r="J26" s="3">
        <v>9.1999999999999993</v>
      </c>
      <c r="K26" s="48">
        <f t="shared" si="5"/>
        <v>22</v>
      </c>
      <c r="L26" s="3">
        <v>3.5</v>
      </c>
      <c r="M26" s="48">
        <f t="shared" si="6"/>
        <v>38</v>
      </c>
      <c r="N26" s="3">
        <v>20.5</v>
      </c>
      <c r="O26" s="48">
        <f t="shared" si="7"/>
        <v>19</v>
      </c>
      <c r="P26" s="3">
        <v>5.2</v>
      </c>
      <c r="Q26" s="48">
        <f t="shared" si="0"/>
        <v>35</v>
      </c>
      <c r="R26" s="3"/>
    </row>
    <row r="27" spans="1:18" x14ac:dyDescent="0.25">
      <c r="A27" s="2" t="s">
        <v>29</v>
      </c>
      <c r="B27" s="11">
        <v>155.9</v>
      </c>
      <c r="C27" s="45">
        <f>_xlfn.RANK.EQ(B27,$B$4:$B$54,1)</f>
        <v>1</v>
      </c>
      <c r="D27" s="11">
        <v>47.1</v>
      </c>
      <c r="E27" s="45">
        <f t="shared" si="2"/>
        <v>10</v>
      </c>
      <c r="F27" s="14">
        <v>7.8E-2</v>
      </c>
      <c r="G27" s="52">
        <f t="shared" si="3"/>
        <v>5</v>
      </c>
      <c r="H27" s="3">
        <v>216.7</v>
      </c>
      <c r="I27" s="48">
        <f t="shared" si="4"/>
        <v>12</v>
      </c>
      <c r="J27" s="3">
        <v>7.7</v>
      </c>
      <c r="K27" s="48">
        <f t="shared" si="5"/>
        <v>17</v>
      </c>
      <c r="L27" s="3">
        <v>2.6</v>
      </c>
      <c r="M27" s="48">
        <f t="shared" si="6"/>
        <v>6</v>
      </c>
      <c r="N27" s="3">
        <v>19.600000000000001</v>
      </c>
      <c r="O27" s="48">
        <f t="shared" si="7"/>
        <v>15</v>
      </c>
      <c r="P27" s="3">
        <v>3.6</v>
      </c>
      <c r="Q27" s="48">
        <f t="shared" si="0"/>
        <v>2</v>
      </c>
      <c r="R27" s="3"/>
    </row>
    <row r="28" spans="1:18" x14ac:dyDescent="0.25">
      <c r="A28" s="2" t="s">
        <v>28</v>
      </c>
      <c r="B28" s="11">
        <v>294.89999999999998</v>
      </c>
      <c r="C28" s="45">
        <f t="shared" si="1"/>
        <v>51</v>
      </c>
      <c r="D28" s="11">
        <v>82.2</v>
      </c>
      <c r="E28" s="45">
        <f t="shared" si="2"/>
        <v>50</v>
      </c>
      <c r="F28" s="14">
        <v>0.11899999999999999</v>
      </c>
      <c r="G28" s="52">
        <f t="shared" si="3"/>
        <v>45</v>
      </c>
      <c r="H28" s="3">
        <v>330.4</v>
      </c>
      <c r="I28" s="48">
        <f t="shared" si="4"/>
        <v>46</v>
      </c>
      <c r="J28" s="3">
        <v>18.3</v>
      </c>
      <c r="K28" s="48">
        <f t="shared" si="5"/>
        <v>42</v>
      </c>
      <c r="L28" s="3">
        <v>3.7</v>
      </c>
      <c r="M28" s="48">
        <f t="shared" si="6"/>
        <v>45</v>
      </c>
      <c r="N28" s="3">
        <v>22.2</v>
      </c>
      <c r="O28" s="48">
        <f t="shared" si="7"/>
        <v>25</v>
      </c>
      <c r="P28" s="3">
        <v>6.8</v>
      </c>
      <c r="Q28" s="48">
        <f t="shared" si="0"/>
        <v>50</v>
      </c>
      <c r="R28" s="3"/>
    </row>
    <row r="29" spans="1:18" x14ac:dyDescent="0.25">
      <c r="A29" s="2" t="s">
        <v>27</v>
      </c>
      <c r="B29" s="11">
        <v>244.7</v>
      </c>
      <c r="C29" s="45">
        <f t="shared" si="1"/>
        <v>40</v>
      </c>
      <c r="D29" s="11">
        <v>69.5</v>
      </c>
      <c r="E29" s="45">
        <f t="shared" si="2"/>
        <v>42</v>
      </c>
      <c r="F29" s="14">
        <v>0.09</v>
      </c>
      <c r="G29" s="52">
        <f t="shared" si="3"/>
        <v>11</v>
      </c>
      <c r="H29" s="3">
        <v>271.89999999999998</v>
      </c>
      <c r="I29" s="48">
        <f t="shared" si="4"/>
        <v>34</v>
      </c>
      <c r="J29" s="3">
        <v>11.6</v>
      </c>
      <c r="K29" s="48">
        <f t="shared" si="5"/>
        <v>31</v>
      </c>
      <c r="L29" s="3">
        <v>3.4</v>
      </c>
      <c r="M29" s="48">
        <f t="shared" si="6"/>
        <v>33</v>
      </c>
      <c r="N29" s="3">
        <v>24.8</v>
      </c>
      <c r="O29" s="48">
        <f t="shared" si="7"/>
        <v>32</v>
      </c>
      <c r="P29" s="3">
        <v>6</v>
      </c>
      <c r="Q29" s="48">
        <f t="shared" si="0"/>
        <v>44</v>
      </c>
      <c r="R29" s="3"/>
    </row>
    <row r="30" spans="1:18" x14ac:dyDescent="0.25">
      <c r="A30" s="2" t="s">
        <v>26</v>
      </c>
      <c r="B30" s="11">
        <v>197.1</v>
      </c>
      <c r="C30" s="45">
        <f t="shared" si="1"/>
        <v>20</v>
      </c>
      <c r="D30" s="11">
        <v>47.3</v>
      </c>
      <c r="E30" s="45">
        <f t="shared" si="2"/>
        <v>11</v>
      </c>
      <c r="F30" s="14">
        <v>8.3000000000000004E-2</v>
      </c>
      <c r="G30" s="52">
        <f t="shared" si="3"/>
        <v>7</v>
      </c>
      <c r="H30" s="3">
        <v>221</v>
      </c>
      <c r="I30" s="48">
        <f t="shared" si="4"/>
        <v>15</v>
      </c>
      <c r="J30" s="3">
        <v>3.2</v>
      </c>
      <c r="K30" s="48">
        <f t="shared" si="5"/>
        <v>6</v>
      </c>
      <c r="L30" s="3">
        <v>3.1</v>
      </c>
      <c r="M30" s="48">
        <f t="shared" si="6"/>
        <v>20</v>
      </c>
      <c r="N30" s="3">
        <v>35.200000000000003</v>
      </c>
      <c r="O30" s="48">
        <f t="shared" si="7"/>
        <v>50</v>
      </c>
      <c r="P30" s="3">
        <v>5.0999999999999996</v>
      </c>
      <c r="Q30" s="48">
        <f t="shared" si="0"/>
        <v>33</v>
      </c>
      <c r="R30" s="3"/>
    </row>
    <row r="31" spans="1:18" x14ac:dyDescent="0.25">
      <c r="A31" s="2" t="s">
        <v>25</v>
      </c>
      <c r="B31" s="11">
        <v>185.4</v>
      </c>
      <c r="C31" s="45">
        <f t="shared" si="1"/>
        <v>11</v>
      </c>
      <c r="D31" s="11">
        <v>52.9</v>
      </c>
      <c r="E31" s="45">
        <f t="shared" si="2"/>
        <v>22</v>
      </c>
      <c r="F31" s="14">
        <v>0.10100000000000001</v>
      </c>
      <c r="G31" s="52">
        <f t="shared" si="3"/>
        <v>25</v>
      </c>
      <c r="H31" s="3">
        <v>238.1</v>
      </c>
      <c r="I31" s="48">
        <f t="shared" si="4"/>
        <v>20</v>
      </c>
      <c r="J31" s="3">
        <v>5</v>
      </c>
      <c r="K31" s="48">
        <f t="shared" si="5"/>
        <v>11</v>
      </c>
      <c r="L31" s="3">
        <v>2.5</v>
      </c>
      <c r="M31" s="48">
        <f t="shared" si="6"/>
        <v>4</v>
      </c>
      <c r="N31" s="3">
        <v>18.899999999999999</v>
      </c>
      <c r="O31" s="48">
        <f t="shared" si="7"/>
        <v>10</v>
      </c>
      <c r="P31" s="3">
        <v>3.9</v>
      </c>
      <c r="Q31" s="48">
        <f t="shared" si="0"/>
        <v>5</v>
      </c>
      <c r="R31" s="3"/>
    </row>
    <row r="32" spans="1:18" x14ac:dyDescent="0.25">
      <c r="A32" s="2" t="s">
        <v>24</v>
      </c>
      <c r="B32" s="11">
        <v>247.9</v>
      </c>
      <c r="C32" s="45">
        <f t="shared" si="1"/>
        <v>41</v>
      </c>
      <c r="D32" s="11">
        <v>52.8</v>
      </c>
      <c r="E32" s="45">
        <f t="shared" si="2"/>
        <v>21</v>
      </c>
      <c r="F32" s="14">
        <v>0.106</v>
      </c>
      <c r="G32" s="52">
        <f t="shared" si="3"/>
        <v>35</v>
      </c>
      <c r="H32" s="3">
        <v>258</v>
      </c>
      <c r="I32" s="48">
        <f t="shared" si="4"/>
        <v>27</v>
      </c>
      <c r="J32" s="3">
        <v>17.5</v>
      </c>
      <c r="K32" s="48">
        <f t="shared" si="5"/>
        <v>40</v>
      </c>
      <c r="L32" s="3">
        <v>3.2</v>
      </c>
      <c r="M32" s="48">
        <f t="shared" si="6"/>
        <v>23</v>
      </c>
      <c r="N32" s="3">
        <v>27.9</v>
      </c>
      <c r="O32" s="48">
        <f t="shared" si="7"/>
        <v>43</v>
      </c>
      <c r="P32" s="3">
        <v>4.4000000000000004</v>
      </c>
      <c r="Q32" s="48">
        <f t="shared" si="0"/>
        <v>14</v>
      </c>
      <c r="R32" s="3"/>
    </row>
    <row r="33" spans="1:18" x14ac:dyDescent="0.25">
      <c r="A33" s="2" t="s">
        <v>23</v>
      </c>
      <c r="B33" s="11">
        <v>187.7</v>
      </c>
      <c r="C33" s="45">
        <f t="shared" si="1"/>
        <v>12</v>
      </c>
      <c r="D33" s="11">
        <v>54.3</v>
      </c>
      <c r="E33" s="45">
        <f t="shared" si="2"/>
        <v>25</v>
      </c>
      <c r="F33" s="14">
        <v>0.105</v>
      </c>
      <c r="G33" s="52">
        <f t="shared" si="3"/>
        <v>34</v>
      </c>
      <c r="H33" s="3">
        <v>142.9</v>
      </c>
      <c r="I33" s="48">
        <f t="shared" si="4"/>
        <v>1</v>
      </c>
      <c r="J33" s="3">
        <v>3.9</v>
      </c>
      <c r="K33" s="48">
        <f t="shared" si="5"/>
        <v>7</v>
      </c>
      <c r="L33" s="3">
        <v>3.4</v>
      </c>
      <c r="M33" s="48">
        <f t="shared" si="6"/>
        <v>33</v>
      </c>
      <c r="N33" s="3">
        <v>21.9</v>
      </c>
      <c r="O33" s="48">
        <f t="shared" si="7"/>
        <v>23</v>
      </c>
      <c r="P33" s="3">
        <v>4.4000000000000004</v>
      </c>
      <c r="Q33" s="48">
        <f t="shared" si="0"/>
        <v>14</v>
      </c>
      <c r="R33" s="3"/>
    </row>
    <row r="34" spans="1:18" x14ac:dyDescent="0.25">
      <c r="A34" s="2" t="s">
        <v>22</v>
      </c>
      <c r="B34" s="11">
        <v>219</v>
      </c>
      <c r="C34" s="45">
        <f t="shared" si="1"/>
        <v>32</v>
      </c>
      <c r="D34" s="11">
        <v>48.4</v>
      </c>
      <c r="E34" s="45">
        <f t="shared" si="2"/>
        <v>12</v>
      </c>
      <c r="F34" s="14">
        <v>0.10199999999999999</v>
      </c>
      <c r="G34" s="52">
        <f t="shared" si="3"/>
        <v>27</v>
      </c>
      <c r="H34" s="3">
        <v>172.9</v>
      </c>
      <c r="I34" s="48">
        <f t="shared" si="4"/>
        <v>5</v>
      </c>
      <c r="J34" s="3">
        <v>17.7</v>
      </c>
      <c r="K34" s="48">
        <f t="shared" si="5"/>
        <v>41</v>
      </c>
      <c r="L34" s="3">
        <v>2.9</v>
      </c>
      <c r="M34" s="48">
        <f t="shared" si="6"/>
        <v>11</v>
      </c>
      <c r="N34" s="3">
        <v>12.4</v>
      </c>
      <c r="O34" s="48">
        <f t="shared" si="7"/>
        <v>2</v>
      </c>
      <c r="P34" s="3">
        <v>4.3</v>
      </c>
      <c r="Q34" s="48">
        <f t="shared" si="0"/>
        <v>11</v>
      </c>
      <c r="R34" s="3"/>
    </row>
    <row r="35" spans="1:18" x14ac:dyDescent="0.25">
      <c r="A35" s="2" t="s">
        <v>21</v>
      </c>
      <c r="B35" s="11">
        <v>183.8</v>
      </c>
      <c r="C35" s="45">
        <f t="shared" si="1"/>
        <v>7</v>
      </c>
      <c r="D35" s="11">
        <v>37.9</v>
      </c>
      <c r="E35" s="45">
        <f t="shared" si="2"/>
        <v>3</v>
      </c>
      <c r="F35" s="14">
        <v>0.107</v>
      </c>
      <c r="G35" s="52">
        <f t="shared" si="3"/>
        <v>36</v>
      </c>
      <c r="H35" s="3">
        <v>310.7</v>
      </c>
      <c r="I35" s="48">
        <f t="shared" si="4"/>
        <v>44</v>
      </c>
      <c r="J35" s="3">
        <v>10.5</v>
      </c>
      <c r="K35" s="48">
        <f t="shared" si="5"/>
        <v>28</v>
      </c>
      <c r="L35" s="3">
        <v>3.5</v>
      </c>
      <c r="M35" s="48">
        <f t="shared" si="6"/>
        <v>38</v>
      </c>
      <c r="N35" s="3">
        <v>31.8</v>
      </c>
      <c r="O35" s="48">
        <f t="shared" si="7"/>
        <v>47</v>
      </c>
      <c r="P35" s="3">
        <v>5.4</v>
      </c>
      <c r="Q35" s="48">
        <f t="shared" si="0"/>
        <v>41</v>
      </c>
      <c r="R35" s="3"/>
    </row>
    <row r="36" spans="1:18" x14ac:dyDescent="0.25">
      <c r="A36" s="2" t="s">
        <v>20</v>
      </c>
      <c r="B36" s="11">
        <v>232.2</v>
      </c>
      <c r="C36" s="45">
        <f t="shared" ref="C36:C54" si="8">_xlfn.RANK.EQ(B36,$B$4:$B$54,1)</f>
        <v>36</v>
      </c>
      <c r="D36" s="11">
        <v>49.6</v>
      </c>
      <c r="E36" s="45">
        <f t="shared" ref="E36:E54" si="9">_xlfn.RANK.EQ(D36,$D$4:$D$54,1)</f>
        <v>14</v>
      </c>
      <c r="F36" s="14">
        <v>0.10199999999999999</v>
      </c>
      <c r="G36" s="52">
        <f t="shared" ref="G36:G54" si="10">_xlfn.RANK.EQ(F36,$F$4:$F$54,1)</f>
        <v>27</v>
      </c>
      <c r="H36" s="3">
        <v>329.6</v>
      </c>
      <c r="I36" s="48">
        <f t="shared" ref="I36:I54" si="11">_xlfn.RANK.EQ(H36,$H$4:$H$54,1)</f>
        <v>45</v>
      </c>
      <c r="J36" s="3">
        <v>23.6</v>
      </c>
      <c r="K36" s="48">
        <f t="shared" ref="K36:K54" si="12">_xlfn.RANK.EQ(J36,$J$4:$J$54,1)</f>
        <v>46</v>
      </c>
      <c r="L36" s="3">
        <v>3.3</v>
      </c>
      <c r="M36" s="48">
        <f t="shared" ref="M36:M54" si="13">_xlfn.RANK.EQ(L36,$L$4:$L$54,1)</f>
        <v>27</v>
      </c>
      <c r="N36" s="3">
        <v>13.2</v>
      </c>
      <c r="O36" s="48">
        <f t="shared" ref="O36:O54" si="14">_xlfn.RANK.EQ(N36,$N$4:$N$54,1)</f>
        <v>4</v>
      </c>
      <c r="P36" s="3">
        <v>4.5999999999999996</v>
      </c>
      <c r="Q36" s="48">
        <f t="shared" ref="Q36:Q54" si="15">_xlfn.RANK.EQ(P36,$P$4:$P$54,1)</f>
        <v>22</v>
      </c>
      <c r="R36" s="3"/>
    </row>
    <row r="37" spans="1:18" x14ac:dyDescent="0.25">
      <c r="A37" s="2" t="s">
        <v>19</v>
      </c>
      <c r="B37" s="11">
        <v>212</v>
      </c>
      <c r="C37" s="45">
        <f t="shared" si="8"/>
        <v>28</v>
      </c>
      <c r="D37" s="11">
        <v>67.599999999999994</v>
      </c>
      <c r="E37" s="45">
        <f t="shared" si="9"/>
        <v>40</v>
      </c>
      <c r="F37" s="14">
        <v>0.115</v>
      </c>
      <c r="G37" s="52">
        <f t="shared" si="10"/>
        <v>41</v>
      </c>
      <c r="H37" s="3">
        <v>236.8</v>
      </c>
      <c r="I37" s="48">
        <f t="shared" si="11"/>
        <v>19</v>
      </c>
      <c r="J37" s="3">
        <v>15.8</v>
      </c>
      <c r="K37" s="48">
        <f t="shared" si="12"/>
        <v>38</v>
      </c>
      <c r="L37" s="3">
        <v>3.1</v>
      </c>
      <c r="M37" s="48">
        <f t="shared" si="13"/>
        <v>20</v>
      </c>
      <c r="N37" s="3">
        <v>20</v>
      </c>
      <c r="O37" s="48">
        <f t="shared" si="14"/>
        <v>16</v>
      </c>
      <c r="P37" s="3">
        <v>5.3</v>
      </c>
      <c r="Q37" s="48">
        <f t="shared" si="15"/>
        <v>39</v>
      </c>
      <c r="R37" s="3"/>
    </row>
    <row r="38" spans="1:18" x14ac:dyDescent="0.25">
      <c r="A38" s="2" t="s">
        <v>18</v>
      </c>
      <c r="B38" s="11">
        <v>189.1</v>
      </c>
      <c r="C38" s="45">
        <f t="shared" si="8"/>
        <v>13</v>
      </c>
      <c r="D38" s="11">
        <v>55.5</v>
      </c>
      <c r="E38" s="45">
        <f t="shared" si="9"/>
        <v>27</v>
      </c>
      <c r="F38" s="14">
        <v>0.1</v>
      </c>
      <c r="G38" s="52">
        <f t="shared" si="10"/>
        <v>23</v>
      </c>
      <c r="H38" s="3">
        <v>283.60000000000002</v>
      </c>
      <c r="I38" s="48">
        <f t="shared" si="11"/>
        <v>38</v>
      </c>
      <c r="J38" s="3">
        <v>1.9</v>
      </c>
      <c r="K38" s="48">
        <f t="shared" si="12"/>
        <v>2</v>
      </c>
      <c r="L38" s="3">
        <v>2.4</v>
      </c>
      <c r="M38" s="48">
        <f t="shared" si="13"/>
        <v>1</v>
      </c>
      <c r="N38" s="3">
        <v>25.4</v>
      </c>
      <c r="O38" s="48">
        <f t="shared" si="14"/>
        <v>34</v>
      </c>
      <c r="P38" s="3">
        <v>3.5</v>
      </c>
      <c r="Q38" s="48">
        <f t="shared" si="15"/>
        <v>1</v>
      </c>
      <c r="R38" s="3"/>
    </row>
    <row r="39" spans="1:18" x14ac:dyDescent="0.25">
      <c r="A39" s="2" t="s">
        <v>17</v>
      </c>
      <c r="B39" s="11">
        <v>237.4</v>
      </c>
      <c r="C39" s="45">
        <f t="shared" si="8"/>
        <v>38</v>
      </c>
      <c r="D39" s="11">
        <v>66.400000000000006</v>
      </c>
      <c r="E39" s="45">
        <f t="shared" si="9"/>
        <v>39</v>
      </c>
      <c r="F39" s="14">
        <v>0.104</v>
      </c>
      <c r="G39" s="52">
        <f t="shared" si="10"/>
        <v>30</v>
      </c>
      <c r="H39" s="3">
        <v>262.8</v>
      </c>
      <c r="I39" s="48">
        <f t="shared" si="11"/>
        <v>30</v>
      </c>
      <c r="J39" s="3">
        <v>10.1</v>
      </c>
      <c r="K39" s="48">
        <f t="shared" si="12"/>
        <v>25</v>
      </c>
      <c r="L39" s="3">
        <v>3.3</v>
      </c>
      <c r="M39" s="48">
        <f t="shared" si="13"/>
        <v>27</v>
      </c>
      <c r="N39" s="3">
        <v>20.7</v>
      </c>
      <c r="O39" s="48">
        <f t="shared" si="14"/>
        <v>20</v>
      </c>
      <c r="P39" s="3">
        <v>5</v>
      </c>
      <c r="Q39" s="48">
        <f t="shared" si="15"/>
        <v>31</v>
      </c>
      <c r="R39" s="3"/>
    </row>
    <row r="40" spans="1:18" x14ac:dyDescent="0.25">
      <c r="A40" s="2" t="s">
        <v>16</v>
      </c>
      <c r="B40" s="11">
        <v>279.10000000000002</v>
      </c>
      <c r="C40" s="45">
        <f t="shared" si="8"/>
        <v>49</v>
      </c>
      <c r="D40" s="11">
        <v>72.2</v>
      </c>
      <c r="E40" s="45">
        <f t="shared" si="9"/>
        <v>44</v>
      </c>
      <c r="F40" s="14">
        <v>0.121</v>
      </c>
      <c r="G40" s="52">
        <f t="shared" si="10"/>
        <v>46</v>
      </c>
      <c r="H40" s="3">
        <v>275.8</v>
      </c>
      <c r="I40" s="48">
        <f t="shared" si="11"/>
        <v>35</v>
      </c>
      <c r="J40" s="3">
        <v>11.5</v>
      </c>
      <c r="K40" s="48">
        <f t="shared" si="12"/>
        <v>30</v>
      </c>
      <c r="L40" s="3">
        <v>3.7</v>
      </c>
      <c r="M40" s="48">
        <f t="shared" si="13"/>
        <v>45</v>
      </c>
      <c r="N40" s="3">
        <v>28.7</v>
      </c>
      <c r="O40" s="48">
        <f t="shared" si="14"/>
        <v>45</v>
      </c>
      <c r="P40" s="3">
        <v>6.1</v>
      </c>
      <c r="Q40" s="48">
        <f t="shared" si="15"/>
        <v>45</v>
      </c>
      <c r="R40" s="3"/>
    </row>
    <row r="41" spans="1:18" x14ac:dyDescent="0.25">
      <c r="A41" s="2" t="s">
        <v>15</v>
      </c>
      <c r="B41" s="11">
        <v>172.1</v>
      </c>
      <c r="C41" s="45">
        <f t="shared" si="8"/>
        <v>3</v>
      </c>
      <c r="D41" s="11">
        <v>50.9</v>
      </c>
      <c r="E41" s="45">
        <f t="shared" si="9"/>
        <v>15</v>
      </c>
      <c r="F41" s="14">
        <v>9.7000000000000003E-2</v>
      </c>
      <c r="G41" s="52">
        <f t="shared" si="10"/>
        <v>20</v>
      </c>
      <c r="H41" s="3">
        <v>219.8</v>
      </c>
      <c r="I41" s="48">
        <f t="shared" si="11"/>
        <v>14</v>
      </c>
      <c r="J41" s="3">
        <v>8.6999999999999993</v>
      </c>
      <c r="K41" s="48">
        <f t="shared" si="12"/>
        <v>19</v>
      </c>
      <c r="L41" s="3">
        <v>3.6</v>
      </c>
      <c r="M41" s="48">
        <f t="shared" si="13"/>
        <v>43</v>
      </c>
      <c r="N41" s="3">
        <v>26.9</v>
      </c>
      <c r="O41" s="48">
        <f t="shared" si="14"/>
        <v>38</v>
      </c>
      <c r="P41" s="3">
        <v>5.2</v>
      </c>
      <c r="Q41" s="48">
        <f t="shared" si="15"/>
        <v>35</v>
      </c>
      <c r="R41" s="3"/>
    </row>
    <row r="42" spans="1:18" x14ac:dyDescent="0.25">
      <c r="A42" s="2" t="s">
        <v>14</v>
      </c>
      <c r="B42" s="11">
        <v>229.8</v>
      </c>
      <c r="C42" s="45">
        <f t="shared" si="8"/>
        <v>35</v>
      </c>
      <c r="D42" s="11">
        <v>59</v>
      </c>
      <c r="E42" s="45">
        <f t="shared" si="9"/>
        <v>32</v>
      </c>
      <c r="F42" s="14">
        <v>0.10100000000000001</v>
      </c>
      <c r="G42" s="52">
        <f t="shared" si="10"/>
        <v>25</v>
      </c>
      <c r="H42" s="3">
        <v>262.60000000000002</v>
      </c>
      <c r="I42" s="48">
        <f t="shared" si="11"/>
        <v>29</v>
      </c>
      <c r="J42" s="3">
        <v>14</v>
      </c>
      <c r="K42" s="48">
        <f t="shared" si="12"/>
        <v>34</v>
      </c>
      <c r="L42" s="3">
        <v>3.3</v>
      </c>
      <c r="M42" s="48">
        <f t="shared" si="13"/>
        <v>27</v>
      </c>
      <c r="N42" s="3">
        <v>21.3</v>
      </c>
      <c r="O42" s="48">
        <f t="shared" si="14"/>
        <v>22</v>
      </c>
      <c r="P42" s="3">
        <v>4.9000000000000004</v>
      </c>
      <c r="Q42" s="48">
        <f t="shared" si="15"/>
        <v>30</v>
      </c>
      <c r="R42" s="3"/>
    </row>
    <row r="43" spans="1:18" x14ac:dyDescent="0.25">
      <c r="A43" s="2" t="s">
        <v>13</v>
      </c>
      <c r="B43" s="11">
        <v>211</v>
      </c>
      <c r="C43" s="45">
        <f t="shared" si="8"/>
        <v>26</v>
      </c>
      <c r="D43" s="11">
        <v>59.9</v>
      </c>
      <c r="E43" s="45">
        <f t="shared" si="9"/>
        <v>34</v>
      </c>
      <c r="F43" s="14">
        <v>0.104</v>
      </c>
      <c r="G43" s="52">
        <f t="shared" si="10"/>
        <v>30</v>
      </c>
      <c r="H43" s="3">
        <v>249.5</v>
      </c>
      <c r="I43" s="48">
        <f t="shared" si="11"/>
        <v>24</v>
      </c>
      <c r="J43" s="3">
        <v>10.1</v>
      </c>
      <c r="K43" s="48">
        <f t="shared" si="12"/>
        <v>25</v>
      </c>
      <c r="L43" s="3">
        <v>3.6</v>
      </c>
      <c r="M43" s="48">
        <f t="shared" si="13"/>
        <v>43</v>
      </c>
      <c r="N43" s="3">
        <v>16.5</v>
      </c>
      <c r="O43" s="48">
        <f t="shared" si="14"/>
        <v>9</v>
      </c>
      <c r="P43" s="3">
        <v>5</v>
      </c>
      <c r="Q43" s="48">
        <f t="shared" si="15"/>
        <v>31</v>
      </c>
      <c r="R43" s="3"/>
    </row>
    <row r="44" spans="1:18" x14ac:dyDescent="0.25">
      <c r="A44" s="2" t="s">
        <v>12</v>
      </c>
      <c r="B44" s="11">
        <v>234</v>
      </c>
      <c r="C44" s="45">
        <f t="shared" si="8"/>
        <v>37</v>
      </c>
      <c r="D44" s="11">
        <v>67.8</v>
      </c>
      <c r="E44" s="45">
        <f t="shared" si="9"/>
        <v>41</v>
      </c>
      <c r="F44" s="14">
        <v>0.11600000000000001</v>
      </c>
      <c r="G44" s="52">
        <f t="shared" si="10"/>
        <v>43</v>
      </c>
      <c r="H44" s="3">
        <v>280</v>
      </c>
      <c r="I44" s="48">
        <f t="shared" si="11"/>
        <v>36</v>
      </c>
      <c r="J44" s="3">
        <v>20.8</v>
      </c>
      <c r="K44" s="48">
        <f t="shared" si="12"/>
        <v>44</v>
      </c>
      <c r="L44" s="3">
        <v>3.3</v>
      </c>
      <c r="M44" s="48">
        <f t="shared" si="13"/>
        <v>27</v>
      </c>
      <c r="N44" s="3">
        <v>22.4</v>
      </c>
      <c r="O44" s="48">
        <f t="shared" si="14"/>
        <v>28</v>
      </c>
      <c r="P44" s="3">
        <v>5.0999999999999996</v>
      </c>
      <c r="Q44" s="48">
        <f t="shared" si="15"/>
        <v>33</v>
      </c>
      <c r="R44" s="3"/>
    </row>
    <row r="45" spans="1:18" x14ac:dyDescent="0.25">
      <c r="A45" s="2" t="s">
        <v>11</v>
      </c>
      <c r="B45" s="11">
        <v>197.3</v>
      </c>
      <c r="C45" s="45">
        <f t="shared" si="8"/>
        <v>21</v>
      </c>
      <c r="D45" s="11">
        <v>53.6</v>
      </c>
      <c r="E45" s="45">
        <f t="shared" si="9"/>
        <v>24</v>
      </c>
      <c r="F45" s="14">
        <v>0.09</v>
      </c>
      <c r="G45" s="52">
        <f t="shared" si="10"/>
        <v>11</v>
      </c>
      <c r="H45" s="3">
        <v>271.10000000000002</v>
      </c>
      <c r="I45" s="48">
        <f t="shared" si="11"/>
        <v>33</v>
      </c>
      <c r="J45" s="3">
        <v>2.9</v>
      </c>
      <c r="K45" s="48">
        <f t="shared" si="12"/>
        <v>5</v>
      </c>
      <c r="L45" s="3">
        <v>2.4</v>
      </c>
      <c r="M45" s="48">
        <f t="shared" si="13"/>
        <v>1</v>
      </c>
      <c r="N45" s="3">
        <v>27.5</v>
      </c>
      <c r="O45" s="48">
        <f t="shared" si="14"/>
        <v>41</v>
      </c>
      <c r="P45" s="3">
        <v>3.7</v>
      </c>
      <c r="Q45" s="48">
        <f t="shared" si="15"/>
        <v>4</v>
      </c>
      <c r="R45" s="3"/>
    </row>
    <row r="46" spans="1:18" x14ac:dyDescent="0.25">
      <c r="A46" s="2" t="s">
        <v>10</v>
      </c>
      <c r="B46" s="11">
        <v>257.10000000000002</v>
      </c>
      <c r="C46" s="45">
        <f t="shared" si="8"/>
        <v>44</v>
      </c>
      <c r="D46" s="11">
        <v>76.900000000000006</v>
      </c>
      <c r="E46" s="45">
        <f t="shared" si="9"/>
        <v>48</v>
      </c>
      <c r="F46" s="14">
        <v>0.125</v>
      </c>
      <c r="G46" s="52">
        <f t="shared" si="10"/>
        <v>48</v>
      </c>
      <c r="H46" s="3">
        <v>295.7</v>
      </c>
      <c r="I46" s="48">
        <f t="shared" si="11"/>
        <v>43</v>
      </c>
      <c r="J46" s="3">
        <v>13.8</v>
      </c>
      <c r="K46" s="48">
        <f t="shared" si="12"/>
        <v>33</v>
      </c>
      <c r="L46" s="3">
        <v>3</v>
      </c>
      <c r="M46" s="48">
        <f t="shared" si="13"/>
        <v>15</v>
      </c>
      <c r="N46" s="3">
        <v>24.5</v>
      </c>
      <c r="O46" s="48">
        <f t="shared" si="14"/>
        <v>31</v>
      </c>
      <c r="P46" s="3">
        <v>6.1</v>
      </c>
      <c r="Q46" s="48">
        <f t="shared" si="15"/>
        <v>45</v>
      </c>
      <c r="R46" s="3"/>
    </row>
    <row r="47" spans="1:18" x14ac:dyDescent="0.25">
      <c r="A47" s="2" t="s">
        <v>9</v>
      </c>
      <c r="B47" s="11">
        <v>214.3</v>
      </c>
      <c r="C47" s="45">
        <f t="shared" si="8"/>
        <v>30</v>
      </c>
      <c r="D47" s="11">
        <v>52.1</v>
      </c>
      <c r="E47" s="45">
        <f t="shared" si="9"/>
        <v>20</v>
      </c>
      <c r="F47" s="14">
        <v>0.115</v>
      </c>
      <c r="G47" s="52">
        <f t="shared" si="10"/>
        <v>41</v>
      </c>
      <c r="H47" s="3">
        <v>247</v>
      </c>
      <c r="I47" s="48">
        <f t="shared" si="11"/>
        <v>23</v>
      </c>
      <c r="J47" s="3">
        <v>21.8</v>
      </c>
      <c r="K47" s="48">
        <f t="shared" si="12"/>
        <v>45</v>
      </c>
      <c r="L47" s="3">
        <v>2.9</v>
      </c>
      <c r="M47" s="48">
        <f t="shared" si="13"/>
        <v>11</v>
      </c>
      <c r="N47" s="3">
        <v>19.100000000000001</v>
      </c>
      <c r="O47" s="48">
        <f t="shared" si="14"/>
        <v>11</v>
      </c>
      <c r="P47" s="3">
        <v>4.5999999999999996</v>
      </c>
      <c r="Q47" s="48">
        <f t="shared" si="15"/>
        <v>22</v>
      </c>
      <c r="R47" s="3"/>
    </row>
    <row r="48" spans="1:18" x14ac:dyDescent="0.25">
      <c r="A48" s="2" t="s">
        <v>8</v>
      </c>
      <c r="B48" s="11">
        <v>172.2</v>
      </c>
      <c r="C48" s="45">
        <f t="shared" si="8"/>
        <v>4</v>
      </c>
      <c r="D48" s="11">
        <v>24.5</v>
      </c>
      <c r="E48" s="45">
        <f t="shared" si="9"/>
        <v>1</v>
      </c>
      <c r="F48" s="14">
        <v>7.3999999999999996E-2</v>
      </c>
      <c r="G48" s="52">
        <f t="shared" si="10"/>
        <v>3</v>
      </c>
      <c r="H48" s="3">
        <v>173.1</v>
      </c>
      <c r="I48" s="48">
        <f t="shared" si="11"/>
        <v>6</v>
      </c>
      <c r="J48" s="3">
        <v>6.1</v>
      </c>
      <c r="K48" s="48">
        <f t="shared" si="12"/>
        <v>13</v>
      </c>
      <c r="L48" s="3">
        <v>2.8</v>
      </c>
      <c r="M48" s="48">
        <f t="shared" si="13"/>
        <v>10</v>
      </c>
      <c r="N48" s="3">
        <v>32.4</v>
      </c>
      <c r="O48" s="48">
        <f t="shared" si="14"/>
        <v>48</v>
      </c>
      <c r="P48" s="3">
        <v>3.6</v>
      </c>
      <c r="Q48" s="48">
        <f t="shared" si="15"/>
        <v>2</v>
      </c>
      <c r="R48" s="3"/>
    </row>
    <row r="49" spans="1:18" x14ac:dyDescent="0.25">
      <c r="A49" s="2" t="s">
        <v>7</v>
      </c>
      <c r="B49" s="11">
        <v>192.9</v>
      </c>
      <c r="C49" s="45">
        <f t="shared" si="8"/>
        <v>16</v>
      </c>
      <c r="D49" s="11">
        <v>51</v>
      </c>
      <c r="E49" s="45">
        <f t="shared" si="9"/>
        <v>16</v>
      </c>
      <c r="F49" s="14">
        <v>8.5000000000000006E-2</v>
      </c>
      <c r="G49" s="52">
        <f t="shared" si="10"/>
        <v>9</v>
      </c>
      <c r="H49" s="3">
        <v>169.4</v>
      </c>
      <c r="I49" s="48">
        <f t="shared" si="11"/>
        <v>4</v>
      </c>
      <c r="J49" s="3">
        <v>0</v>
      </c>
      <c r="K49" s="48">
        <f t="shared" si="12"/>
        <v>1</v>
      </c>
      <c r="L49" s="3">
        <v>3.1</v>
      </c>
      <c r="M49" s="48">
        <f t="shared" si="13"/>
        <v>20</v>
      </c>
      <c r="N49" s="3">
        <v>26.6</v>
      </c>
      <c r="O49" s="48">
        <f t="shared" si="14"/>
        <v>36</v>
      </c>
      <c r="P49" s="3">
        <v>4.5</v>
      </c>
      <c r="Q49" s="48">
        <f t="shared" si="15"/>
        <v>18</v>
      </c>
      <c r="R49" s="3"/>
    </row>
    <row r="50" spans="1:18" x14ac:dyDescent="0.25">
      <c r="A50" s="2" t="s">
        <v>6</v>
      </c>
      <c r="B50" s="11">
        <v>199.3</v>
      </c>
      <c r="C50" s="45">
        <f t="shared" si="8"/>
        <v>22</v>
      </c>
      <c r="D50" s="11">
        <v>57.2</v>
      </c>
      <c r="E50" s="45">
        <f t="shared" si="9"/>
        <v>30</v>
      </c>
      <c r="F50" s="14">
        <v>0.1</v>
      </c>
      <c r="G50" s="52">
        <f t="shared" si="10"/>
        <v>23</v>
      </c>
      <c r="H50" s="3">
        <v>251.4</v>
      </c>
      <c r="I50" s="48">
        <f t="shared" si="11"/>
        <v>26</v>
      </c>
      <c r="J50" s="3">
        <v>10.4</v>
      </c>
      <c r="K50" s="48">
        <f t="shared" si="12"/>
        <v>27</v>
      </c>
      <c r="L50" s="3">
        <v>3</v>
      </c>
      <c r="M50" s="48">
        <f t="shared" si="13"/>
        <v>15</v>
      </c>
      <c r="N50" s="3">
        <v>20.3</v>
      </c>
      <c r="O50" s="48">
        <f t="shared" si="14"/>
        <v>17</v>
      </c>
      <c r="P50" s="3">
        <v>4.7</v>
      </c>
      <c r="Q50" s="48">
        <f t="shared" si="15"/>
        <v>28</v>
      </c>
      <c r="R50" s="3"/>
    </row>
    <row r="51" spans="1:18" x14ac:dyDescent="0.25">
      <c r="A51" s="2" t="s">
        <v>5</v>
      </c>
      <c r="B51" s="11">
        <v>180.5</v>
      </c>
      <c r="C51" s="45">
        <f t="shared" si="8"/>
        <v>5</v>
      </c>
      <c r="D51" s="11">
        <v>49.1</v>
      </c>
      <c r="E51" s="45">
        <f t="shared" si="9"/>
        <v>13</v>
      </c>
      <c r="F51" s="14">
        <v>9.0999999999999998E-2</v>
      </c>
      <c r="G51" s="52">
        <f t="shared" si="10"/>
        <v>14</v>
      </c>
      <c r="H51" s="3">
        <v>217.9</v>
      </c>
      <c r="I51" s="48">
        <f t="shared" si="11"/>
        <v>13</v>
      </c>
      <c r="J51" s="3">
        <v>8.8000000000000007</v>
      </c>
      <c r="K51" s="48">
        <f t="shared" si="12"/>
        <v>20</v>
      </c>
      <c r="L51" s="3">
        <v>3.2</v>
      </c>
      <c r="M51" s="48">
        <f t="shared" si="13"/>
        <v>23</v>
      </c>
      <c r="N51" s="3">
        <v>22.3</v>
      </c>
      <c r="O51" s="48">
        <f t="shared" si="14"/>
        <v>26</v>
      </c>
      <c r="P51" s="3">
        <v>4.7</v>
      </c>
      <c r="Q51" s="48">
        <f t="shared" si="15"/>
        <v>28</v>
      </c>
      <c r="R51" s="3"/>
    </row>
    <row r="52" spans="1:18" x14ac:dyDescent="0.25">
      <c r="A52" s="2" t="s">
        <v>4</v>
      </c>
      <c r="B52" s="11">
        <v>247.9</v>
      </c>
      <c r="C52" s="45">
        <f t="shared" si="8"/>
        <v>41</v>
      </c>
      <c r="D52" s="11">
        <v>76.2</v>
      </c>
      <c r="E52" s="45">
        <f t="shared" si="9"/>
        <v>46</v>
      </c>
      <c r="F52" s="14">
        <v>0.13500000000000001</v>
      </c>
      <c r="G52" s="52">
        <f t="shared" si="10"/>
        <v>50</v>
      </c>
      <c r="H52" s="3">
        <v>165.4</v>
      </c>
      <c r="I52" s="48">
        <f t="shared" si="11"/>
        <v>3</v>
      </c>
      <c r="J52" s="3">
        <v>7.4</v>
      </c>
      <c r="K52" s="48">
        <f t="shared" si="12"/>
        <v>16</v>
      </c>
      <c r="L52" s="3">
        <v>3.7</v>
      </c>
      <c r="M52" s="48">
        <f t="shared" si="13"/>
        <v>45</v>
      </c>
      <c r="N52" s="3">
        <v>27</v>
      </c>
      <c r="O52" s="48">
        <f t="shared" si="14"/>
        <v>39</v>
      </c>
      <c r="P52" s="3">
        <v>6.8</v>
      </c>
      <c r="Q52" s="48">
        <f t="shared" si="15"/>
        <v>50</v>
      </c>
      <c r="R52" s="3"/>
    </row>
    <row r="53" spans="1:18" x14ac:dyDescent="0.25">
      <c r="A53" s="2" t="s">
        <v>3</v>
      </c>
      <c r="B53" s="11">
        <v>207.6</v>
      </c>
      <c r="C53" s="45">
        <f t="shared" si="8"/>
        <v>24</v>
      </c>
      <c r="D53" s="11">
        <v>53.4</v>
      </c>
      <c r="E53" s="45">
        <f t="shared" si="9"/>
        <v>23</v>
      </c>
      <c r="F53" s="14">
        <v>8.2000000000000003E-2</v>
      </c>
      <c r="G53" s="52">
        <f t="shared" si="10"/>
        <v>6</v>
      </c>
      <c r="H53" s="3">
        <v>250.2</v>
      </c>
      <c r="I53" s="48">
        <f t="shared" si="11"/>
        <v>25</v>
      </c>
      <c r="J53" s="3">
        <v>5.5</v>
      </c>
      <c r="K53" s="48">
        <f t="shared" si="12"/>
        <v>12</v>
      </c>
      <c r="L53" s="3">
        <v>3</v>
      </c>
      <c r="M53" s="48">
        <f t="shared" si="13"/>
        <v>15</v>
      </c>
      <c r="N53" s="3">
        <v>21</v>
      </c>
      <c r="O53" s="48">
        <f t="shared" si="14"/>
        <v>21</v>
      </c>
      <c r="P53" s="3">
        <v>4.5</v>
      </c>
      <c r="Q53" s="48">
        <f t="shared" si="15"/>
        <v>18</v>
      </c>
      <c r="R53" s="3"/>
    </row>
    <row r="54" spans="1:18" x14ac:dyDescent="0.25">
      <c r="A54" s="2" t="s">
        <v>2</v>
      </c>
      <c r="B54" s="11">
        <v>210.2</v>
      </c>
      <c r="C54" s="45">
        <f t="shared" si="8"/>
        <v>25</v>
      </c>
      <c r="D54" s="11">
        <v>44.4</v>
      </c>
      <c r="E54" s="45">
        <f t="shared" si="9"/>
        <v>8</v>
      </c>
      <c r="F54" s="14">
        <v>8.5000000000000006E-2</v>
      </c>
      <c r="G54" s="52">
        <f t="shared" si="10"/>
        <v>9</v>
      </c>
      <c r="H54" s="3">
        <v>209.7</v>
      </c>
      <c r="I54" s="48">
        <f t="shared" si="11"/>
        <v>11</v>
      </c>
      <c r="J54" s="3">
        <v>4.4000000000000004</v>
      </c>
      <c r="K54" s="48">
        <f t="shared" si="12"/>
        <v>8</v>
      </c>
      <c r="L54" s="3">
        <v>2.7</v>
      </c>
      <c r="M54" s="48">
        <f t="shared" si="13"/>
        <v>9</v>
      </c>
      <c r="N54" s="3">
        <v>40.4</v>
      </c>
      <c r="O54" s="48">
        <f t="shared" si="14"/>
        <v>51</v>
      </c>
      <c r="P54" s="3">
        <v>4.5</v>
      </c>
      <c r="Q54" s="48">
        <f t="shared" si="15"/>
        <v>18</v>
      </c>
      <c r="R54" s="3"/>
    </row>
    <row r="55" spans="1:18" s="5" customFormat="1" x14ac:dyDescent="0.25">
      <c r="A55" s="4" t="s">
        <v>1</v>
      </c>
      <c r="B55" s="12">
        <v>215.8</v>
      </c>
      <c r="C55" s="46"/>
      <c r="D55" s="12">
        <v>55.8</v>
      </c>
      <c r="E55" s="46"/>
      <c r="F55" s="15">
        <v>0.104</v>
      </c>
      <c r="G55" s="53"/>
      <c r="H55" s="6">
        <v>262.60000000000002</v>
      </c>
      <c r="I55" s="49"/>
      <c r="J55" s="6">
        <v>15.3</v>
      </c>
      <c r="K55" s="49"/>
      <c r="L55" s="6">
        <v>3.25509</v>
      </c>
      <c r="M55" s="49"/>
      <c r="N55" s="7">
        <v>20.2</v>
      </c>
      <c r="O55" s="54"/>
      <c r="P55" s="6">
        <v>4.8674099999999996</v>
      </c>
      <c r="Q55" s="49"/>
    </row>
    <row r="56" spans="1:18" x14ac:dyDescent="0.25">
      <c r="A56" s="9" t="s">
        <v>116</v>
      </c>
      <c r="B56" s="16"/>
      <c r="C56" s="47"/>
      <c r="D56" s="16"/>
      <c r="E56" s="47"/>
      <c r="H56" s="16"/>
      <c r="I56" s="47"/>
      <c r="J56" s="16"/>
      <c r="K56" s="47"/>
      <c r="L56" s="16"/>
      <c r="M56" s="47"/>
      <c r="P56" s="16"/>
      <c r="Q56" s="48"/>
    </row>
    <row r="57" spans="1:18" x14ac:dyDescent="0.25">
      <c r="A57" s="17" t="s">
        <v>69</v>
      </c>
      <c r="B57" s="16"/>
      <c r="C57" s="47"/>
      <c r="D57" s="16"/>
      <c r="E57" s="47"/>
      <c r="H57" s="16"/>
      <c r="I57" s="47"/>
      <c r="J57" s="16"/>
      <c r="K57" s="47"/>
      <c r="L57" s="16"/>
      <c r="M57" s="47"/>
      <c r="P57" s="16"/>
      <c r="Q57" s="48"/>
    </row>
  </sheetData>
  <sortState ref="A4:Q54">
    <sortCondition ref="A4:A54"/>
  </sortState>
  <mergeCells count="8">
    <mergeCell ref="N2:O2"/>
    <mergeCell ref="P2:Q2"/>
    <mergeCell ref="B2:C2"/>
    <mergeCell ref="D2:E2"/>
    <mergeCell ref="F2:G2"/>
    <mergeCell ref="H2:I2"/>
    <mergeCell ref="J2:K2"/>
    <mergeCell ref="L2:M2"/>
  </mergeCell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workbookViewId="0">
      <selection sqref="A1:Q1"/>
    </sheetView>
  </sheetViews>
  <sheetFormatPr defaultRowHeight="15" x14ac:dyDescent="0.25"/>
  <cols>
    <col min="1" max="1" width="18.5703125" style="65" customWidth="1"/>
    <col min="2" max="16384" width="9.140625" style="65"/>
  </cols>
  <sheetData>
    <row r="1" spans="1:22" ht="15" customHeight="1" x14ac:dyDescent="0.25">
      <c r="A1" s="173" t="s">
        <v>101</v>
      </c>
      <c r="B1" s="173"/>
      <c r="C1" s="173"/>
      <c r="D1" s="173"/>
      <c r="E1" s="173"/>
      <c r="F1" s="173"/>
      <c r="G1" s="173"/>
      <c r="H1" s="173"/>
      <c r="I1" s="173"/>
      <c r="J1" s="173"/>
      <c r="K1" s="173"/>
      <c r="L1" s="173"/>
      <c r="M1" s="173"/>
      <c r="N1" s="173"/>
      <c r="O1" s="173"/>
      <c r="P1" s="173"/>
      <c r="Q1" s="173"/>
    </row>
    <row r="2" spans="1:22" s="108" customFormat="1" x14ac:dyDescent="0.25">
      <c r="A2" s="187" t="s">
        <v>53</v>
      </c>
      <c r="B2" s="186" t="s">
        <v>71</v>
      </c>
      <c r="C2" s="186"/>
      <c r="D2" s="186"/>
      <c r="E2" s="186"/>
      <c r="F2" s="186" t="s">
        <v>72</v>
      </c>
      <c r="G2" s="186"/>
      <c r="H2" s="186"/>
      <c r="I2" s="186"/>
      <c r="J2" s="186" t="s">
        <v>73</v>
      </c>
      <c r="K2" s="186"/>
      <c r="L2" s="186"/>
      <c r="M2" s="186"/>
      <c r="N2" s="186" t="s">
        <v>74</v>
      </c>
      <c r="O2" s="186"/>
      <c r="P2" s="186"/>
      <c r="Q2" s="186"/>
    </row>
    <row r="3" spans="1:22" s="108" customFormat="1" x14ac:dyDescent="0.25">
      <c r="A3" s="187"/>
      <c r="B3" s="186" t="s">
        <v>64</v>
      </c>
      <c r="C3" s="186"/>
      <c r="D3" s="186" t="s">
        <v>65</v>
      </c>
      <c r="E3" s="186"/>
      <c r="F3" s="186" t="s">
        <v>64</v>
      </c>
      <c r="G3" s="186"/>
      <c r="H3" s="186" t="s">
        <v>65</v>
      </c>
      <c r="I3" s="186"/>
      <c r="J3" s="186" t="s">
        <v>64</v>
      </c>
      <c r="K3" s="186"/>
      <c r="L3" s="186" t="s">
        <v>65</v>
      </c>
      <c r="M3" s="186"/>
      <c r="N3" s="186" t="s">
        <v>64</v>
      </c>
      <c r="O3" s="186"/>
      <c r="P3" s="186" t="s">
        <v>65</v>
      </c>
      <c r="Q3" s="186"/>
    </row>
    <row r="4" spans="1:22" x14ac:dyDescent="0.25">
      <c r="A4" s="187"/>
      <c r="B4" s="74" t="s">
        <v>79</v>
      </c>
      <c r="C4" s="74" t="s">
        <v>78</v>
      </c>
      <c r="D4" s="74" t="s">
        <v>79</v>
      </c>
      <c r="E4" s="74" t="s">
        <v>78</v>
      </c>
      <c r="F4" s="74" t="s">
        <v>79</v>
      </c>
      <c r="G4" s="74" t="s">
        <v>78</v>
      </c>
      <c r="H4" s="74" t="s">
        <v>79</v>
      </c>
      <c r="I4" s="74" t="s">
        <v>78</v>
      </c>
      <c r="J4" s="74" t="s">
        <v>79</v>
      </c>
      <c r="K4" s="74" t="s">
        <v>78</v>
      </c>
      <c r="L4" s="74" t="s">
        <v>79</v>
      </c>
      <c r="M4" s="74" t="s">
        <v>78</v>
      </c>
      <c r="N4" s="74" t="s">
        <v>79</v>
      </c>
      <c r="O4" s="74" t="s">
        <v>78</v>
      </c>
      <c r="P4" s="74" t="s">
        <v>79</v>
      </c>
      <c r="Q4" s="74" t="s">
        <v>78</v>
      </c>
      <c r="S4"/>
      <c r="T4"/>
      <c r="U4"/>
      <c r="V4"/>
    </row>
    <row r="5" spans="1:22" x14ac:dyDescent="0.25">
      <c r="A5" s="66" t="s">
        <v>52</v>
      </c>
      <c r="B5" s="102">
        <v>5.9</v>
      </c>
      <c r="C5" s="79">
        <f>_xlfn.RANK.EQ(B5,$B$5:$B$55,1)</f>
        <v>47</v>
      </c>
      <c r="D5" s="92">
        <v>6.2</v>
      </c>
      <c r="E5" s="79">
        <f>_xlfn.RANK.EQ(D5,$D$5:$D$55,1)</f>
        <v>47</v>
      </c>
      <c r="F5" s="73">
        <v>3.8</v>
      </c>
      <c r="G5" s="79">
        <f>_xlfn.RANK.EQ(F5,$F$5:$F$55,1)</f>
        <v>48</v>
      </c>
      <c r="H5" s="30">
        <v>3</v>
      </c>
      <c r="I5" s="79">
        <f>_xlfn.RANK.EQ(H5,$H$5:$H$55,1)</f>
        <v>34</v>
      </c>
      <c r="J5" s="73">
        <v>7</v>
      </c>
      <c r="K5" s="79">
        <f>_xlfn.RANK.EQ(J5,$J$5:$J$55,1)</f>
        <v>49</v>
      </c>
      <c r="L5" s="30">
        <v>8</v>
      </c>
      <c r="M5" s="79">
        <f>_xlfn.RANK.EQ(L5,$L$5:$L$55,1)</f>
        <v>48</v>
      </c>
      <c r="N5" s="73">
        <v>6.2</v>
      </c>
      <c r="O5" s="79">
        <f>_xlfn.RANK.EQ(N5,$N$5:$N$55,1)</f>
        <v>41</v>
      </c>
      <c r="P5" s="30">
        <v>7.4</v>
      </c>
      <c r="Q5" s="79">
        <f>_xlfn.RANK.EQ(P5,$P$5:$P$55,1)</f>
        <v>46</v>
      </c>
      <c r="S5"/>
      <c r="T5"/>
      <c r="U5"/>
      <c r="V5"/>
    </row>
    <row r="6" spans="1:22" x14ac:dyDescent="0.25">
      <c r="A6" s="66" t="s">
        <v>51</v>
      </c>
      <c r="B6" s="102">
        <v>4.5999999999999996</v>
      </c>
      <c r="C6" s="79">
        <f t="shared" ref="C6:C55" si="0">_xlfn.RANK.EQ(B6,$B$5:$B$55,1)</f>
        <v>23</v>
      </c>
      <c r="D6" s="31">
        <v>4.5999999999999996</v>
      </c>
      <c r="E6" s="79">
        <f>_xlfn.RANK.EQ(D6,$D$5:$D$55,1)</f>
        <v>23</v>
      </c>
      <c r="F6" s="73">
        <v>3.2</v>
      </c>
      <c r="G6" s="79">
        <f t="shared" ref="G6:G55" si="1">_xlfn.RANK.EQ(F6,$F$5:$F$55,1)</f>
        <v>25</v>
      </c>
      <c r="H6" s="30">
        <v>2.1</v>
      </c>
      <c r="I6" s="79">
        <f t="shared" ref="I6:I55" si="2">_xlfn.RANK.EQ(H6,$H$5:$H$55,1)</f>
        <v>2</v>
      </c>
      <c r="J6" s="73">
        <v>5.2</v>
      </c>
      <c r="K6" s="79">
        <f t="shared" ref="K6:K55" si="3">_xlfn.RANK.EQ(J6,$J$5:$J$55,1)</f>
        <v>23</v>
      </c>
      <c r="L6" s="30">
        <v>5.7</v>
      </c>
      <c r="M6" s="79">
        <f t="shared" ref="M6:M55" si="4">_xlfn.RANK.EQ(L6,$L$5:$L$55,1)</f>
        <v>27</v>
      </c>
      <c r="N6" s="73">
        <v>6.5</v>
      </c>
      <c r="O6" s="79">
        <f t="shared" ref="O6:O55" si="5">_xlfn.RANK.EQ(N6,$N$5:$N$55,1)</f>
        <v>45</v>
      </c>
      <c r="P6" s="30">
        <v>7.3</v>
      </c>
      <c r="Q6" s="79">
        <f t="shared" ref="Q6:Q55" si="6">_xlfn.RANK.EQ(P6,$P$5:$P$55,1)</f>
        <v>43</v>
      </c>
      <c r="S6"/>
      <c r="T6"/>
      <c r="U6"/>
      <c r="V6"/>
    </row>
    <row r="7" spans="1:22" x14ac:dyDescent="0.25">
      <c r="A7" s="66" t="s">
        <v>50</v>
      </c>
      <c r="B7" s="102">
        <v>5.2</v>
      </c>
      <c r="C7" s="79">
        <f t="shared" si="0"/>
        <v>40</v>
      </c>
      <c r="D7" s="31">
        <v>5.2</v>
      </c>
      <c r="E7" s="79">
        <f t="shared" ref="E7:E55" si="7">_xlfn.RANK.EQ(D7,$D$5:$D$55,1)</f>
        <v>35</v>
      </c>
      <c r="F7" s="73">
        <v>3.8</v>
      </c>
      <c r="G7" s="79">
        <f t="shared" si="1"/>
        <v>48</v>
      </c>
      <c r="H7" s="30">
        <v>2.5</v>
      </c>
      <c r="I7" s="79">
        <f t="shared" si="2"/>
        <v>13</v>
      </c>
      <c r="J7" s="73">
        <v>5.8</v>
      </c>
      <c r="K7" s="79">
        <f t="shared" si="3"/>
        <v>38</v>
      </c>
      <c r="L7" s="30">
        <v>6.7</v>
      </c>
      <c r="M7" s="79">
        <f t="shared" si="4"/>
        <v>42</v>
      </c>
      <c r="N7" s="73">
        <v>5.7</v>
      </c>
      <c r="O7" s="79">
        <f t="shared" si="5"/>
        <v>28</v>
      </c>
      <c r="P7" s="30">
        <v>6.1</v>
      </c>
      <c r="Q7" s="79">
        <f t="shared" si="6"/>
        <v>27</v>
      </c>
      <c r="S7"/>
      <c r="T7"/>
      <c r="U7"/>
      <c r="V7"/>
    </row>
    <row r="8" spans="1:22" x14ac:dyDescent="0.25">
      <c r="A8" s="66" t="s">
        <v>49</v>
      </c>
      <c r="B8" s="102">
        <v>5.9</v>
      </c>
      <c r="C8" s="79">
        <f t="shared" si="0"/>
        <v>47</v>
      </c>
      <c r="D8" s="31">
        <v>6.2</v>
      </c>
      <c r="E8" s="79">
        <f t="shared" si="7"/>
        <v>47</v>
      </c>
      <c r="F8" s="73">
        <v>4.3</v>
      </c>
      <c r="G8" s="79">
        <f t="shared" si="1"/>
        <v>51</v>
      </c>
      <c r="H8" s="30">
        <v>3.2</v>
      </c>
      <c r="I8" s="79">
        <f t="shared" si="2"/>
        <v>45</v>
      </c>
      <c r="J8" s="73">
        <v>6.7</v>
      </c>
      <c r="K8" s="79">
        <f t="shared" si="3"/>
        <v>46</v>
      </c>
      <c r="L8" s="30">
        <v>7.8</v>
      </c>
      <c r="M8" s="79">
        <f t="shared" si="4"/>
        <v>47</v>
      </c>
      <c r="N8" s="73">
        <v>5.9</v>
      </c>
      <c r="O8" s="79">
        <f t="shared" si="5"/>
        <v>33</v>
      </c>
      <c r="P8" s="30">
        <v>7.2</v>
      </c>
      <c r="Q8" s="79">
        <f t="shared" si="6"/>
        <v>42</v>
      </c>
      <c r="S8"/>
      <c r="T8"/>
      <c r="U8"/>
      <c r="V8"/>
    </row>
    <row r="9" spans="1:22" x14ac:dyDescent="0.25">
      <c r="A9" s="66" t="s">
        <v>48</v>
      </c>
      <c r="B9" s="102">
        <v>4.7</v>
      </c>
      <c r="C9" s="79">
        <f t="shared" si="0"/>
        <v>28</v>
      </c>
      <c r="D9" s="31">
        <v>4.5999999999999996</v>
      </c>
      <c r="E9" s="79">
        <f t="shared" si="7"/>
        <v>23</v>
      </c>
      <c r="F9" s="73">
        <v>3.3</v>
      </c>
      <c r="G9" s="79">
        <f t="shared" si="1"/>
        <v>30</v>
      </c>
      <c r="H9" s="30">
        <v>3.1</v>
      </c>
      <c r="I9" s="79">
        <f t="shared" si="2"/>
        <v>40</v>
      </c>
      <c r="J9" s="73">
        <v>5.0999999999999996</v>
      </c>
      <c r="K9" s="79">
        <f t="shared" si="3"/>
        <v>22</v>
      </c>
      <c r="L9" s="30">
        <v>5.4</v>
      </c>
      <c r="M9" s="79">
        <f t="shared" si="4"/>
        <v>18</v>
      </c>
      <c r="N9" s="73">
        <v>6</v>
      </c>
      <c r="O9" s="79">
        <f t="shared" si="5"/>
        <v>36</v>
      </c>
      <c r="P9" s="30">
        <v>5.9</v>
      </c>
      <c r="Q9" s="79">
        <f t="shared" si="6"/>
        <v>22</v>
      </c>
      <c r="S9"/>
      <c r="T9"/>
      <c r="U9"/>
      <c r="V9"/>
    </row>
    <row r="10" spans="1:22" x14ac:dyDescent="0.25">
      <c r="A10" s="66" t="s">
        <v>47</v>
      </c>
      <c r="B10" s="102">
        <v>3.8</v>
      </c>
      <c r="C10" s="79">
        <f t="shared" si="0"/>
        <v>4</v>
      </c>
      <c r="D10" s="31">
        <v>3.9</v>
      </c>
      <c r="E10" s="79">
        <f t="shared" si="7"/>
        <v>5</v>
      </c>
      <c r="F10" s="73">
        <v>2.8</v>
      </c>
      <c r="G10" s="79">
        <f t="shared" si="1"/>
        <v>8</v>
      </c>
      <c r="H10" s="30">
        <v>2.7</v>
      </c>
      <c r="I10" s="79">
        <f t="shared" si="2"/>
        <v>22</v>
      </c>
      <c r="J10" s="73">
        <v>4.2</v>
      </c>
      <c r="K10" s="79">
        <f t="shared" si="3"/>
        <v>3</v>
      </c>
      <c r="L10" s="30">
        <v>4.5</v>
      </c>
      <c r="M10" s="79">
        <f t="shared" si="4"/>
        <v>6</v>
      </c>
      <c r="N10" s="73">
        <v>4.9000000000000004</v>
      </c>
      <c r="O10" s="79">
        <f t="shared" si="5"/>
        <v>7</v>
      </c>
      <c r="P10" s="30">
        <v>5.6</v>
      </c>
      <c r="Q10" s="79">
        <f t="shared" si="6"/>
        <v>9</v>
      </c>
      <c r="S10"/>
      <c r="T10"/>
      <c r="U10"/>
      <c r="V10"/>
    </row>
    <row r="11" spans="1:22" x14ac:dyDescent="0.25">
      <c r="A11" s="66" t="s">
        <v>46</v>
      </c>
      <c r="B11" s="102">
        <v>4.0999999999999996</v>
      </c>
      <c r="C11" s="79">
        <f t="shared" si="0"/>
        <v>9</v>
      </c>
      <c r="D11" s="31">
        <v>4.3</v>
      </c>
      <c r="E11" s="79">
        <f t="shared" si="7"/>
        <v>11</v>
      </c>
      <c r="F11" s="73">
        <v>3.1</v>
      </c>
      <c r="G11" s="79">
        <f t="shared" si="1"/>
        <v>21</v>
      </c>
      <c r="H11" s="30">
        <v>2.7</v>
      </c>
      <c r="I11" s="79">
        <f t="shared" si="2"/>
        <v>22</v>
      </c>
      <c r="J11" s="73">
        <v>4.2</v>
      </c>
      <c r="K11" s="79">
        <f t="shared" si="3"/>
        <v>3</v>
      </c>
      <c r="L11" s="30">
        <v>5.2</v>
      </c>
      <c r="M11" s="79">
        <f t="shared" si="4"/>
        <v>13</v>
      </c>
      <c r="N11" s="73">
        <v>5.3</v>
      </c>
      <c r="O11" s="79">
        <f t="shared" si="5"/>
        <v>17</v>
      </c>
      <c r="P11" s="30">
        <v>4.9000000000000004</v>
      </c>
      <c r="Q11" s="79">
        <f t="shared" si="6"/>
        <v>3</v>
      </c>
      <c r="S11"/>
      <c r="T11"/>
      <c r="U11"/>
      <c r="V11"/>
    </row>
    <row r="12" spans="1:22" x14ac:dyDescent="0.25">
      <c r="A12" s="66" t="s">
        <v>45</v>
      </c>
      <c r="B12" s="102">
        <v>4.4000000000000004</v>
      </c>
      <c r="C12" s="79">
        <f t="shared" si="0"/>
        <v>18</v>
      </c>
      <c r="D12" s="31">
        <v>4.5999999999999996</v>
      </c>
      <c r="E12" s="79">
        <f t="shared" si="7"/>
        <v>23</v>
      </c>
      <c r="F12" s="73">
        <v>3.3</v>
      </c>
      <c r="G12" s="79">
        <f t="shared" si="1"/>
        <v>30</v>
      </c>
      <c r="H12" s="30">
        <v>2.5</v>
      </c>
      <c r="I12" s="79">
        <f t="shared" si="2"/>
        <v>13</v>
      </c>
      <c r="J12" s="73">
        <v>4.8</v>
      </c>
      <c r="K12" s="79">
        <f t="shared" si="3"/>
        <v>15</v>
      </c>
      <c r="L12" s="30">
        <v>5.2</v>
      </c>
      <c r="M12" s="79">
        <f t="shared" si="4"/>
        <v>13</v>
      </c>
      <c r="N12" s="73">
        <v>5.2</v>
      </c>
      <c r="O12" s="79">
        <f t="shared" si="5"/>
        <v>14</v>
      </c>
      <c r="P12" s="30">
        <v>6.6</v>
      </c>
      <c r="Q12" s="79">
        <f t="shared" si="6"/>
        <v>34</v>
      </c>
      <c r="S12"/>
      <c r="T12"/>
      <c r="U12"/>
      <c r="V12"/>
    </row>
    <row r="13" spans="1:22" x14ac:dyDescent="0.25">
      <c r="A13" s="66" t="s">
        <v>44</v>
      </c>
      <c r="B13" s="102">
        <v>4.3</v>
      </c>
      <c r="C13" s="79">
        <f t="shared" si="0"/>
        <v>14</v>
      </c>
      <c r="D13" s="31">
        <v>4.4000000000000004</v>
      </c>
      <c r="E13" s="79">
        <f t="shared" si="7"/>
        <v>14</v>
      </c>
      <c r="F13" s="73">
        <v>2.9</v>
      </c>
      <c r="G13" s="79">
        <f t="shared" si="1"/>
        <v>14</v>
      </c>
      <c r="H13" s="30">
        <v>2.8</v>
      </c>
      <c r="I13" s="79">
        <f t="shared" si="2"/>
        <v>27</v>
      </c>
      <c r="J13" s="73">
        <v>5.5</v>
      </c>
      <c r="K13" s="79">
        <f t="shared" si="3"/>
        <v>29</v>
      </c>
      <c r="L13" s="30">
        <v>5.4</v>
      </c>
      <c r="M13" s="79">
        <f t="shared" si="4"/>
        <v>18</v>
      </c>
      <c r="N13" s="73">
        <v>5.2</v>
      </c>
      <c r="O13" s="79">
        <f t="shared" si="5"/>
        <v>14</v>
      </c>
      <c r="P13" s="30">
        <v>5.7</v>
      </c>
      <c r="Q13" s="79">
        <f t="shared" si="6"/>
        <v>14</v>
      </c>
      <c r="S13"/>
      <c r="T13"/>
      <c r="U13"/>
      <c r="V13"/>
    </row>
    <row r="14" spans="1:22" x14ac:dyDescent="0.25">
      <c r="A14" s="66" t="s">
        <v>43</v>
      </c>
      <c r="B14" s="102">
        <v>5.0999999999999996</v>
      </c>
      <c r="C14" s="79">
        <f t="shared" si="0"/>
        <v>37</v>
      </c>
      <c r="D14" s="31">
        <v>5.4</v>
      </c>
      <c r="E14" s="79">
        <f t="shared" si="7"/>
        <v>41</v>
      </c>
      <c r="F14" s="73">
        <v>2.9</v>
      </c>
      <c r="G14" s="79">
        <f t="shared" si="1"/>
        <v>14</v>
      </c>
      <c r="H14" s="30">
        <v>3.3</v>
      </c>
      <c r="I14" s="79">
        <f t="shared" si="2"/>
        <v>47</v>
      </c>
      <c r="J14" s="73">
        <v>6.2</v>
      </c>
      <c r="K14" s="79">
        <f t="shared" si="3"/>
        <v>42</v>
      </c>
      <c r="L14" s="30">
        <v>6.5</v>
      </c>
      <c r="M14" s="79">
        <f t="shared" si="4"/>
        <v>38</v>
      </c>
      <c r="N14" s="73">
        <v>5.8</v>
      </c>
      <c r="O14" s="79">
        <f t="shared" si="5"/>
        <v>30</v>
      </c>
      <c r="P14" s="30">
        <v>6</v>
      </c>
      <c r="Q14" s="79">
        <f t="shared" si="6"/>
        <v>23</v>
      </c>
    </row>
    <row r="15" spans="1:22" x14ac:dyDescent="0.25">
      <c r="A15" s="66" t="s">
        <v>42</v>
      </c>
      <c r="B15" s="102">
        <v>4.8</v>
      </c>
      <c r="C15" s="79">
        <f t="shared" si="0"/>
        <v>31</v>
      </c>
      <c r="D15" s="31">
        <v>5.2</v>
      </c>
      <c r="E15" s="79">
        <f t="shared" si="7"/>
        <v>35</v>
      </c>
      <c r="F15" s="73">
        <v>2.6</v>
      </c>
      <c r="G15" s="79">
        <f t="shared" si="1"/>
        <v>4</v>
      </c>
      <c r="H15" s="30">
        <v>2.9</v>
      </c>
      <c r="I15" s="79">
        <f t="shared" si="2"/>
        <v>30</v>
      </c>
      <c r="J15" s="73">
        <v>5.7</v>
      </c>
      <c r="K15" s="79">
        <f t="shared" si="3"/>
        <v>33</v>
      </c>
      <c r="L15" s="30">
        <v>6.4</v>
      </c>
      <c r="M15" s="79">
        <f t="shared" si="4"/>
        <v>35</v>
      </c>
      <c r="N15" s="73">
        <v>5.9</v>
      </c>
      <c r="O15" s="79">
        <f t="shared" si="5"/>
        <v>33</v>
      </c>
      <c r="P15" s="30">
        <v>7</v>
      </c>
      <c r="Q15" s="79">
        <f t="shared" si="6"/>
        <v>38</v>
      </c>
    </row>
    <row r="16" spans="1:22" x14ac:dyDescent="0.25">
      <c r="A16" s="66" t="s">
        <v>41</v>
      </c>
      <c r="B16" s="102">
        <v>4.0999999999999996</v>
      </c>
      <c r="C16" s="79">
        <f t="shared" si="0"/>
        <v>9</v>
      </c>
      <c r="D16" s="31">
        <v>4.2</v>
      </c>
      <c r="E16" s="79">
        <f t="shared" si="7"/>
        <v>8</v>
      </c>
      <c r="F16" s="73">
        <v>3.4</v>
      </c>
      <c r="G16" s="79">
        <f t="shared" si="1"/>
        <v>36</v>
      </c>
      <c r="H16" s="30">
        <v>2.9</v>
      </c>
      <c r="I16" s="79">
        <f t="shared" si="2"/>
        <v>30</v>
      </c>
      <c r="J16" s="73">
        <v>4.2</v>
      </c>
      <c r="K16" s="79">
        <f t="shared" si="3"/>
        <v>3</v>
      </c>
      <c r="L16" s="30">
        <v>4.8</v>
      </c>
      <c r="M16" s="79">
        <f t="shared" si="4"/>
        <v>8</v>
      </c>
      <c r="N16" s="73">
        <v>4.7</v>
      </c>
      <c r="O16" s="79">
        <f t="shared" si="5"/>
        <v>3</v>
      </c>
      <c r="P16" s="30">
        <v>5.3</v>
      </c>
      <c r="Q16" s="79">
        <f t="shared" si="6"/>
        <v>6</v>
      </c>
    </row>
    <row r="17" spans="1:17" x14ac:dyDescent="0.25">
      <c r="A17" s="66" t="s">
        <v>40</v>
      </c>
      <c r="B17" s="102">
        <v>4.4000000000000004</v>
      </c>
      <c r="C17" s="79">
        <f t="shared" si="0"/>
        <v>18</v>
      </c>
      <c r="D17" s="31">
        <v>4.5</v>
      </c>
      <c r="E17" s="79">
        <f t="shared" si="7"/>
        <v>19</v>
      </c>
      <c r="F17" s="73">
        <v>3.1</v>
      </c>
      <c r="G17" s="79">
        <f t="shared" si="1"/>
        <v>21</v>
      </c>
      <c r="H17" s="30">
        <v>2.2000000000000002</v>
      </c>
      <c r="I17" s="79">
        <f t="shared" si="2"/>
        <v>6</v>
      </c>
      <c r="J17" s="73">
        <v>5</v>
      </c>
      <c r="K17" s="79">
        <f t="shared" si="3"/>
        <v>18</v>
      </c>
      <c r="L17" s="30">
        <v>5.3</v>
      </c>
      <c r="M17" s="79">
        <f t="shared" si="4"/>
        <v>16</v>
      </c>
      <c r="N17" s="73">
        <v>5.6</v>
      </c>
      <c r="O17" s="79">
        <f t="shared" si="5"/>
        <v>26</v>
      </c>
      <c r="P17" s="30">
        <v>7.3</v>
      </c>
      <c r="Q17" s="79">
        <f t="shared" si="6"/>
        <v>43</v>
      </c>
    </row>
    <row r="18" spans="1:17" x14ac:dyDescent="0.25">
      <c r="A18" s="66" t="s">
        <v>39</v>
      </c>
      <c r="B18" s="102">
        <v>4</v>
      </c>
      <c r="C18" s="79">
        <f t="shared" si="0"/>
        <v>8</v>
      </c>
      <c r="D18" s="31">
        <v>4.2</v>
      </c>
      <c r="E18" s="79">
        <f t="shared" si="7"/>
        <v>8</v>
      </c>
      <c r="F18" s="73">
        <v>2.8</v>
      </c>
      <c r="G18" s="79">
        <f t="shared" si="1"/>
        <v>8</v>
      </c>
      <c r="H18" s="30">
        <v>2.6</v>
      </c>
      <c r="I18" s="79">
        <f t="shared" si="2"/>
        <v>19</v>
      </c>
      <c r="J18" s="73">
        <v>4.3</v>
      </c>
      <c r="K18" s="79">
        <f t="shared" si="3"/>
        <v>6</v>
      </c>
      <c r="L18" s="30">
        <v>4.9000000000000004</v>
      </c>
      <c r="M18" s="79">
        <f t="shared" si="4"/>
        <v>10</v>
      </c>
      <c r="N18" s="73">
        <v>5.0999999999999996</v>
      </c>
      <c r="O18" s="79">
        <f t="shared" si="5"/>
        <v>11</v>
      </c>
      <c r="P18" s="30">
        <v>5.8</v>
      </c>
      <c r="Q18" s="79">
        <f t="shared" si="6"/>
        <v>16</v>
      </c>
    </row>
    <row r="19" spans="1:17" x14ac:dyDescent="0.25">
      <c r="A19" s="66" t="s">
        <v>38</v>
      </c>
      <c r="B19" s="102">
        <v>4.9000000000000004</v>
      </c>
      <c r="C19" s="79">
        <f t="shared" si="0"/>
        <v>32</v>
      </c>
      <c r="D19" s="31">
        <v>4.5999999999999996</v>
      </c>
      <c r="E19" s="79">
        <f t="shared" si="7"/>
        <v>23</v>
      </c>
      <c r="F19" s="73">
        <v>3.2</v>
      </c>
      <c r="G19" s="79">
        <f t="shared" si="1"/>
        <v>25</v>
      </c>
      <c r="H19" s="30">
        <v>3</v>
      </c>
      <c r="I19" s="79">
        <f t="shared" si="2"/>
        <v>34</v>
      </c>
      <c r="J19" s="73">
        <v>5.7</v>
      </c>
      <c r="K19" s="79">
        <f t="shared" si="3"/>
        <v>33</v>
      </c>
      <c r="L19" s="30">
        <v>5.5</v>
      </c>
      <c r="M19" s="79">
        <f t="shared" si="4"/>
        <v>22</v>
      </c>
      <c r="N19" s="73">
        <v>5.6</v>
      </c>
      <c r="O19" s="79">
        <f t="shared" si="5"/>
        <v>26</v>
      </c>
      <c r="P19" s="30">
        <v>5.8</v>
      </c>
      <c r="Q19" s="79">
        <f t="shared" si="6"/>
        <v>16</v>
      </c>
    </row>
    <row r="20" spans="1:17" x14ac:dyDescent="0.25">
      <c r="A20" s="66" t="s">
        <v>37</v>
      </c>
      <c r="B20" s="102">
        <v>3.7</v>
      </c>
      <c r="C20" s="79">
        <f t="shared" si="0"/>
        <v>2</v>
      </c>
      <c r="D20" s="31">
        <v>4</v>
      </c>
      <c r="E20" s="79">
        <f t="shared" si="7"/>
        <v>7</v>
      </c>
      <c r="F20" s="73">
        <v>2.2999999999999998</v>
      </c>
      <c r="G20" s="79">
        <f t="shared" si="1"/>
        <v>1</v>
      </c>
      <c r="H20" s="30">
        <v>2.2000000000000002</v>
      </c>
      <c r="I20" s="79">
        <f t="shared" si="2"/>
        <v>6</v>
      </c>
      <c r="J20" s="73">
        <v>4.3</v>
      </c>
      <c r="K20" s="79">
        <f t="shared" si="3"/>
        <v>6</v>
      </c>
      <c r="L20" s="30">
        <v>4.8</v>
      </c>
      <c r="M20" s="79">
        <f t="shared" si="4"/>
        <v>8</v>
      </c>
      <c r="N20" s="73">
        <v>4.9000000000000004</v>
      </c>
      <c r="O20" s="79">
        <f t="shared" si="5"/>
        <v>7</v>
      </c>
      <c r="P20" s="30">
        <v>5.8</v>
      </c>
      <c r="Q20" s="79">
        <f t="shared" si="6"/>
        <v>16</v>
      </c>
    </row>
    <row r="21" spans="1:17" x14ac:dyDescent="0.25">
      <c r="A21" s="66" t="s">
        <v>36</v>
      </c>
      <c r="B21" s="102">
        <v>4.2</v>
      </c>
      <c r="C21" s="79">
        <f t="shared" si="0"/>
        <v>12</v>
      </c>
      <c r="D21" s="31">
        <v>4.3</v>
      </c>
      <c r="E21" s="79">
        <f t="shared" si="7"/>
        <v>11</v>
      </c>
      <c r="F21" s="73">
        <v>2.6</v>
      </c>
      <c r="G21" s="79">
        <f t="shared" si="1"/>
        <v>4</v>
      </c>
      <c r="H21" s="30">
        <v>2.1</v>
      </c>
      <c r="I21" s="79">
        <f t="shared" si="2"/>
        <v>2</v>
      </c>
      <c r="J21" s="73">
        <v>4.8</v>
      </c>
      <c r="K21" s="79">
        <f t="shared" si="3"/>
        <v>15</v>
      </c>
      <c r="L21" s="30">
        <v>5.3</v>
      </c>
      <c r="M21" s="79">
        <f t="shared" si="4"/>
        <v>16</v>
      </c>
      <c r="N21" s="73">
        <v>5.2</v>
      </c>
      <c r="O21" s="79">
        <f t="shared" si="5"/>
        <v>14</v>
      </c>
      <c r="P21" s="30">
        <v>6</v>
      </c>
      <c r="Q21" s="79">
        <f t="shared" si="6"/>
        <v>23</v>
      </c>
    </row>
    <row r="22" spans="1:17" x14ac:dyDescent="0.25">
      <c r="A22" s="66" t="s">
        <v>35</v>
      </c>
      <c r="B22" s="102">
        <v>5.7</v>
      </c>
      <c r="C22" s="79">
        <f t="shared" si="0"/>
        <v>46</v>
      </c>
      <c r="D22" s="31">
        <v>6.6</v>
      </c>
      <c r="E22" s="79">
        <f t="shared" si="7"/>
        <v>49</v>
      </c>
      <c r="F22" s="73">
        <v>3.5</v>
      </c>
      <c r="G22" s="79">
        <f t="shared" si="1"/>
        <v>40</v>
      </c>
      <c r="H22" s="30">
        <v>3.7</v>
      </c>
      <c r="I22" s="79">
        <f t="shared" si="2"/>
        <v>50</v>
      </c>
      <c r="J22" s="73">
        <v>6.7</v>
      </c>
      <c r="K22" s="79">
        <f t="shared" si="3"/>
        <v>46</v>
      </c>
      <c r="L22" s="30">
        <v>8</v>
      </c>
      <c r="M22" s="79">
        <f t="shared" si="4"/>
        <v>48</v>
      </c>
      <c r="N22" s="73">
        <v>6.8</v>
      </c>
      <c r="O22" s="79">
        <f t="shared" si="5"/>
        <v>48</v>
      </c>
      <c r="P22" s="30">
        <v>7.8</v>
      </c>
      <c r="Q22" s="79">
        <f t="shared" si="6"/>
        <v>49</v>
      </c>
    </row>
    <row r="23" spans="1:17" x14ac:dyDescent="0.25">
      <c r="A23" s="66" t="s">
        <v>34</v>
      </c>
      <c r="B23" s="102">
        <v>5.5</v>
      </c>
      <c r="C23" s="79">
        <f t="shared" si="0"/>
        <v>44</v>
      </c>
      <c r="D23" s="31">
        <v>5.8</v>
      </c>
      <c r="E23" s="79">
        <f t="shared" si="7"/>
        <v>43</v>
      </c>
      <c r="F23" s="73">
        <v>3.6</v>
      </c>
      <c r="G23" s="79">
        <f t="shared" si="1"/>
        <v>45</v>
      </c>
      <c r="H23" s="30">
        <v>2.9</v>
      </c>
      <c r="I23" s="79">
        <f t="shared" si="2"/>
        <v>30</v>
      </c>
      <c r="J23" s="73">
        <v>6.3</v>
      </c>
      <c r="K23" s="79">
        <f t="shared" si="3"/>
        <v>44</v>
      </c>
      <c r="L23" s="30">
        <v>7.5</v>
      </c>
      <c r="M23" s="79">
        <f t="shared" si="4"/>
        <v>46</v>
      </c>
      <c r="N23" s="73">
        <v>6.4</v>
      </c>
      <c r="O23" s="79">
        <f t="shared" si="5"/>
        <v>43</v>
      </c>
      <c r="P23" s="30">
        <v>6.8</v>
      </c>
      <c r="Q23" s="79">
        <f t="shared" si="6"/>
        <v>36</v>
      </c>
    </row>
    <row r="24" spans="1:17" x14ac:dyDescent="0.25">
      <c r="A24" s="66" t="s">
        <v>33</v>
      </c>
      <c r="B24" s="102">
        <v>4.5999999999999996</v>
      </c>
      <c r="C24" s="79">
        <f t="shared" si="0"/>
        <v>23</v>
      </c>
      <c r="D24" s="31">
        <v>5.3</v>
      </c>
      <c r="E24" s="79">
        <f t="shared" si="7"/>
        <v>39</v>
      </c>
      <c r="F24" s="73">
        <v>3.3</v>
      </c>
      <c r="G24" s="79">
        <f t="shared" si="1"/>
        <v>30</v>
      </c>
      <c r="H24" s="30">
        <v>3.2</v>
      </c>
      <c r="I24" s="79">
        <f t="shared" si="2"/>
        <v>45</v>
      </c>
      <c r="J24" s="73">
        <v>5.4</v>
      </c>
      <c r="K24" s="79">
        <f t="shared" si="3"/>
        <v>28</v>
      </c>
      <c r="L24" s="30">
        <v>6.4</v>
      </c>
      <c r="M24" s="79">
        <f t="shared" si="4"/>
        <v>35</v>
      </c>
      <c r="N24" s="73">
        <v>4.5999999999999996</v>
      </c>
      <c r="O24" s="79">
        <f t="shared" si="5"/>
        <v>2</v>
      </c>
      <c r="P24" s="30">
        <v>5.6</v>
      </c>
      <c r="Q24" s="79">
        <f t="shared" si="6"/>
        <v>9</v>
      </c>
    </row>
    <row r="25" spans="1:17" x14ac:dyDescent="0.25">
      <c r="A25" s="66" t="s">
        <v>32</v>
      </c>
      <c r="B25" s="102">
        <v>4.3</v>
      </c>
      <c r="C25" s="79">
        <f t="shared" si="0"/>
        <v>14</v>
      </c>
      <c r="D25" s="31">
        <v>4.4000000000000004</v>
      </c>
      <c r="E25" s="79">
        <f t="shared" si="7"/>
        <v>14</v>
      </c>
      <c r="F25" s="73">
        <v>3.6</v>
      </c>
      <c r="G25" s="79">
        <f t="shared" si="1"/>
        <v>45</v>
      </c>
      <c r="H25" s="30">
        <v>3.1</v>
      </c>
      <c r="I25" s="79">
        <f t="shared" si="2"/>
        <v>40</v>
      </c>
      <c r="J25" s="73">
        <v>4.4000000000000004</v>
      </c>
      <c r="K25" s="79">
        <f t="shared" si="3"/>
        <v>11</v>
      </c>
      <c r="L25" s="30">
        <v>5</v>
      </c>
      <c r="M25" s="79">
        <f t="shared" si="4"/>
        <v>12</v>
      </c>
      <c r="N25" s="73">
        <v>5.3</v>
      </c>
      <c r="O25" s="79">
        <f t="shared" si="5"/>
        <v>17</v>
      </c>
      <c r="P25" s="30">
        <v>5.4</v>
      </c>
      <c r="Q25" s="79">
        <f t="shared" si="6"/>
        <v>7</v>
      </c>
    </row>
    <row r="26" spans="1:17" x14ac:dyDescent="0.25">
      <c r="A26" s="66" t="s">
        <v>31</v>
      </c>
      <c r="B26" s="102">
        <v>4.3</v>
      </c>
      <c r="C26" s="79">
        <f t="shared" si="0"/>
        <v>14</v>
      </c>
      <c r="D26" s="31">
        <v>4.2</v>
      </c>
      <c r="E26" s="79">
        <f t="shared" si="7"/>
        <v>8</v>
      </c>
      <c r="F26" s="73">
        <v>3.1</v>
      </c>
      <c r="G26" s="79">
        <f t="shared" si="1"/>
        <v>21</v>
      </c>
      <c r="H26" s="30">
        <v>2.7</v>
      </c>
      <c r="I26" s="79">
        <f t="shared" si="2"/>
        <v>22</v>
      </c>
      <c r="J26" s="73">
        <v>4.8</v>
      </c>
      <c r="K26" s="79">
        <f t="shared" si="3"/>
        <v>15</v>
      </c>
      <c r="L26" s="30">
        <v>4.9000000000000004</v>
      </c>
      <c r="M26" s="79">
        <f t="shared" si="4"/>
        <v>10</v>
      </c>
      <c r="N26" s="73">
        <v>5.3</v>
      </c>
      <c r="O26" s="79">
        <f t="shared" si="5"/>
        <v>17</v>
      </c>
      <c r="P26" s="30">
        <v>5.4</v>
      </c>
      <c r="Q26" s="79">
        <f t="shared" si="6"/>
        <v>7</v>
      </c>
    </row>
    <row r="27" spans="1:17" x14ac:dyDescent="0.25">
      <c r="A27" s="66" t="s">
        <v>30</v>
      </c>
      <c r="B27" s="102">
        <v>4.9000000000000004</v>
      </c>
      <c r="C27" s="79">
        <f t="shared" si="0"/>
        <v>32</v>
      </c>
      <c r="D27" s="31">
        <v>5.2</v>
      </c>
      <c r="E27" s="79">
        <f t="shared" si="7"/>
        <v>35</v>
      </c>
      <c r="F27" s="73">
        <v>3</v>
      </c>
      <c r="G27" s="79">
        <f t="shared" si="1"/>
        <v>18</v>
      </c>
      <c r="H27" s="30">
        <v>2.9</v>
      </c>
      <c r="I27" s="79">
        <f t="shared" si="2"/>
        <v>30</v>
      </c>
      <c r="J27" s="73">
        <v>5.7</v>
      </c>
      <c r="K27" s="79">
        <f t="shared" si="3"/>
        <v>33</v>
      </c>
      <c r="L27" s="30">
        <v>6.5</v>
      </c>
      <c r="M27" s="79">
        <f t="shared" si="4"/>
        <v>38</v>
      </c>
      <c r="N27" s="73">
        <v>5.9</v>
      </c>
      <c r="O27" s="79">
        <f t="shared" si="5"/>
        <v>33</v>
      </c>
      <c r="P27" s="30">
        <v>5.8</v>
      </c>
      <c r="Q27" s="79">
        <f t="shared" si="6"/>
        <v>16</v>
      </c>
    </row>
    <row r="28" spans="1:17" x14ac:dyDescent="0.25">
      <c r="A28" s="66" t="s">
        <v>29</v>
      </c>
      <c r="B28" s="102">
        <v>3.8</v>
      </c>
      <c r="C28" s="79">
        <f t="shared" si="0"/>
        <v>4</v>
      </c>
      <c r="D28" s="31">
        <v>3.6</v>
      </c>
      <c r="E28" s="79">
        <f t="shared" si="7"/>
        <v>2</v>
      </c>
      <c r="F28" s="73">
        <v>2.8</v>
      </c>
      <c r="G28" s="79">
        <f t="shared" si="1"/>
        <v>8</v>
      </c>
      <c r="H28" s="30">
        <v>2.2000000000000002</v>
      </c>
      <c r="I28" s="79">
        <f t="shared" si="2"/>
        <v>6</v>
      </c>
      <c r="J28" s="73">
        <v>4.3</v>
      </c>
      <c r="K28" s="79">
        <f t="shared" si="3"/>
        <v>6</v>
      </c>
      <c r="L28" s="30">
        <v>4.3</v>
      </c>
      <c r="M28" s="79">
        <f t="shared" si="4"/>
        <v>2</v>
      </c>
      <c r="N28" s="73">
        <v>4.8</v>
      </c>
      <c r="O28" s="79">
        <f t="shared" si="5"/>
        <v>6</v>
      </c>
      <c r="P28" s="30">
        <v>4.7</v>
      </c>
      <c r="Q28" s="79">
        <f t="shared" si="6"/>
        <v>2</v>
      </c>
    </row>
    <row r="29" spans="1:17" x14ac:dyDescent="0.25">
      <c r="A29" s="66" t="s">
        <v>28</v>
      </c>
      <c r="B29" s="102">
        <v>5.9</v>
      </c>
      <c r="C29" s="79">
        <f t="shared" si="0"/>
        <v>47</v>
      </c>
      <c r="D29" s="31">
        <v>6.8</v>
      </c>
      <c r="E29" s="79">
        <f t="shared" si="7"/>
        <v>50</v>
      </c>
      <c r="F29" s="73">
        <v>3.5</v>
      </c>
      <c r="G29" s="79">
        <f t="shared" si="1"/>
        <v>40</v>
      </c>
      <c r="H29" s="30">
        <v>3.3</v>
      </c>
      <c r="I29" s="79">
        <f t="shared" si="2"/>
        <v>47</v>
      </c>
      <c r="J29" s="73">
        <v>7</v>
      </c>
      <c r="K29" s="79">
        <f t="shared" si="3"/>
        <v>49</v>
      </c>
      <c r="L29" s="30">
        <v>8.5</v>
      </c>
      <c r="M29" s="79">
        <f t="shared" si="4"/>
        <v>51</v>
      </c>
      <c r="N29" s="73">
        <v>7.1</v>
      </c>
      <c r="O29" s="79">
        <f t="shared" si="5"/>
        <v>49</v>
      </c>
      <c r="P29" s="30">
        <v>7.8</v>
      </c>
      <c r="Q29" s="79">
        <f t="shared" si="6"/>
        <v>49</v>
      </c>
    </row>
    <row r="30" spans="1:17" x14ac:dyDescent="0.25">
      <c r="A30" s="66" t="s">
        <v>27</v>
      </c>
      <c r="B30" s="102">
        <v>5.2</v>
      </c>
      <c r="C30" s="79">
        <f t="shared" si="0"/>
        <v>40</v>
      </c>
      <c r="D30" s="31">
        <v>6</v>
      </c>
      <c r="E30" s="79">
        <f t="shared" si="7"/>
        <v>44</v>
      </c>
      <c r="F30" s="73">
        <v>3.3</v>
      </c>
      <c r="G30" s="79">
        <f t="shared" si="1"/>
        <v>30</v>
      </c>
      <c r="H30" s="30">
        <v>3.8</v>
      </c>
      <c r="I30" s="79">
        <f t="shared" si="2"/>
        <v>51</v>
      </c>
      <c r="J30" s="73">
        <v>5.9</v>
      </c>
      <c r="K30" s="79">
        <f t="shared" si="3"/>
        <v>39</v>
      </c>
      <c r="L30" s="30">
        <v>6.9</v>
      </c>
      <c r="M30" s="79">
        <f t="shared" si="4"/>
        <v>43</v>
      </c>
      <c r="N30" s="73">
        <v>6.4</v>
      </c>
      <c r="O30" s="79">
        <f t="shared" si="5"/>
        <v>43</v>
      </c>
      <c r="P30" s="30">
        <v>7.4</v>
      </c>
      <c r="Q30" s="79">
        <f t="shared" si="6"/>
        <v>46</v>
      </c>
    </row>
    <row r="31" spans="1:17" x14ac:dyDescent="0.25">
      <c r="A31" s="66" t="s">
        <v>26</v>
      </c>
      <c r="B31" s="102">
        <v>4.5999999999999996</v>
      </c>
      <c r="C31" s="79">
        <f t="shared" si="0"/>
        <v>23</v>
      </c>
      <c r="D31" s="31">
        <v>5.0999999999999996</v>
      </c>
      <c r="E31" s="79">
        <f t="shared" si="7"/>
        <v>33</v>
      </c>
      <c r="F31" s="73">
        <v>2.8</v>
      </c>
      <c r="G31" s="79">
        <f t="shared" si="1"/>
        <v>8</v>
      </c>
      <c r="H31" s="30">
        <v>2.6</v>
      </c>
      <c r="I31" s="79">
        <f t="shared" si="2"/>
        <v>19</v>
      </c>
      <c r="J31" s="73">
        <v>5.2</v>
      </c>
      <c r="K31" s="79">
        <f t="shared" si="3"/>
        <v>23</v>
      </c>
      <c r="L31" s="30">
        <v>6.1</v>
      </c>
      <c r="M31" s="79">
        <f t="shared" si="4"/>
        <v>31</v>
      </c>
      <c r="N31" s="73">
        <v>6</v>
      </c>
      <c r="O31" s="79">
        <f t="shared" si="5"/>
        <v>36</v>
      </c>
      <c r="P31" s="30">
        <v>7</v>
      </c>
      <c r="Q31" s="79">
        <f t="shared" si="6"/>
        <v>38</v>
      </c>
    </row>
    <row r="32" spans="1:17" x14ac:dyDescent="0.25">
      <c r="A32" s="66" t="s">
        <v>25</v>
      </c>
      <c r="B32" s="102">
        <v>3.8</v>
      </c>
      <c r="C32" s="79">
        <f t="shared" si="0"/>
        <v>4</v>
      </c>
      <c r="D32" s="31">
        <v>3.9</v>
      </c>
      <c r="E32" s="79">
        <f t="shared" si="7"/>
        <v>5</v>
      </c>
      <c r="F32" s="73">
        <v>2.5</v>
      </c>
      <c r="G32" s="79">
        <f t="shared" si="1"/>
        <v>3</v>
      </c>
      <c r="H32" s="30">
        <v>2.2999999999999998</v>
      </c>
      <c r="I32" s="79">
        <f t="shared" si="2"/>
        <v>10</v>
      </c>
      <c r="J32" s="73">
        <v>4.3</v>
      </c>
      <c r="K32" s="79">
        <f t="shared" si="3"/>
        <v>6</v>
      </c>
      <c r="L32" s="30">
        <v>4.4000000000000004</v>
      </c>
      <c r="M32" s="79">
        <f t="shared" si="4"/>
        <v>4</v>
      </c>
      <c r="N32" s="73">
        <v>4.7</v>
      </c>
      <c r="O32" s="79">
        <f t="shared" si="5"/>
        <v>3</v>
      </c>
      <c r="P32" s="30">
        <v>6</v>
      </c>
      <c r="Q32" s="79">
        <f t="shared" si="6"/>
        <v>23</v>
      </c>
    </row>
    <row r="33" spans="1:17" x14ac:dyDescent="0.25">
      <c r="A33" s="66" t="s">
        <v>24</v>
      </c>
      <c r="B33" s="102">
        <v>5</v>
      </c>
      <c r="C33" s="79">
        <f t="shared" si="0"/>
        <v>35</v>
      </c>
      <c r="D33" s="31">
        <v>4.4000000000000004</v>
      </c>
      <c r="E33" s="79">
        <f t="shared" si="7"/>
        <v>14</v>
      </c>
      <c r="F33" s="73">
        <v>3.5</v>
      </c>
      <c r="G33" s="79">
        <f t="shared" si="1"/>
        <v>40</v>
      </c>
      <c r="H33" s="30">
        <v>2.5</v>
      </c>
      <c r="I33" s="79">
        <f t="shared" si="2"/>
        <v>13</v>
      </c>
      <c r="J33" s="73">
        <v>5.6</v>
      </c>
      <c r="K33" s="79">
        <f t="shared" si="3"/>
        <v>32</v>
      </c>
      <c r="L33" s="30">
        <v>5.4</v>
      </c>
      <c r="M33" s="79">
        <f t="shared" si="4"/>
        <v>18</v>
      </c>
      <c r="N33" s="73">
        <v>6</v>
      </c>
      <c r="O33" s="79">
        <f t="shared" si="5"/>
        <v>36</v>
      </c>
      <c r="P33" s="30">
        <v>5.2</v>
      </c>
      <c r="Q33" s="79">
        <f t="shared" si="6"/>
        <v>5</v>
      </c>
    </row>
    <row r="34" spans="1:17" x14ac:dyDescent="0.25">
      <c r="A34" s="66" t="s">
        <v>23</v>
      </c>
      <c r="B34" s="102">
        <v>4.4000000000000004</v>
      </c>
      <c r="C34" s="79">
        <f t="shared" si="0"/>
        <v>18</v>
      </c>
      <c r="D34" s="31">
        <v>4.4000000000000004</v>
      </c>
      <c r="E34" s="79">
        <f t="shared" si="7"/>
        <v>14</v>
      </c>
      <c r="F34" s="73">
        <v>3.3</v>
      </c>
      <c r="G34" s="79">
        <f t="shared" si="1"/>
        <v>30</v>
      </c>
      <c r="H34" s="30">
        <v>2.5</v>
      </c>
      <c r="I34" s="79">
        <f t="shared" si="2"/>
        <v>13</v>
      </c>
      <c r="J34" s="73">
        <v>5</v>
      </c>
      <c r="K34" s="79">
        <f t="shared" si="3"/>
        <v>18</v>
      </c>
      <c r="L34" s="30">
        <v>5.5</v>
      </c>
      <c r="M34" s="79">
        <f t="shared" si="4"/>
        <v>22</v>
      </c>
      <c r="N34" s="73">
        <v>4.7</v>
      </c>
      <c r="O34" s="79">
        <f t="shared" si="5"/>
        <v>3</v>
      </c>
      <c r="P34" s="30">
        <v>5.0999999999999996</v>
      </c>
      <c r="Q34" s="79">
        <f t="shared" si="6"/>
        <v>4</v>
      </c>
    </row>
    <row r="35" spans="1:17" x14ac:dyDescent="0.25">
      <c r="A35" s="66" t="s">
        <v>22</v>
      </c>
      <c r="B35" s="102">
        <v>4.2</v>
      </c>
      <c r="C35" s="79">
        <f t="shared" si="0"/>
        <v>12</v>
      </c>
      <c r="D35" s="31">
        <v>4.3</v>
      </c>
      <c r="E35" s="79">
        <f t="shared" si="7"/>
        <v>11</v>
      </c>
      <c r="F35" s="73">
        <v>2.9</v>
      </c>
      <c r="G35" s="79">
        <f t="shared" si="1"/>
        <v>14</v>
      </c>
      <c r="H35" s="30">
        <v>2.8</v>
      </c>
      <c r="I35" s="79">
        <f t="shared" si="2"/>
        <v>27</v>
      </c>
      <c r="J35" s="73">
        <v>4.5</v>
      </c>
      <c r="K35" s="79">
        <f t="shared" si="3"/>
        <v>12</v>
      </c>
      <c r="L35" s="30">
        <v>4.7</v>
      </c>
      <c r="M35" s="79">
        <f t="shared" si="4"/>
        <v>7</v>
      </c>
      <c r="N35" s="73">
        <v>5.3</v>
      </c>
      <c r="O35" s="79">
        <f t="shared" si="5"/>
        <v>17</v>
      </c>
      <c r="P35" s="30">
        <v>5.7</v>
      </c>
      <c r="Q35" s="79">
        <f t="shared" si="6"/>
        <v>14</v>
      </c>
    </row>
    <row r="36" spans="1:17" x14ac:dyDescent="0.25">
      <c r="A36" s="66" t="s">
        <v>21</v>
      </c>
      <c r="B36" s="102">
        <v>5.2</v>
      </c>
      <c r="C36" s="79">
        <f t="shared" si="0"/>
        <v>40</v>
      </c>
      <c r="D36" s="31">
        <v>5.4</v>
      </c>
      <c r="E36" s="79">
        <f t="shared" si="7"/>
        <v>41</v>
      </c>
      <c r="F36" s="73">
        <v>3.3</v>
      </c>
      <c r="G36" s="79">
        <f t="shared" si="1"/>
        <v>30</v>
      </c>
      <c r="H36" s="30">
        <v>3</v>
      </c>
      <c r="I36" s="79">
        <f t="shared" si="2"/>
        <v>34</v>
      </c>
      <c r="J36" s="73">
        <v>5.9</v>
      </c>
      <c r="K36" s="79">
        <f t="shared" si="3"/>
        <v>39</v>
      </c>
      <c r="L36" s="30">
        <v>6.6</v>
      </c>
      <c r="M36" s="79">
        <f t="shared" si="4"/>
        <v>41</v>
      </c>
      <c r="N36" s="73">
        <v>6.2</v>
      </c>
      <c r="O36" s="79">
        <f t="shared" si="5"/>
        <v>41</v>
      </c>
      <c r="P36" s="30">
        <v>7</v>
      </c>
      <c r="Q36" s="79">
        <f t="shared" si="6"/>
        <v>38</v>
      </c>
    </row>
    <row r="37" spans="1:17" x14ac:dyDescent="0.25">
      <c r="A37" s="66" t="s">
        <v>20</v>
      </c>
      <c r="B37" s="102">
        <v>4.5</v>
      </c>
      <c r="C37" s="79">
        <f t="shared" si="0"/>
        <v>22</v>
      </c>
      <c r="D37" s="31">
        <v>4.5</v>
      </c>
      <c r="E37" s="79">
        <f t="shared" si="7"/>
        <v>19</v>
      </c>
      <c r="F37" s="73">
        <v>2.8</v>
      </c>
      <c r="G37" s="79">
        <f t="shared" si="1"/>
        <v>8</v>
      </c>
      <c r="H37" s="30">
        <v>3</v>
      </c>
      <c r="I37" s="79">
        <f t="shared" si="2"/>
        <v>34</v>
      </c>
      <c r="J37" s="73">
        <v>5.2</v>
      </c>
      <c r="K37" s="79">
        <f t="shared" si="3"/>
        <v>23</v>
      </c>
      <c r="L37" s="30">
        <v>5.2</v>
      </c>
      <c r="M37" s="79">
        <f t="shared" si="4"/>
        <v>13</v>
      </c>
      <c r="N37" s="73">
        <v>5.4</v>
      </c>
      <c r="O37" s="79">
        <f t="shared" si="5"/>
        <v>21</v>
      </c>
      <c r="P37" s="30">
        <v>5.8</v>
      </c>
      <c r="Q37" s="79">
        <f t="shared" si="6"/>
        <v>16</v>
      </c>
    </row>
    <row r="38" spans="1:17" x14ac:dyDescent="0.25">
      <c r="A38" s="66" t="s">
        <v>19</v>
      </c>
      <c r="B38" s="102">
        <v>5</v>
      </c>
      <c r="C38" s="79">
        <f t="shared" si="0"/>
        <v>35</v>
      </c>
      <c r="D38" s="31">
        <v>5.3</v>
      </c>
      <c r="E38" s="79">
        <f t="shared" si="7"/>
        <v>39</v>
      </c>
      <c r="F38" s="73">
        <v>3</v>
      </c>
      <c r="G38" s="79">
        <f t="shared" si="1"/>
        <v>18</v>
      </c>
      <c r="H38" s="30">
        <v>2.7</v>
      </c>
      <c r="I38" s="79">
        <f t="shared" si="2"/>
        <v>22</v>
      </c>
      <c r="J38" s="73">
        <v>5.7</v>
      </c>
      <c r="K38" s="79">
        <f t="shared" si="3"/>
        <v>33</v>
      </c>
      <c r="L38" s="30">
        <v>6.5</v>
      </c>
      <c r="M38" s="79">
        <f t="shared" si="4"/>
        <v>38</v>
      </c>
      <c r="N38" s="73">
        <v>6.5</v>
      </c>
      <c r="O38" s="79">
        <f t="shared" si="5"/>
        <v>45</v>
      </c>
      <c r="P38" s="30">
        <v>7</v>
      </c>
      <c r="Q38" s="79">
        <f t="shared" si="6"/>
        <v>38</v>
      </c>
    </row>
    <row r="39" spans="1:17" x14ac:dyDescent="0.25">
      <c r="A39" s="66" t="s">
        <v>18</v>
      </c>
      <c r="B39" s="102">
        <v>3.5</v>
      </c>
      <c r="C39" s="79">
        <f t="shared" si="0"/>
        <v>1</v>
      </c>
      <c r="D39" s="31">
        <v>3.5</v>
      </c>
      <c r="E39" s="79">
        <f t="shared" si="7"/>
        <v>1</v>
      </c>
      <c r="F39" s="73">
        <v>2.4</v>
      </c>
      <c r="G39" s="79">
        <f t="shared" si="1"/>
        <v>2</v>
      </c>
      <c r="H39" s="30">
        <v>1.9</v>
      </c>
      <c r="I39" s="79">
        <f t="shared" si="2"/>
        <v>1</v>
      </c>
      <c r="J39" s="73">
        <v>4</v>
      </c>
      <c r="K39" s="79">
        <f t="shared" si="3"/>
        <v>1</v>
      </c>
      <c r="L39" s="30">
        <v>4.4000000000000004</v>
      </c>
      <c r="M39" s="79">
        <f t="shared" si="4"/>
        <v>4</v>
      </c>
      <c r="N39" s="73">
        <v>4.0999999999999996</v>
      </c>
      <c r="O39" s="79">
        <f t="shared" si="5"/>
        <v>1</v>
      </c>
      <c r="P39" s="30">
        <v>4.5999999999999996</v>
      </c>
      <c r="Q39" s="79">
        <f t="shared" si="6"/>
        <v>1</v>
      </c>
    </row>
    <row r="40" spans="1:17" x14ac:dyDescent="0.25">
      <c r="A40" s="66" t="s">
        <v>17</v>
      </c>
      <c r="B40" s="102">
        <v>5.0999999999999996</v>
      </c>
      <c r="C40" s="79">
        <f t="shared" si="0"/>
        <v>37</v>
      </c>
      <c r="D40" s="31">
        <v>5</v>
      </c>
      <c r="E40" s="79">
        <f t="shared" si="7"/>
        <v>31</v>
      </c>
      <c r="F40" s="73">
        <v>3.4</v>
      </c>
      <c r="G40" s="79">
        <f t="shared" si="1"/>
        <v>36</v>
      </c>
      <c r="H40" s="30">
        <v>2.5</v>
      </c>
      <c r="I40" s="79">
        <f t="shared" si="2"/>
        <v>13</v>
      </c>
      <c r="J40" s="73">
        <v>5.7</v>
      </c>
      <c r="K40" s="79">
        <f t="shared" si="3"/>
        <v>33</v>
      </c>
      <c r="L40" s="30">
        <v>6.2</v>
      </c>
      <c r="M40" s="79">
        <f t="shared" si="4"/>
        <v>33</v>
      </c>
      <c r="N40" s="73">
        <v>6</v>
      </c>
      <c r="O40" s="79">
        <f t="shared" si="5"/>
        <v>36</v>
      </c>
      <c r="P40" s="30">
        <v>6.2</v>
      </c>
      <c r="Q40" s="79">
        <f t="shared" si="6"/>
        <v>29</v>
      </c>
    </row>
    <row r="41" spans="1:17" x14ac:dyDescent="0.25">
      <c r="A41" s="66" t="s">
        <v>16</v>
      </c>
      <c r="B41" s="102">
        <v>5.6</v>
      </c>
      <c r="C41" s="79">
        <f t="shared" si="0"/>
        <v>45</v>
      </c>
      <c r="D41" s="31">
        <v>6.1</v>
      </c>
      <c r="E41" s="79">
        <f t="shared" si="7"/>
        <v>45</v>
      </c>
      <c r="F41" s="73">
        <v>3.6</v>
      </c>
      <c r="G41" s="79">
        <f t="shared" si="1"/>
        <v>45</v>
      </c>
      <c r="H41" s="30">
        <v>3.6</v>
      </c>
      <c r="I41" s="79">
        <f t="shared" si="2"/>
        <v>49</v>
      </c>
      <c r="J41" s="73">
        <v>6.5</v>
      </c>
      <c r="K41" s="79">
        <f t="shared" si="3"/>
        <v>45</v>
      </c>
      <c r="L41" s="30">
        <v>7.3</v>
      </c>
      <c r="M41" s="79">
        <f t="shared" si="4"/>
        <v>44</v>
      </c>
      <c r="N41" s="73">
        <v>6.6</v>
      </c>
      <c r="O41" s="79">
        <f t="shared" si="5"/>
        <v>47</v>
      </c>
      <c r="P41" s="30">
        <v>7.5</v>
      </c>
      <c r="Q41" s="79">
        <f t="shared" si="6"/>
        <v>48</v>
      </c>
    </row>
    <row r="42" spans="1:17" x14ac:dyDescent="0.25">
      <c r="A42" s="66" t="s">
        <v>15</v>
      </c>
      <c r="B42" s="102">
        <v>5.0999999999999996</v>
      </c>
      <c r="C42" s="79">
        <f t="shared" si="0"/>
        <v>37</v>
      </c>
      <c r="D42" s="31">
        <v>5.2</v>
      </c>
      <c r="E42" s="79">
        <f t="shared" si="7"/>
        <v>35</v>
      </c>
      <c r="F42" s="73">
        <v>3.4</v>
      </c>
      <c r="G42" s="79">
        <f t="shared" si="1"/>
        <v>36</v>
      </c>
      <c r="H42" s="30">
        <v>3</v>
      </c>
      <c r="I42" s="79">
        <f t="shared" si="2"/>
        <v>34</v>
      </c>
      <c r="J42" s="73">
        <v>5.9</v>
      </c>
      <c r="K42" s="79">
        <f t="shared" si="3"/>
        <v>39</v>
      </c>
      <c r="L42" s="30">
        <v>6.3</v>
      </c>
      <c r="M42" s="79">
        <f t="shared" si="4"/>
        <v>34</v>
      </c>
      <c r="N42" s="73">
        <v>5.5</v>
      </c>
      <c r="O42" s="79">
        <f t="shared" si="5"/>
        <v>24</v>
      </c>
      <c r="P42" s="30">
        <v>6.4</v>
      </c>
      <c r="Q42" s="79">
        <f t="shared" si="6"/>
        <v>32</v>
      </c>
    </row>
    <row r="43" spans="1:17" x14ac:dyDescent="0.25">
      <c r="A43" s="66" t="s">
        <v>14</v>
      </c>
      <c r="B43" s="102">
        <v>4.5999999999999996</v>
      </c>
      <c r="C43" s="79">
        <f t="shared" si="0"/>
        <v>23</v>
      </c>
      <c r="D43" s="31">
        <v>4.9000000000000004</v>
      </c>
      <c r="E43" s="79">
        <f t="shared" si="7"/>
        <v>30</v>
      </c>
      <c r="F43" s="73">
        <v>3.2</v>
      </c>
      <c r="G43" s="79">
        <f t="shared" si="1"/>
        <v>25</v>
      </c>
      <c r="H43" s="30">
        <v>2.8</v>
      </c>
      <c r="I43" s="79">
        <f t="shared" si="2"/>
        <v>27</v>
      </c>
      <c r="J43" s="73">
        <v>5.3</v>
      </c>
      <c r="K43" s="79">
        <f t="shared" si="3"/>
        <v>27</v>
      </c>
      <c r="L43" s="30">
        <v>6.1</v>
      </c>
      <c r="M43" s="79">
        <f t="shared" si="4"/>
        <v>31</v>
      </c>
      <c r="N43" s="73">
        <v>5.0999999999999996</v>
      </c>
      <c r="O43" s="79">
        <f t="shared" si="5"/>
        <v>11</v>
      </c>
      <c r="P43" s="30">
        <v>5.8</v>
      </c>
      <c r="Q43" s="79">
        <f t="shared" si="6"/>
        <v>16</v>
      </c>
    </row>
    <row r="44" spans="1:17" x14ac:dyDescent="0.25">
      <c r="A44" s="66" t="s">
        <v>13</v>
      </c>
      <c r="B44" s="102">
        <v>4.9000000000000004</v>
      </c>
      <c r="C44" s="79">
        <f t="shared" si="0"/>
        <v>32</v>
      </c>
      <c r="D44" s="31">
        <v>5</v>
      </c>
      <c r="E44" s="79">
        <f t="shared" si="7"/>
        <v>31</v>
      </c>
      <c r="F44" s="73">
        <v>3.5</v>
      </c>
      <c r="G44" s="79">
        <f t="shared" si="1"/>
        <v>40</v>
      </c>
      <c r="H44" s="30">
        <v>3.1</v>
      </c>
      <c r="I44" s="79">
        <f t="shared" si="2"/>
        <v>40</v>
      </c>
      <c r="J44" s="73">
        <v>5.5</v>
      </c>
      <c r="K44" s="79">
        <f t="shared" si="3"/>
        <v>29</v>
      </c>
      <c r="L44" s="30">
        <v>6</v>
      </c>
      <c r="M44" s="79">
        <f t="shared" si="4"/>
        <v>30</v>
      </c>
      <c r="N44" s="73">
        <v>5.4</v>
      </c>
      <c r="O44" s="79">
        <f t="shared" si="5"/>
        <v>21</v>
      </c>
      <c r="P44" s="30">
        <v>6</v>
      </c>
      <c r="Q44" s="79">
        <f t="shared" si="6"/>
        <v>23</v>
      </c>
    </row>
    <row r="45" spans="1:17" x14ac:dyDescent="0.25">
      <c r="A45" s="66" t="s">
        <v>12</v>
      </c>
      <c r="B45" s="102">
        <v>5.3</v>
      </c>
      <c r="C45" s="79">
        <f t="shared" si="0"/>
        <v>43</v>
      </c>
      <c r="D45" s="31">
        <v>5.0999999999999996</v>
      </c>
      <c r="E45" s="79">
        <f t="shared" si="7"/>
        <v>33</v>
      </c>
      <c r="F45" s="73">
        <v>3.2</v>
      </c>
      <c r="G45" s="79">
        <f t="shared" si="1"/>
        <v>25</v>
      </c>
      <c r="H45" s="30">
        <v>2.5</v>
      </c>
      <c r="I45" s="79">
        <f t="shared" si="2"/>
        <v>13</v>
      </c>
      <c r="J45" s="73">
        <v>6.2</v>
      </c>
      <c r="K45" s="79">
        <f t="shared" si="3"/>
        <v>42</v>
      </c>
      <c r="L45" s="30">
        <v>6.4</v>
      </c>
      <c r="M45" s="79">
        <f t="shared" si="4"/>
        <v>35</v>
      </c>
      <c r="N45" s="73">
        <v>6</v>
      </c>
      <c r="O45" s="79">
        <f t="shared" si="5"/>
        <v>36</v>
      </c>
      <c r="P45" s="30">
        <v>6.5</v>
      </c>
      <c r="Q45" s="79">
        <f t="shared" si="6"/>
        <v>33</v>
      </c>
    </row>
    <row r="46" spans="1:17" x14ac:dyDescent="0.25">
      <c r="A46" s="66" t="s">
        <v>11</v>
      </c>
      <c r="B46" s="102">
        <v>3.8</v>
      </c>
      <c r="C46" s="79">
        <f t="shared" si="0"/>
        <v>4</v>
      </c>
      <c r="D46" s="31">
        <v>3.7</v>
      </c>
      <c r="E46" s="79">
        <f t="shared" si="7"/>
        <v>4</v>
      </c>
      <c r="F46" s="73">
        <v>2.9</v>
      </c>
      <c r="G46" s="79">
        <f t="shared" si="1"/>
        <v>14</v>
      </c>
      <c r="H46" s="30">
        <v>2.2000000000000002</v>
      </c>
      <c r="I46" s="79">
        <f t="shared" si="2"/>
        <v>6</v>
      </c>
      <c r="J46" s="73">
        <v>4.0999999999999996</v>
      </c>
      <c r="K46" s="79">
        <f t="shared" si="3"/>
        <v>2</v>
      </c>
      <c r="L46" s="30">
        <v>4.0999999999999996</v>
      </c>
      <c r="M46" s="79">
        <f t="shared" si="4"/>
        <v>1</v>
      </c>
      <c r="N46" s="73">
        <v>4.9000000000000004</v>
      </c>
      <c r="O46" s="79">
        <f t="shared" si="5"/>
        <v>7</v>
      </c>
      <c r="P46" s="30">
        <v>6.7</v>
      </c>
      <c r="Q46" s="79">
        <f t="shared" si="6"/>
        <v>35</v>
      </c>
    </row>
    <row r="47" spans="1:17" x14ac:dyDescent="0.25">
      <c r="A47" s="66" t="s">
        <v>10</v>
      </c>
      <c r="B47" s="102">
        <v>6.5</v>
      </c>
      <c r="C47" s="79">
        <f t="shared" si="0"/>
        <v>51</v>
      </c>
      <c r="D47" s="31">
        <v>6.1</v>
      </c>
      <c r="E47" s="79">
        <f t="shared" si="7"/>
        <v>45</v>
      </c>
      <c r="F47" s="73">
        <v>4.0999999999999996</v>
      </c>
      <c r="G47" s="79">
        <f t="shared" si="1"/>
        <v>50</v>
      </c>
      <c r="H47" s="30">
        <v>3</v>
      </c>
      <c r="I47" s="79">
        <f t="shared" si="2"/>
        <v>34</v>
      </c>
      <c r="J47" s="73">
        <v>7.4</v>
      </c>
      <c r="K47" s="79">
        <f t="shared" si="3"/>
        <v>51</v>
      </c>
      <c r="L47" s="30">
        <v>7.4</v>
      </c>
      <c r="M47" s="79">
        <f t="shared" si="4"/>
        <v>45</v>
      </c>
      <c r="N47" s="73">
        <v>7.2</v>
      </c>
      <c r="O47" s="79">
        <f t="shared" si="5"/>
        <v>50</v>
      </c>
      <c r="P47" s="30">
        <v>7.3</v>
      </c>
      <c r="Q47" s="79">
        <f t="shared" si="6"/>
        <v>43</v>
      </c>
    </row>
    <row r="48" spans="1:17" x14ac:dyDescent="0.25">
      <c r="A48" s="66" t="s">
        <v>9</v>
      </c>
      <c r="B48" s="102">
        <v>4.7</v>
      </c>
      <c r="C48" s="79">
        <f t="shared" si="0"/>
        <v>28</v>
      </c>
      <c r="D48" s="31">
        <v>4.5999999999999996</v>
      </c>
      <c r="E48" s="79">
        <f t="shared" si="7"/>
        <v>23</v>
      </c>
      <c r="F48" s="73">
        <v>3.5</v>
      </c>
      <c r="G48" s="79">
        <f t="shared" si="1"/>
        <v>40</v>
      </c>
      <c r="H48" s="30">
        <v>2.7</v>
      </c>
      <c r="I48" s="79">
        <f t="shared" si="2"/>
        <v>22</v>
      </c>
      <c r="J48" s="73">
        <v>5.2</v>
      </c>
      <c r="K48" s="79">
        <f t="shared" si="3"/>
        <v>23</v>
      </c>
      <c r="L48" s="30">
        <v>5.4</v>
      </c>
      <c r="M48" s="79">
        <f t="shared" si="4"/>
        <v>18</v>
      </c>
      <c r="N48" s="73">
        <v>5.8</v>
      </c>
      <c r="O48" s="79">
        <f t="shared" si="5"/>
        <v>30</v>
      </c>
      <c r="P48" s="30">
        <v>6.9</v>
      </c>
      <c r="Q48" s="79">
        <f t="shared" si="6"/>
        <v>37</v>
      </c>
    </row>
    <row r="49" spans="1:18" x14ac:dyDescent="0.25">
      <c r="A49" s="66" t="s">
        <v>8</v>
      </c>
      <c r="B49" s="102">
        <v>3.7</v>
      </c>
      <c r="C49" s="79">
        <f t="shared" si="0"/>
        <v>2</v>
      </c>
      <c r="D49" s="31">
        <v>3.6</v>
      </c>
      <c r="E49" s="79">
        <f t="shared" si="7"/>
        <v>2</v>
      </c>
      <c r="F49" s="73">
        <v>2.6</v>
      </c>
      <c r="G49" s="79">
        <f t="shared" si="1"/>
        <v>4</v>
      </c>
      <c r="H49" s="30">
        <v>2.4</v>
      </c>
      <c r="I49" s="79">
        <f t="shared" si="2"/>
        <v>12</v>
      </c>
      <c r="J49" s="73">
        <v>4.3</v>
      </c>
      <c r="K49" s="79">
        <f t="shared" si="3"/>
        <v>6</v>
      </c>
      <c r="L49" s="30">
        <v>4.3</v>
      </c>
      <c r="M49" s="79">
        <f t="shared" si="4"/>
        <v>2</v>
      </c>
      <c r="N49" s="73">
        <v>5.5</v>
      </c>
      <c r="O49" s="79">
        <f t="shared" si="5"/>
        <v>24</v>
      </c>
      <c r="P49" s="30">
        <v>5.6</v>
      </c>
      <c r="Q49" s="79">
        <f t="shared" si="6"/>
        <v>9</v>
      </c>
    </row>
    <row r="50" spans="1:18" x14ac:dyDescent="0.25">
      <c r="A50" s="66" t="s">
        <v>7</v>
      </c>
      <c r="B50" s="102">
        <v>4.0999999999999996</v>
      </c>
      <c r="C50" s="79">
        <f t="shared" si="0"/>
        <v>9</v>
      </c>
      <c r="D50" s="31">
        <v>4.4000000000000004</v>
      </c>
      <c r="E50" s="79">
        <f t="shared" si="7"/>
        <v>14</v>
      </c>
      <c r="F50" s="73">
        <v>2.8</v>
      </c>
      <c r="G50" s="79">
        <f t="shared" si="1"/>
        <v>8</v>
      </c>
      <c r="H50" s="30">
        <v>2.2999999999999998</v>
      </c>
      <c r="I50" s="79">
        <f t="shared" si="2"/>
        <v>10</v>
      </c>
      <c r="J50" s="73">
        <v>4.5</v>
      </c>
      <c r="K50" s="79">
        <f t="shared" si="3"/>
        <v>12</v>
      </c>
      <c r="L50" s="30">
        <v>5.5</v>
      </c>
      <c r="M50" s="79">
        <f t="shared" si="4"/>
        <v>22</v>
      </c>
      <c r="N50" s="73">
        <v>4.9000000000000004</v>
      </c>
      <c r="O50" s="79">
        <f t="shared" si="5"/>
        <v>7</v>
      </c>
      <c r="P50" s="30">
        <v>5.6</v>
      </c>
      <c r="Q50" s="79">
        <f t="shared" si="6"/>
        <v>9</v>
      </c>
    </row>
    <row r="51" spans="1:18" x14ac:dyDescent="0.25">
      <c r="A51" s="66" t="s">
        <v>6</v>
      </c>
      <c r="B51" s="102">
        <v>4.7</v>
      </c>
      <c r="C51" s="79">
        <f t="shared" si="0"/>
        <v>28</v>
      </c>
      <c r="D51" s="31">
        <v>4.7</v>
      </c>
      <c r="E51" s="79">
        <f t="shared" si="7"/>
        <v>28</v>
      </c>
      <c r="F51" s="73">
        <v>2.6</v>
      </c>
      <c r="G51" s="79">
        <f t="shared" si="1"/>
        <v>4</v>
      </c>
      <c r="H51" s="30">
        <v>2.6</v>
      </c>
      <c r="I51" s="79">
        <f t="shared" si="2"/>
        <v>19</v>
      </c>
      <c r="J51" s="73">
        <v>5.5</v>
      </c>
      <c r="K51" s="79">
        <f t="shared" si="3"/>
        <v>29</v>
      </c>
      <c r="L51" s="30">
        <v>5.6</v>
      </c>
      <c r="M51" s="79">
        <f t="shared" si="4"/>
        <v>26</v>
      </c>
      <c r="N51" s="73">
        <v>5.8</v>
      </c>
      <c r="O51" s="79">
        <f t="shared" si="5"/>
        <v>30</v>
      </c>
      <c r="P51" s="30">
        <v>6.3</v>
      </c>
      <c r="Q51" s="79">
        <f t="shared" si="6"/>
        <v>30</v>
      </c>
    </row>
    <row r="52" spans="1:18" x14ac:dyDescent="0.25">
      <c r="A52" s="66" t="s">
        <v>5</v>
      </c>
      <c r="B52" s="102">
        <v>4.5999999999999996</v>
      </c>
      <c r="C52" s="79">
        <f t="shared" si="0"/>
        <v>23</v>
      </c>
      <c r="D52" s="31">
        <v>4.7</v>
      </c>
      <c r="E52" s="79">
        <f t="shared" si="7"/>
        <v>28</v>
      </c>
      <c r="F52" s="73">
        <v>3.2</v>
      </c>
      <c r="G52" s="79">
        <f t="shared" si="1"/>
        <v>25</v>
      </c>
      <c r="H52" s="30">
        <v>3.1</v>
      </c>
      <c r="I52" s="79">
        <f t="shared" si="2"/>
        <v>40</v>
      </c>
      <c r="J52" s="73">
        <v>5</v>
      </c>
      <c r="K52" s="79">
        <f t="shared" si="3"/>
        <v>18</v>
      </c>
      <c r="L52" s="30">
        <v>5.5</v>
      </c>
      <c r="M52" s="79">
        <f t="shared" si="4"/>
        <v>22</v>
      </c>
      <c r="N52" s="73">
        <v>5.7</v>
      </c>
      <c r="O52" s="79">
        <f t="shared" si="5"/>
        <v>28</v>
      </c>
      <c r="P52" s="30">
        <v>5.6</v>
      </c>
      <c r="Q52" s="79">
        <f t="shared" si="6"/>
        <v>9</v>
      </c>
    </row>
    <row r="53" spans="1:18" x14ac:dyDescent="0.25">
      <c r="A53" s="66" t="s">
        <v>4</v>
      </c>
      <c r="B53" s="102">
        <v>6</v>
      </c>
      <c r="C53" s="79">
        <f t="shared" si="0"/>
        <v>50</v>
      </c>
      <c r="D53" s="31">
        <v>6.8</v>
      </c>
      <c r="E53" s="79">
        <f t="shared" si="7"/>
        <v>50</v>
      </c>
      <c r="F53" s="73">
        <v>3.4</v>
      </c>
      <c r="G53" s="79">
        <f t="shared" si="1"/>
        <v>36</v>
      </c>
      <c r="H53" s="30">
        <v>3.1</v>
      </c>
      <c r="I53" s="79">
        <f t="shared" si="2"/>
        <v>40</v>
      </c>
      <c r="J53" s="73">
        <v>6.7</v>
      </c>
      <c r="K53" s="79">
        <f t="shared" si="3"/>
        <v>46</v>
      </c>
      <c r="L53" s="30">
        <v>8.1999999999999993</v>
      </c>
      <c r="M53" s="79">
        <f t="shared" si="4"/>
        <v>50</v>
      </c>
      <c r="N53" s="73">
        <v>7.3</v>
      </c>
      <c r="O53" s="79">
        <f t="shared" si="5"/>
        <v>51</v>
      </c>
      <c r="P53" s="30">
        <v>8.4</v>
      </c>
      <c r="Q53" s="79">
        <f t="shared" si="6"/>
        <v>51</v>
      </c>
    </row>
    <row r="54" spans="1:18" x14ac:dyDescent="0.25">
      <c r="A54" s="66" t="s">
        <v>3</v>
      </c>
      <c r="B54" s="102">
        <v>4.3</v>
      </c>
      <c r="C54" s="79">
        <f t="shared" si="0"/>
        <v>14</v>
      </c>
      <c r="D54" s="31">
        <v>4.5</v>
      </c>
      <c r="E54" s="79">
        <f t="shared" si="7"/>
        <v>19</v>
      </c>
      <c r="F54" s="73">
        <v>3.1</v>
      </c>
      <c r="G54" s="79">
        <f t="shared" si="1"/>
        <v>21</v>
      </c>
      <c r="H54" s="30">
        <v>2.1</v>
      </c>
      <c r="I54" s="79">
        <f t="shared" si="2"/>
        <v>2</v>
      </c>
      <c r="J54" s="73">
        <v>4.5999999999999996</v>
      </c>
      <c r="K54" s="79">
        <f t="shared" si="3"/>
        <v>14</v>
      </c>
      <c r="L54" s="30">
        <v>5.8</v>
      </c>
      <c r="M54" s="79">
        <f t="shared" si="4"/>
        <v>29</v>
      </c>
      <c r="N54" s="73">
        <v>5.0999999999999996</v>
      </c>
      <c r="O54" s="79">
        <f t="shared" si="5"/>
        <v>11</v>
      </c>
      <c r="P54" s="30">
        <v>6.1</v>
      </c>
      <c r="Q54" s="79">
        <f t="shared" si="6"/>
        <v>27</v>
      </c>
    </row>
    <row r="55" spans="1:18" x14ac:dyDescent="0.25">
      <c r="A55" s="66" t="s">
        <v>2</v>
      </c>
      <c r="B55" s="102">
        <v>4.4000000000000004</v>
      </c>
      <c r="C55" s="79">
        <f t="shared" si="0"/>
        <v>18</v>
      </c>
      <c r="D55" s="31">
        <v>4.5</v>
      </c>
      <c r="E55" s="79">
        <f t="shared" si="7"/>
        <v>19</v>
      </c>
      <c r="F55" s="73">
        <v>3</v>
      </c>
      <c r="G55" s="79">
        <f t="shared" si="1"/>
        <v>18</v>
      </c>
      <c r="H55" s="30">
        <v>2.1</v>
      </c>
      <c r="I55" s="79">
        <f t="shared" si="2"/>
        <v>2</v>
      </c>
      <c r="J55" s="73">
        <v>5</v>
      </c>
      <c r="K55" s="79">
        <f t="shared" si="3"/>
        <v>18</v>
      </c>
      <c r="L55" s="30">
        <v>5.7</v>
      </c>
      <c r="M55" s="79">
        <f t="shared" si="4"/>
        <v>27</v>
      </c>
      <c r="N55" s="73">
        <v>5.4</v>
      </c>
      <c r="O55" s="79">
        <f t="shared" si="5"/>
        <v>21</v>
      </c>
      <c r="P55" s="30">
        <v>6.3</v>
      </c>
      <c r="Q55" s="79">
        <f t="shared" si="6"/>
        <v>30</v>
      </c>
    </row>
    <row r="56" spans="1:18" s="78" customFormat="1" x14ac:dyDescent="0.25">
      <c r="A56" s="68" t="s">
        <v>1</v>
      </c>
      <c r="B56" s="104">
        <v>4.8</v>
      </c>
      <c r="D56" s="32">
        <v>4.9000000000000004</v>
      </c>
      <c r="E56" s="99"/>
      <c r="F56" s="100">
        <v>3.2</v>
      </c>
      <c r="G56" s="101"/>
      <c r="H56" s="23">
        <v>2.9</v>
      </c>
      <c r="I56" s="101"/>
      <c r="J56" s="100">
        <v>5.4</v>
      </c>
      <c r="K56" s="101"/>
      <c r="L56" s="23">
        <v>5.9</v>
      </c>
      <c r="M56" s="101"/>
      <c r="N56" s="100">
        <v>5.7</v>
      </c>
      <c r="O56" s="99"/>
      <c r="P56" s="23">
        <v>6.2</v>
      </c>
      <c r="R56" s="65"/>
    </row>
    <row r="57" spans="1:18" ht="17.25" customHeight="1" x14ac:dyDescent="0.25">
      <c r="A57" s="188" t="s">
        <v>100</v>
      </c>
      <c r="B57" s="188"/>
      <c r="C57" s="188"/>
      <c r="D57" s="188"/>
      <c r="E57" s="188"/>
      <c r="F57" s="188"/>
      <c r="G57" s="188"/>
      <c r="H57" s="188"/>
      <c r="I57" s="188"/>
      <c r="J57" s="188"/>
      <c r="K57" s="188"/>
      <c r="L57" s="188"/>
      <c r="M57" s="188"/>
      <c r="N57" s="188"/>
      <c r="O57" s="188"/>
      <c r="P57" s="188"/>
      <c r="Q57" s="188"/>
    </row>
    <row r="58" spans="1:18" x14ac:dyDescent="0.25">
      <c r="A58" s="178" t="s">
        <v>0</v>
      </c>
      <c r="B58" s="178"/>
      <c r="C58" s="178"/>
      <c r="D58" s="178"/>
      <c r="E58" s="178"/>
      <c r="F58" s="178"/>
      <c r="G58" s="178"/>
      <c r="H58" s="178"/>
      <c r="I58" s="178"/>
      <c r="J58" s="178"/>
      <c r="K58" s="178"/>
      <c r="L58" s="178"/>
      <c r="M58" s="178"/>
      <c r="N58" s="178"/>
      <c r="O58" s="178"/>
      <c r="P58" s="178"/>
      <c r="Q58" s="178"/>
    </row>
  </sheetData>
  <mergeCells count="16">
    <mergeCell ref="A1:Q1"/>
    <mergeCell ref="A57:Q57"/>
    <mergeCell ref="A58:Q58"/>
    <mergeCell ref="L3:M3"/>
    <mergeCell ref="N3:O3"/>
    <mergeCell ref="P3:Q3"/>
    <mergeCell ref="A2:A4"/>
    <mergeCell ref="B2:E2"/>
    <mergeCell ref="F2:I2"/>
    <mergeCell ref="J2:M2"/>
    <mergeCell ref="N2:Q2"/>
    <mergeCell ref="B3:C3"/>
    <mergeCell ref="D3:E3"/>
    <mergeCell ref="F3:G3"/>
    <mergeCell ref="H3:I3"/>
    <mergeCell ref="J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activeCell="G25" sqref="G25"/>
    </sheetView>
  </sheetViews>
  <sheetFormatPr defaultRowHeight="15" x14ac:dyDescent="0.25"/>
  <cols>
    <col min="1" max="1" width="18.28515625" style="58" customWidth="1"/>
    <col min="2" max="11" width="9.140625" style="58" customWidth="1"/>
    <col min="12" max="16384" width="9.140625" style="58"/>
  </cols>
  <sheetData>
    <row r="1" spans="1:20" s="57" customFormat="1" x14ac:dyDescent="0.25">
      <c r="A1" s="173" t="s">
        <v>102</v>
      </c>
      <c r="B1" s="173"/>
      <c r="C1" s="173"/>
      <c r="D1" s="173"/>
      <c r="E1" s="173"/>
      <c r="F1" s="173"/>
      <c r="G1" s="173"/>
      <c r="H1" s="173"/>
      <c r="I1" s="173"/>
      <c r="J1" s="173"/>
      <c r="K1" s="173"/>
      <c r="L1" s="173"/>
      <c r="M1" s="173"/>
      <c r="N1" s="173"/>
      <c r="O1" s="173"/>
    </row>
    <row r="2" spans="1:20" s="75" customFormat="1" ht="31.5" customHeight="1" x14ac:dyDescent="0.25">
      <c r="B2" s="180" t="s">
        <v>71</v>
      </c>
      <c r="C2" s="180"/>
      <c r="D2" s="180" t="s">
        <v>85</v>
      </c>
      <c r="E2" s="180"/>
      <c r="F2" s="180" t="s">
        <v>86</v>
      </c>
      <c r="G2" s="180"/>
      <c r="H2" s="180" t="s">
        <v>87</v>
      </c>
      <c r="I2" s="180"/>
      <c r="J2" s="180" t="s">
        <v>88</v>
      </c>
      <c r="K2" s="180"/>
      <c r="L2" s="180" t="s">
        <v>89</v>
      </c>
      <c r="M2" s="180"/>
      <c r="N2" s="180" t="s">
        <v>94</v>
      </c>
      <c r="O2" s="180"/>
    </row>
    <row r="3" spans="1:20" x14ac:dyDescent="0.25">
      <c r="A3" s="58" t="s">
        <v>53</v>
      </c>
      <c r="B3" s="94" t="s">
        <v>64</v>
      </c>
      <c r="C3" s="94" t="s">
        <v>65</v>
      </c>
      <c r="D3" s="94" t="s">
        <v>64</v>
      </c>
      <c r="E3" s="94" t="s">
        <v>65</v>
      </c>
      <c r="F3" s="94" t="s">
        <v>64</v>
      </c>
      <c r="G3" s="94" t="s">
        <v>65</v>
      </c>
      <c r="H3" s="94" t="s">
        <v>64</v>
      </c>
      <c r="I3" s="94" t="s">
        <v>65</v>
      </c>
      <c r="J3" s="94" t="s">
        <v>64</v>
      </c>
      <c r="K3" s="94" t="s">
        <v>65</v>
      </c>
      <c r="L3" s="94" t="s">
        <v>64</v>
      </c>
      <c r="M3" s="94" t="s">
        <v>65</v>
      </c>
      <c r="N3" s="94" t="s">
        <v>64</v>
      </c>
      <c r="O3" s="94" t="s">
        <v>65</v>
      </c>
      <c r="Q3"/>
      <c r="R3"/>
      <c r="S3"/>
      <c r="T3"/>
    </row>
    <row r="4" spans="1:20" x14ac:dyDescent="0.25">
      <c r="A4" s="66" t="s">
        <v>52</v>
      </c>
      <c r="B4" s="110">
        <v>0.64800000000000002</v>
      </c>
      <c r="C4" s="110">
        <v>0.71599999999999997</v>
      </c>
      <c r="D4" s="110">
        <v>0.59399999999999997</v>
      </c>
      <c r="E4" s="110">
        <v>0.72289999999999999</v>
      </c>
      <c r="F4" s="110">
        <v>0.57499999999999996</v>
      </c>
      <c r="G4" s="110">
        <v>0.66969000000000001</v>
      </c>
      <c r="H4" s="110">
        <v>0.76900000000000002</v>
      </c>
      <c r="I4" s="110">
        <v>0.70228999999999997</v>
      </c>
      <c r="J4" s="156" t="s">
        <v>127</v>
      </c>
      <c r="K4" s="156" t="s">
        <v>127</v>
      </c>
      <c r="L4" s="110">
        <v>0.59099999999999997</v>
      </c>
      <c r="M4" s="110">
        <v>0.66725000000000001</v>
      </c>
      <c r="N4" s="110">
        <v>0.61099999999999999</v>
      </c>
      <c r="O4" s="110">
        <v>0.72614999999999996</v>
      </c>
      <c r="Q4"/>
      <c r="R4"/>
      <c r="S4"/>
      <c r="T4"/>
    </row>
    <row r="5" spans="1:20" x14ac:dyDescent="0.25">
      <c r="A5" s="66" t="s">
        <v>51</v>
      </c>
      <c r="B5" s="110">
        <v>0.58799999999999997</v>
      </c>
      <c r="C5" s="110">
        <v>0.72499999999999998</v>
      </c>
      <c r="D5" s="110">
        <v>0.56499999999999995</v>
      </c>
      <c r="E5" s="110">
        <v>0.73087000000000002</v>
      </c>
      <c r="F5" s="110">
        <v>0.66</v>
      </c>
      <c r="G5" s="110">
        <v>0.69840000000000002</v>
      </c>
      <c r="H5" s="110">
        <v>0.75700000000000001</v>
      </c>
      <c r="I5" s="110">
        <v>0.77063999999999999</v>
      </c>
      <c r="J5" s="110">
        <v>0.42299999999999999</v>
      </c>
      <c r="K5" s="110">
        <v>0.65747999999999995</v>
      </c>
      <c r="L5" s="110">
        <v>0.64800000000000002</v>
      </c>
      <c r="M5" s="77">
        <v>0.70714999999999995</v>
      </c>
      <c r="N5" s="110">
        <v>0.58399999999999996</v>
      </c>
      <c r="O5" s="110">
        <v>0.66080000000000005</v>
      </c>
      <c r="Q5"/>
      <c r="R5"/>
      <c r="S5"/>
      <c r="T5"/>
    </row>
    <row r="6" spans="1:20" x14ac:dyDescent="0.25">
      <c r="A6" s="66" t="s">
        <v>50</v>
      </c>
      <c r="B6" s="110">
        <v>0.53900000000000003</v>
      </c>
      <c r="C6" s="110">
        <v>0.69499999999999995</v>
      </c>
      <c r="D6" s="110">
        <v>0.49299999999999999</v>
      </c>
      <c r="E6" s="110">
        <v>0.66649000000000003</v>
      </c>
      <c r="F6" s="110">
        <v>0.65500000000000003</v>
      </c>
      <c r="G6" s="110">
        <v>0.74933000000000005</v>
      </c>
      <c r="H6" s="110">
        <v>0.63300000000000001</v>
      </c>
      <c r="I6" s="110">
        <v>0.83189999999999997</v>
      </c>
      <c r="J6" s="110">
        <v>0.30399999999999999</v>
      </c>
      <c r="K6" s="110">
        <v>0.49303999999999998</v>
      </c>
      <c r="L6" s="110">
        <v>0.70199999999999996</v>
      </c>
      <c r="M6" s="77">
        <v>0.84423999999999999</v>
      </c>
      <c r="N6" s="110">
        <v>0.54900000000000004</v>
      </c>
      <c r="O6" s="110">
        <v>0.62195</v>
      </c>
      <c r="Q6"/>
      <c r="R6"/>
      <c r="S6"/>
      <c r="T6"/>
    </row>
    <row r="7" spans="1:20" x14ac:dyDescent="0.25">
      <c r="A7" s="66" t="s">
        <v>49</v>
      </c>
      <c r="B7" s="110">
        <v>0.65200000000000002</v>
      </c>
      <c r="C7" s="110">
        <v>0.746</v>
      </c>
      <c r="D7" s="110">
        <v>0.59599999999999997</v>
      </c>
      <c r="E7" s="110">
        <v>0.74033000000000004</v>
      </c>
      <c r="F7" s="110">
        <v>0.66400000000000003</v>
      </c>
      <c r="G7" s="110">
        <v>0.70513000000000003</v>
      </c>
      <c r="H7" s="110">
        <v>0.752</v>
      </c>
      <c r="I7" s="110">
        <v>0.74009000000000003</v>
      </c>
      <c r="J7" s="156" t="s">
        <v>127</v>
      </c>
      <c r="K7" s="156" t="s">
        <v>127</v>
      </c>
      <c r="L7" s="110">
        <v>0.56899999999999995</v>
      </c>
      <c r="M7" s="77">
        <v>0.66132999999999997</v>
      </c>
      <c r="N7" s="110">
        <v>0.64500000000000002</v>
      </c>
      <c r="O7" s="110">
        <v>0.64505999999999997</v>
      </c>
      <c r="Q7"/>
      <c r="R7"/>
      <c r="S7"/>
      <c r="T7"/>
    </row>
    <row r="8" spans="1:20" x14ac:dyDescent="0.25">
      <c r="A8" s="66" t="s">
        <v>48</v>
      </c>
      <c r="B8" s="110">
        <v>0.52800000000000002</v>
      </c>
      <c r="C8" s="110">
        <v>0.67300000000000004</v>
      </c>
      <c r="D8" s="110">
        <v>0.495</v>
      </c>
      <c r="E8" s="110">
        <v>0.66574999999999995</v>
      </c>
      <c r="F8" s="110">
        <v>0.65100000000000002</v>
      </c>
      <c r="G8" s="110">
        <v>0.74172000000000005</v>
      </c>
      <c r="H8" s="110">
        <v>0.72499999999999998</v>
      </c>
      <c r="I8" s="110">
        <v>0.73907</v>
      </c>
      <c r="J8" s="110">
        <v>0.29399999999999998</v>
      </c>
      <c r="K8" s="110">
        <v>0.48630000000000001</v>
      </c>
      <c r="L8" s="110">
        <v>0.60399999999999998</v>
      </c>
      <c r="M8" s="77">
        <v>0.69925999999999999</v>
      </c>
      <c r="N8" s="110">
        <v>0.55400000000000005</v>
      </c>
      <c r="O8" s="110">
        <v>0.63390999999999997</v>
      </c>
    </row>
    <row r="9" spans="1:20" x14ac:dyDescent="0.25">
      <c r="A9" s="66" t="s">
        <v>47</v>
      </c>
      <c r="B9" s="110">
        <v>0.48899999999999999</v>
      </c>
      <c r="C9" s="110">
        <v>0.63300000000000001</v>
      </c>
      <c r="D9" s="110">
        <v>0.442</v>
      </c>
      <c r="E9" s="110">
        <v>0.62765000000000004</v>
      </c>
      <c r="F9" s="110">
        <v>0.61699999999999999</v>
      </c>
      <c r="G9" s="110">
        <v>0.71879999999999999</v>
      </c>
      <c r="H9" s="110">
        <v>0.64200000000000002</v>
      </c>
      <c r="I9" s="110">
        <v>0.58109</v>
      </c>
      <c r="J9" s="110">
        <v>0.22700000000000001</v>
      </c>
      <c r="K9" s="110">
        <v>0.43795000000000001</v>
      </c>
      <c r="L9" s="110">
        <v>0.55800000000000005</v>
      </c>
      <c r="M9" s="77">
        <v>0.72087000000000001</v>
      </c>
      <c r="N9" s="110">
        <v>0.48699999999999999</v>
      </c>
      <c r="O9" s="110">
        <v>0.62673999999999996</v>
      </c>
    </row>
    <row r="10" spans="1:20" x14ac:dyDescent="0.25">
      <c r="A10" s="66" t="s">
        <v>46</v>
      </c>
      <c r="B10" s="110">
        <v>0.55800000000000005</v>
      </c>
      <c r="C10" s="110">
        <v>0.69399999999999995</v>
      </c>
      <c r="D10" s="110">
        <v>0.501</v>
      </c>
      <c r="E10" s="110">
        <v>0.70308000000000004</v>
      </c>
      <c r="F10" s="110">
        <v>0.67200000000000004</v>
      </c>
      <c r="G10" s="110">
        <v>0.71777999999999997</v>
      </c>
      <c r="H10" s="110">
        <v>0.70699999999999996</v>
      </c>
      <c r="I10" s="110">
        <v>0.70108999999999999</v>
      </c>
      <c r="J10" s="110">
        <v>0.35299999999999998</v>
      </c>
      <c r="K10" s="110">
        <v>0.43186000000000002</v>
      </c>
      <c r="L10" s="110">
        <v>0.58499999999999996</v>
      </c>
      <c r="M10" s="156" t="s">
        <v>127</v>
      </c>
      <c r="N10" s="110">
        <v>0.61</v>
      </c>
      <c r="O10" s="110">
        <v>0.63670000000000004</v>
      </c>
    </row>
    <row r="11" spans="1:20" x14ac:dyDescent="0.25">
      <c r="A11" s="66" t="s">
        <v>45</v>
      </c>
      <c r="B11" s="110">
        <v>0.58499999999999996</v>
      </c>
      <c r="C11" s="110">
        <v>0.70899999999999996</v>
      </c>
      <c r="D11" s="110">
        <v>0.55100000000000005</v>
      </c>
      <c r="E11" s="110">
        <v>0.72648999999999997</v>
      </c>
      <c r="F11" s="110">
        <v>0.63500000000000001</v>
      </c>
      <c r="G11" s="110">
        <v>0.70823999999999998</v>
      </c>
      <c r="H11" s="110">
        <v>0.72299999999999998</v>
      </c>
      <c r="I11" s="110">
        <v>0.69328000000000001</v>
      </c>
      <c r="J11" s="110">
        <v>0.24199999999999999</v>
      </c>
      <c r="K11" s="110">
        <v>0.49919000000000002</v>
      </c>
      <c r="L11" s="156" t="s">
        <v>127</v>
      </c>
      <c r="M11" s="156" t="s">
        <v>127</v>
      </c>
      <c r="N11" s="110">
        <v>0.54700000000000004</v>
      </c>
      <c r="O11" s="110">
        <v>0.63736999999999999</v>
      </c>
    </row>
    <row r="12" spans="1:20" x14ac:dyDescent="0.25">
      <c r="A12" s="66" t="s">
        <v>44</v>
      </c>
      <c r="B12" s="110">
        <v>0.49199999999999999</v>
      </c>
      <c r="C12" s="110">
        <v>0.58599999999999997</v>
      </c>
      <c r="D12" s="110">
        <v>0.27600000000000002</v>
      </c>
      <c r="E12" s="110">
        <v>0.49463000000000001</v>
      </c>
      <c r="F12" s="110">
        <v>0.44500000000000001</v>
      </c>
      <c r="G12" s="110">
        <v>0.54678000000000004</v>
      </c>
      <c r="H12" s="110">
        <v>0.70599999999999996</v>
      </c>
      <c r="I12" s="110">
        <v>0.62387999999999999</v>
      </c>
      <c r="J12" s="110">
        <v>0.247</v>
      </c>
      <c r="K12" s="110">
        <v>0.36586000000000002</v>
      </c>
      <c r="L12" s="156" t="s">
        <v>127</v>
      </c>
      <c r="M12" s="156" t="s">
        <v>127</v>
      </c>
      <c r="N12" s="110">
        <v>0.503</v>
      </c>
      <c r="O12" s="110">
        <v>0.48910999999999999</v>
      </c>
    </row>
    <row r="13" spans="1:20" x14ac:dyDescent="0.25">
      <c r="A13" s="66" t="s">
        <v>43</v>
      </c>
      <c r="B13" s="110">
        <v>0.55300000000000005</v>
      </c>
      <c r="C13" s="110">
        <v>0.70399999999999996</v>
      </c>
      <c r="D13" s="110">
        <v>0.51100000000000001</v>
      </c>
      <c r="E13" s="110">
        <v>0.70696999999999999</v>
      </c>
      <c r="F13" s="110">
        <v>0.59199999999999997</v>
      </c>
      <c r="G13" s="110">
        <v>0.69630999999999998</v>
      </c>
      <c r="H13" s="110">
        <v>0.70899999999999996</v>
      </c>
      <c r="I13" s="110">
        <v>0.69250999999999996</v>
      </c>
      <c r="J13" s="110">
        <v>0.33100000000000002</v>
      </c>
      <c r="K13" s="110">
        <v>0.52559</v>
      </c>
      <c r="L13" s="110">
        <v>0.52200000000000002</v>
      </c>
      <c r="M13" s="77">
        <v>0.74007999999999996</v>
      </c>
      <c r="N13" s="110">
        <v>0.56799999999999995</v>
      </c>
      <c r="O13" s="110">
        <v>0.70069000000000004</v>
      </c>
    </row>
    <row r="14" spans="1:20" x14ac:dyDescent="0.25">
      <c r="A14" s="66" t="s">
        <v>42</v>
      </c>
      <c r="B14" s="110">
        <v>0.61299999999999999</v>
      </c>
      <c r="C14" s="110">
        <v>0.70099999999999996</v>
      </c>
      <c r="D14" s="110">
        <v>0.53700000000000003</v>
      </c>
      <c r="E14" s="110">
        <v>0.70128000000000001</v>
      </c>
      <c r="F14" s="110">
        <v>0.58599999999999997</v>
      </c>
      <c r="G14" s="110">
        <v>0.70894999999999997</v>
      </c>
      <c r="H14" s="110">
        <v>0.73599999999999999</v>
      </c>
      <c r="I14" s="110">
        <v>0.68715000000000004</v>
      </c>
      <c r="J14" s="110">
        <v>0.29399999999999998</v>
      </c>
      <c r="K14" s="110">
        <v>0.45069999999999999</v>
      </c>
      <c r="L14" s="110">
        <v>0.47899999999999998</v>
      </c>
      <c r="M14" s="77">
        <v>0.69755999999999996</v>
      </c>
      <c r="N14" s="110">
        <v>0.622</v>
      </c>
      <c r="O14" s="110">
        <v>0.58665</v>
      </c>
    </row>
    <row r="15" spans="1:20" x14ac:dyDescent="0.25">
      <c r="A15" s="66" t="s">
        <v>41</v>
      </c>
      <c r="B15" s="110">
        <v>0.45700000000000002</v>
      </c>
      <c r="C15" s="110">
        <v>0.64600000000000002</v>
      </c>
      <c r="D15" s="110">
        <v>0.42099999999999999</v>
      </c>
      <c r="E15" s="110">
        <v>0.61284000000000005</v>
      </c>
      <c r="F15" s="110">
        <v>0.56299999999999994</v>
      </c>
      <c r="G15" s="110">
        <v>0.67844000000000004</v>
      </c>
      <c r="H15" s="156" t="s">
        <v>127</v>
      </c>
      <c r="I15" s="110">
        <v>0.82345999999999997</v>
      </c>
      <c r="J15" s="110">
        <v>0.38300000000000001</v>
      </c>
      <c r="K15" s="110">
        <v>0.59650999999999998</v>
      </c>
      <c r="L15" s="156" t="s">
        <v>127</v>
      </c>
      <c r="M15" s="156" t="s">
        <v>127</v>
      </c>
      <c r="N15" s="110">
        <v>0.61299999999999999</v>
      </c>
      <c r="O15" s="110">
        <v>0.73948000000000003</v>
      </c>
    </row>
    <row r="16" spans="1:20" x14ac:dyDescent="0.25">
      <c r="A16" s="66" t="s">
        <v>40</v>
      </c>
      <c r="B16" s="110">
        <v>0.56799999999999995</v>
      </c>
      <c r="C16" s="110">
        <v>0.72499999999999998</v>
      </c>
      <c r="D16" s="110">
        <v>0.54900000000000004</v>
      </c>
      <c r="E16" s="110">
        <v>0.70186000000000004</v>
      </c>
      <c r="F16" s="110">
        <v>0.65300000000000002</v>
      </c>
      <c r="G16" s="110">
        <v>0.72392999999999996</v>
      </c>
      <c r="H16" s="156" t="s">
        <v>127</v>
      </c>
      <c r="I16" s="156" t="s">
        <v>127</v>
      </c>
      <c r="J16" s="156" t="s">
        <v>127</v>
      </c>
      <c r="K16" s="156" t="s">
        <v>127</v>
      </c>
      <c r="L16" s="110">
        <v>0.64500000000000002</v>
      </c>
      <c r="M16" s="77">
        <v>0.80345999999999995</v>
      </c>
      <c r="N16" s="110">
        <v>0.6</v>
      </c>
      <c r="O16" s="110">
        <v>0.65627000000000002</v>
      </c>
    </row>
    <row r="17" spans="1:15" x14ac:dyDescent="0.25">
      <c r="A17" s="66" t="s">
        <v>39</v>
      </c>
      <c r="B17" s="110">
        <v>0.60299999999999998</v>
      </c>
      <c r="C17" s="110">
        <v>0.69199999999999995</v>
      </c>
      <c r="D17" s="110">
        <v>0.55100000000000005</v>
      </c>
      <c r="E17" s="110">
        <v>0.72197999999999996</v>
      </c>
      <c r="F17" s="110">
        <v>0.64500000000000002</v>
      </c>
      <c r="G17" s="110">
        <v>0.71016999999999997</v>
      </c>
      <c r="H17" s="110">
        <v>0.72399999999999998</v>
      </c>
      <c r="I17" s="110">
        <v>0.71763999999999994</v>
      </c>
      <c r="J17" s="110">
        <v>0.30599999999999999</v>
      </c>
      <c r="K17" s="110">
        <v>0.43908000000000003</v>
      </c>
      <c r="L17" s="156" t="s">
        <v>127</v>
      </c>
      <c r="M17" s="156" t="s">
        <v>127</v>
      </c>
      <c r="N17" s="110">
        <v>0.54400000000000004</v>
      </c>
      <c r="O17" s="110">
        <v>0.62124999999999997</v>
      </c>
    </row>
    <row r="18" spans="1:15" x14ac:dyDescent="0.25">
      <c r="A18" s="66" t="s">
        <v>38</v>
      </c>
      <c r="B18" s="110">
        <v>0.622</v>
      </c>
      <c r="C18" s="110">
        <v>0.72199999999999998</v>
      </c>
      <c r="D18" s="110">
        <v>0.59099999999999997</v>
      </c>
      <c r="E18" s="110">
        <v>0.71575999999999995</v>
      </c>
      <c r="F18" s="110">
        <v>0.61899999999999999</v>
      </c>
      <c r="G18" s="110">
        <v>0.76551000000000002</v>
      </c>
      <c r="H18" s="110">
        <v>0.74099999999999999</v>
      </c>
      <c r="I18" s="110">
        <v>0.71464000000000005</v>
      </c>
      <c r="J18" s="110">
        <v>0.377</v>
      </c>
      <c r="K18" s="110">
        <v>0.41636000000000001</v>
      </c>
      <c r="L18" s="110">
        <v>0.61499999999999999</v>
      </c>
      <c r="M18" s="77">
        <v>0.66035999999999995</v>
      </c>
      <c r="N18" s="110">
        <v>0.70199999999999996</v>
      </c>
      <c r="O18" s="110">
        <v>0.80193999999999999</v>
      </c>
    </row>
    <row r="19" spans="1:15" x14ac:dyDescent="0.25">
      <c r="A19" s="66" t="s">
        <v>37</v>
      </c>
      <c r="B19" s="110">
        <v>0.60299999999999998</v>
      </c>
      <c r="C19" s="110">
        <v>0.73399999999999999</v>
      </c>
      <c r="D19" s="110">
        <v>0.58399999999999996</v>
      </c>
      <c r="E19" s="110">
        <v>0.72965000000000002</v>
      </c>
      <c r="F19" s="110">
        <v>0.67200000000000004</v>
      </c>
      <c r="G19" s="110">
        <v>0.72682999999999998</v>
      </c>
      <c r="H19" s="110">
        <v>0.81399999999999995</v>
      </c>
      <c r="I19" s="110">
        <v>0.67281999999999997</v>
      </c>
      <c r="J19" s="110">
        <v>0.26400000000000001</v>
      </c>
      <c r="K19" s="110">
        <v>0.34798000000000001</v>
      </c>
      <c r="L19" s="156" t="s">
        <v>127</v>
      </c>
      <c r="M19" s="156" t="s">
        <v>127</v>
      </c>
      <c r="N19" s="110">
        <v>0.67600000000000005</v>
      </c>
      <c r="O19" s="110">
        <v>0.54417000000000004</v>
      </c>
    </row>
    <row r="20" spans="1:15" x14ac:dyDescent="0.25">
      <c r="A20" s="66" t="s">
        <v>36</v>
      </c>
      <c r="B20" s="110">
        <v>0.59199999999999997</v>
      </c>
      <c r="C20" s="110">
        <v>0.71199999999999997</v>
      </c>
      <c r="D20" s="110">
        <v>0.57299999999999995</v>
      </c>
      <c r="E20" s="110">
        <v>0.71541999999999994</v>
      </c>
      <c r="F20" s="110">
        <v>0.68899999999999995</v>
      </c>
      <c r="G20" s="110">
        <v>0.72912999999999994</v>
      </c>
      <c r="H20" s="110">
        <v>0.70799999999999996</v>
      </c>
      <c r="I20" s="110">
        <v>0.7127</v>
      </c>
      <c r="J20" s="110">
        <v>0.317</v>
      </c>
      <c r="K20" s="110">
        <v>0.56130999999999998</v>
      </c>
      <c r="L20" s="110">
        <v>0.70799999999999996</v>
      </c>
      <c r="M20" s="77">
        <v>0.73985000000000001</v>
      </c>
      <c r="N20" s="110">
        <v>0.56399999999999995</v>
      </c>
      <c r="O20" s="110">
        <v>0.71711000000000003</v>
      </c>
    </row>
    <row r="21" spans="1:15" x14ac:dyDescent="0.25">
      <c r="A21" s="66" t="s">
        <v>35</v>
      </c>
      <c r="B21" s="110">
        <v>0.63200000000000001</v>
      </c>
      <c r="C21" s="110">
        <v>0.71299999999999997</v>
      </c>
      <c r="D21" s="110">
        <v>0.60699999999999998</v>
      </c>
      <c r="E21" s="110">
        <v>0.72960000000000003</v>
      </c>
      <c r="F21" s="110">
        <v>0.58699999999999997</v>
      </c>
      <c r="G21" s="110">
        <v>0.65456000000000003</v>
      </c>
      <c r="H21" s="110">
        <v>0.752</v>
      </c>
      <c r="I21" s="110">
        <v>0.70389999999999997</v>
      </c>
      <c r="J21" s="156" t="s">
        <v>127</v>
      </c>
      <c r="K21" s="156" t="s">
        <v>127</v>
      </c>
      <c r="L21" s="110">
        <v>0.68500000000000005</v>
      </c>
      <c r="M21" s="77">
        <v>0.63192999999999999</v>
      </c>
      <c r="N21" s="110">
        <v>0.64100000000000001</v>
      </c>
      <c r="O21" s="110">
        <v>0.63824000000000003</v>
      </c>
    </row>
    <row r="22" spans="1:15" x14ac:dyDescent="0.25">
      <c r="A22" s="66" t="s">
        <v>34</v>
      </c>
      <c r="B22" s="110">
        <v>0.624</v>
      </c>
      <c r="C22" s="110">
        <v>0.72399999999999998</v>
      </c>
      <c r="D22" s="110">
        <v>0.57899999999999996</v>
      </c>
      <c r="E22" s="110">
        <v>0.72874000000000005</v>
      </c>
      <c r="F22" s="110">
        <v>0.48799999999999999</v>
      </c>
      <c r="G22" s="110">
        <v>0.78439000000000003</v>
      </c>
      <c r="H22" s="110">
        <v>0.78</v>
      </c>
      <c r="I22" s="110">
        <v>0.72585999999999995</v>
      </c>
      <c r="J22" s="156" t="s">
        <v>127</v>
      </c>
      <c r="K22" s="156" t="s">
        <v>127</v>
      </c>
      <c r="L22" s="110">
        <v>0.66</v>
      </c>
      <c r="M22" s="156" t="s">
        <v>127</v>
      </c>
      <c r="N22" s="110">
        <v>0.63900000000000001</v>
      </c>
      <c r="O22" s="110">
        <v>0.67386999999999997</v>
      </c>
    </row>
    <row r="23" spans="1:15" x14ac:dyDescent="0.25">
      <c r="A23" s="66" t="s">
        <v>33</v>
      </c>
      <c r="B23" s="110">
        <v>0.58899999999999997</v>
      </c>
      <c r="C23" s="110">
        <v>0.70899999999999996</v>
      </c>
      <c r="D23" s="110">
        <v>0.57899999999999996</v>
      </c>
      <c r="E23" s="110">
        <v>0.71879999999999999</v>
      </c>
      <c r="F23" s="110">
        <v>0.58599999999999997</v>
      </c>
      <c r="G23" s="110">
        <v>0.61102999999999996</v>
      </c>
      <c r="H23" s="156" t="s">
        <v>127</v>
      </c>
      <c r="I23" s="110">
        <v>0.59286000000000005</v>
      </c>
      <c r="J23" s="156" t="s">
        <v>127</v>
      </c>
      <c r="K23" s="156" t="s">
        <v>127</v>
      </c>
      <c r="L23" s="110">
        <v>0.60899999999999999</v>
      </c>
      <c r="M23" s="77">
        <v>0.74778</v>
      </c>
      <c r="N23" s="110">
        <v>0.67400000000000004</v>
      </c>
      <c r="O23" s="110">
        <v>0.67881999999999998</v>
      </c>
    </row>
    <row r="24" spans="1:15" x14ac:dyDescent="0.25">
      <c r="A24" s="66" t="s">
        <v>32</v>
      </c>
      <c r="B24" s="110">
        <v>0.59699999999999998</v>
      </c>
      <c r="C24" s="110">
        <v>0.68799999999999994</v>
      </c>
      <c r="D24" s="110">
        <v>0.54300000000000004</v>
      </c>
      <c r="E24" s="110">
        <v>0.70040000000000002</v>
      </c>
      <c r="F24" s="110">
        <v>0.56899999999999995</v>
      </c>
      <c r="G24" s="110">
        <v>0.7369</v>
      </c>
      <c r="H24" s="110">
        <v>0.72499999999999998</v>
      </c>
      <c r="I24" s="110">
        <v>0.70867000000000002</v>
      </c>
      <c r="J24" s="110">
        <v>0.30399999999999999</v>
      </c>
      <c r="K24" s="110">
        <v>0.50172000000000005</v>
      </c>
      <c r="L24" s="110">
        <v>0.45100000000000001</v>
      </c>
      <c r="M24" s="77">
        <v>0.71741999999999995</v>
      </c>
      <c r="N24" s="110">
        <v>0.57399999999999995</v>
      </c>
      <c r="O24" s="110">
        <v>0.71765999999999996</v>
      </c>
    </row>
    <row r="25" spans="1:15" x14ac:dyDescent="0.25">
      <c r="A25" s="66" t="s">
        <v>31</v>
      </c>
      <c r="B25" s="110">
        <v>0.48699999999999999</v>
      </c>
      <c r="C25" s="110">
        <v>0.67400000000000004</v>
      </c>
      <c r="D25" s="110">
        <v>0.48</v>
      </c>
      <c r="E25" s="110">
        <v>0.69103999999999999</v>
      </c>
      <c r="F25" s="110">
        <v>0.63800000000000001</v>
      </c>
      <c r="G25" s="110">
        <v>0.70157000000000003</v>
      </c>
      <c r="H25" s="110">
        <v>0.69899999999999995</v>
      </c>
      <c r="I25" s="110">
        <v>0.69318999999999997</v>
      </c>
      <c r="J25" s="110">
        <v>0.193</v>
      </c>
      <c r="K25" s="110">
        <v>0.45471</v>
      </c>
      <c r="L25" s="110">
        <v>0.60799999999999998</v>
      </c>
      <c r="M25" s="77">
        <v>0.76746999999999999</v>
      </c>
      <c r="N25" s="110">
        <v>0.52900000000000003</v>
      </c>
      <c r="O25" s="110">
        <v>0.66664000000000001</v>
      </c>
    </row>
    <row r="26" spans="1:15" x14ac:dyDescent="0.25">
      <c r="A26" s="66" t="s">
        <v>30</v>
      </c>
      <c r="B26" s="110">
        <v>0.61299999999999999</v>
      </c>
      <c r="C26" s="110">
        <v>0.71099999999999997</v>
      </c>
      <c r="D26" s="110">
        <v>0.58499999999999996</v>
      </c>
      <c r="E26" s="110">
        <v>0.72047000000000005</v>
      </c>
      <c r="F26" s="110">
        <v>0.63</v>
      </c>
      <c r="G26" s="110">
        <v>0.73907999999999996</v>
      </c>
      <c r="H26" s="110">
        <v>0.75900000000000001</v>
      </c>
      <c r="I26" s="110">
        <v>0.66296999999999995</v>
      </c>
      <c r="J26" s="110">
        <v>0.32100000000000001</v>
      </c>
      <c r="K26" s="110">
        <v>0.37785000000000002</v>
      </c>
      <c r="L26" s="110">
        <v>0.67600000000000005</v>
      </c>
      <c r="M26" s="77">
        <v>0.71267000000000003</v>
      </c>
      <c r="N26" s="110">
        <v>0.624</v>
      </c>
      <c r="O26" s="110">
        <v>0.68955999999999995</v>
      </c>
    </row>
    <row r="27" spans="1:15" x14ac:dyDescent="0.25">
      <c r="A27" s="66" t="s">
        <v>29</v>
      </c>
      <c r="B27" s="110">
        <v>0.52400000000000002</v>
      </c>
      <c r="C27" s="110">
        <v>0.69299999999999995</v>
      </c>
      <c r="D27" s="110">
        <v>0.52900000000000003</v>
      </c>
      <c r="E27" s="110">
        <v>0.71753999999999996</v>
      </c>
      <c r="F27" s="110">
        <v>0.60099999999999998</v>
      </c>
      <c r="G27" s="110">
        <v>0.68822000000000005</v>
      </c>
      <c r="H27" s="110">
        <v>0.69299999999999995</v>
      </c>
      <c r="I27" s="110">
        <v>0.64087000000000005</v>
      </c>
      <c r="J27" s="110">
        <v>0.32500000000000001</v>
      </c>
      <c r="K27" s="110">
        <v>0.48526999999999998</v>
      </c>
      <c r="L27" s="110">
        <v>0.55600000000000005</v>
      </c>
      <c r="M27" s="77">
        <v>0.76236000000000004</v>
      </c>
      <c r="N27" s="110">
        <v>0.60799999999999998</v>
      </c>
      <c r="O27" s="110">
        <v>0.64280000000000004</v>
      </c>
    </row>
    <row r="28" spans="1:15" x14ac:dyDescent="0.25">
      <c r="A28" s="66" t="s">
        <v>28</v>
      </c>
      <c r="B28" s="110">
        <v>0.66</v>
      </c>
      <c r="C28" s="110">
        <v>0.72699999999999998</v>
      </c>
      <c r="D28" s="110">
        <v>0.59</v>
      </c>
      <c r="E28" s="110">
        <v>0.73802999999999996</v>
      </c>
      <c r="F28" s="110">
        <v>0.60099999999999998</v>
      </c>
      <c r="G28" s="110">
        <v>0.70611999999999997</v>
      </c>
      <c r="H28" s="110">
        <v>0.78900000000000003</v>
      </c>
      <c r="I28" s="110">
        <v>0.69150999999999996</v>
      </c>
      <c r="J28" s="156" t="s">
        <v>127</v>
      </c>
      <c r="K28" s="156" t="s">
        <v>127</v>
      </c>
      <c r="L28" s="110">
        <v>0.69899999999999995</v>
      </c>
      <c r="M28" s="156" t="s">
        <v>127</v>
      </c>
      <c r="N28" s="110">
        <v>0.66600000000000004</v>
      </c>
      <c r="O28" s="110">
        <v>0.60502999999999996</v>
      </c>
    </row>
    <row r="29" spans="1:15" x14ac:dyDescent="0.25">
      <c r="A29" s="66" t="s">
        <v>27</v>
      </c>
      <c r="B29" s="110">
        <v>0.58399999999999996</v>
      </c>
      <c r="C29" s="110">
        <v>0.72499999999999998</v>
      </c>
      <c r="D29" s="110">
        <v>0.58099999999999996</v>
      </c>
      <c r="E29" s="110">
        <v>0.71242000000000005</v>
      </c>
      <c r="F29" s="110">
        <v>0.57599999999999996</v>
      </c>
      <c r="G29" s="110">
        <v>0.68637000000000004</v>
      </c>
      <c r="H29" s="110">
        <v>0.748</v>
      </c>
      <c r="I29" s="110">
        <v>0.72853999999999997</v>
      </c>
      <c r="J29" s="156" t="s">
        <v>127</v>
      </c>
      <c r="K29" s="156" t="s">
        <v>127</v>
      </c>
      <c r="L29" s="110">
        <v>0.55100000000000005</v>
      </c>
      <c r="M29" s="77">
        <v>0.79303000000000001</v>
      </c>
      <c r="N29" s="110">
        <v>0.63400000000000001</v>
      </c>
      <c r="O29" s="110">
        <v>0.67257</v>
      </c>
    </row>
    <row r="30" spans="1:15" x14ac:dyDescent="0.25">
      <c r="A30" s="66" t="s">
        <v>26</v>
      </c>
      <c r="B30" s="110">
        <v>0.53200000000000003</v>
      </c>
      <c r="C30" s="110">
        <v>0.69099999999999995</v>
      </c>
      <c r="D30" s="110">
        <v>0.50900000000000001</v>
      </c>
      <c r="E30" s="110">
        <v>0.68901999999999997</v>
      </c>
      <c r="F30" s="110">
        <v>0.64800000000000002</v>
      </c>
      <c r="G30" s="110">
        <v>0.70225000000000004</v>
      </c>
      <c r="H30" s="156" t="s">
        <v>127</v>
      </c>
      <c r="I30" s="156" t="s">
        <v>127</v>
      </c>
      <c r="J30" s="156" t="s">
        <v>127</v>
      </c>
      <c r="K30" s="156" t="s">
        <v>127</v>
      </c>
      <c r="L30" s="110">
        <v>0.72899999999999998</v>
      </c>
      <c r="M30" s="77">
        <v>0.74717</v>
      </c>
      <c r="N30" s="110">
        <v>0.63400000000000001</v>
      </c>
      <c r="O30" s="110">
        <v>0.69169000000000003</v>
      </c>
    </row>
    <row r="31" spans="1:15" x14ac:dyDescent="0.25">
      <c r="A31" s="66" t="s">
        <v>25</v>
      </c>
      <c r="B31" s="110">
        <v>0.58499999999999996</v>
      </c>
      <c r="C31" s="110">
        <v>0.72199999999999998</v>
      </c>
      <c r="D31" s="110">
        <v>0.56899999999999995</v>
      </c>
      <c r="E31" s="110">
        <v>0.73245000000000005</v>
      </c>
      <c r="F31" s="110">
        <v>0.621</v>
      </c>
      <c r="G31" s="110">
        <v>0.73036000000000001</v>
      </c>
      <c r="H31" s="110">
        <v>0.71</v>
      </c>
      <c r="I31" s="110">
        <v>0.63536999999999999</v>
      </c>
      <c r="J31" s="110">
        <v>0.311</v>
      </c>
      <c r="K31" s="110">
        <v>0.46361000000000002</v>
      </c>
      <c r="L31" s="110">
        <v>0.73899999999999999</v>
      </c>
      <c r="M31" s="77">
        <v>0.81301000000000001</v>
      </c>
      <c r="N31" s="110">
        <v>0.61099999999999999</v>
      </c>
      <c r="O31" s="110">
        <v>0.69606000000000001</v>
      </c>
    </row>
    <row r="32" spans="1:15" x14ac:dyDescent="0.25">
      <c r="A32" s="66" t="s">
        <v>24</v>
      </c>
      <c r="B32" s="110">
        <v>0.56399999999999995</v>
      </c>
      <c r="C32" s="110">
        <v>0.72799999999999998</v>
      </c>
      <c r="D32" s="110">
        <v>0.51200000000000001</v>
      </c>
      <c r="E32" s="110">
        <v>0.69396999999999998</v>
      </c>
      <c r="F32" s="110">
        <v>0.60599999999999998</v>
      </c>
      <c r="G32" s="110">
        <v>0.76321000000000006</v>
      </c>
      <c r="H32" s="110">
        <v>0.68200000000000005</v>
      </c>
      <c r="I32" s="110">
        <v>0.69784999999999997</v>
      </c>
      <c r="J32" s="110">
        <v>0.36199999999999999</v>
      </c>
      <c r="K32" s="110">
        <v>0.56510000000000005</v>
      </c>
      <c r="L32" s="110">
        <v>0.749</v>
      </c>
      <c r="M32" s="156" t="s">
        <v>127</v>
      </c>
      <c r="N32" s="110">
        <v>0.58599999999999997</v>
      </c>
      <c r="O32" s="110">
        <v>0.74470000000000003</v>
      </c>
    </row>
    <row r="33" spans="1:15" x14ac:dyDescent="0.25">
      <c r="A33" s="66" t="s">
        <v>23</v>
      </c>
      <c r="B33" s="110">
        <v>0.53800000000000003</v>
      </c>
      <c r="C33" s="110">
        <v>0.69499999999999995</v>
      </c>
      <c r="D33" s="110">
        <v>0.53900000000000003</v>
      </c>
      <c r="E33" s="110">
        <v>0.70415000000000005</v>
      </c>
      <c r="F33" s="110">
        <v>0.47099999999999997</v>
      </c>
      <c r="G33" s="110">
        <v>0.73096000000000005</v>
      </c>
      <c r="H33" s="156" t="s">
        <v>127</v>
      </c>
      <c r="I33" s="156" t="s">
        <v>127</v>
      </c>
      <c r="J33" s="110">
        <v>0.318</v>
      </c>
      <c r="K33" s="110">
        <v>0.29392000000000001</v>
      </c>
      <c r="L33" s="156" t="s">
        <v>127</v>
      </c>
      <c r="M33" s="77">
        <v>0.62887000000000004</v>
      </c>
      <c r="N33" s="110">
        <v>0.60099999999999998</v>
      </c>
      <c r="O33" s="110">
        <v>0.64985000000000004</v>
      </c>
    </row>
    <row r="34" spans="1:15" x14ac:dyDescent="0.25">
      <c r="A34" s="66" t="s">
        <v>22</v>
      </c>
      <c r="B34" s="110">
        <v>0.54600000000000004</v>
      </c>
      <c r="C34" s="110">
        <v>0.70799999999999996</v>
      </c>
      <c r="D34" s="110">
        <v>0.498</v>
      </c>
      <c r="E34" s="110">
        <v>0.73092999999999997</v>
      </c>
      <c r="F34" s="110">
        <v>0.62</v>
      </c>
      <c r="G34" s="110">
        <v>0.71092999999999995</v>
      </c>
      <c r="H34" s="110">
        <v>0.72199999999999998</v>
      </c>
      <c r="I34" s="110">
        <v>0.71831</v>
      </c>
      <c r="J34" s="110">
        <v>0.33600000000000002</v>
      </c>
      <c r="K34" s="110">
        <v>0.50709000000000004</v>
      </c>
      <c r="L34" s="110">
        <v>0.56999999999999995</v>
      </c>
      <c r="M34" s="77">
        <v>0.60296000000000005</v>
      </c>
      <c r="N34" s="110">
        <v>0.52200000000000002</v>
      </c>
      <c r="O34" s="110">
        <v>0.61890000000000001</v>
      </c>
    </row>
    <row r="35" spans="1:15" x14ac:dyDescent="0.25">
      <c r="A35" s="66" t="s">
        <v>21</v>
      </c>
      <c r="B35" s="110">
        <v>0.57499999999999996</v>
      </c>
      <c r="C35" s="110">
        <v>0.67800000000000005</v>
      </c>
      <c r="D35" s="110">
        <v>0.49299999999999999</v>
      </c>
      <c r="E35" s="110">
        <v>0.63122999999999996</v>
      </c>
      <c r="F35" s="110">
        <v>0.63</v>
      </c>
      <c r="G35" s="110">
        <v>0.71948000000000001</v>
      </c>
      <c r="H35" s="110">
        <v>0.70299999999999996</v>
      </c>
      <c r="I35" s="110">
        <v>0.60555999999999999</v>
      </c>
      <c r="J35" s="110">
        <v>0.28299999999999997</v>
      </c>
      <c r="K35" s="110">
        <v>0.4788</v>
      </c>
      <c r="L35" s="110">
        <v>0.73699999999999999</v>
      </c>
      <c r="M35" s="77">
        <v>0.76429000000000002</v>
      </c>
      <c r="N35" s="110">
        <v>0.47499999999999998</v>
      </c>
      <c r="O35" s="110">
        <v>0.70833999999999997</v>
      </c>
    </row>
    <row r="36" spans="1:15" x14ac:dyDescent="0.25">
      <c r="A36" s="66" t="s">
        <v>20</v>
      </c>
      <c r="B36" s="110">
        <v>0.54600000000000004</v>
      </c>
      <c r="C36" s="110">
        <v>0.68200000000000005</v>
      </c>
      <c r="D36" s="110">
        <v>0.501</v>
      </c>
      <c r="E36" s="110">
        <v>0.69133</v>
      </c>
      <c r="F36" s="110">
        <v>0.622</v>
      </c>
      <c r="G36" s="110">
        <v>0.69333</v>
      </c>
      <c r="H36" s="110">
        <v>0.68300000000000005</v>
      </c>
      <c r="I36" s="110">
        <v>0.70033000000000001</v>
      </c>
      <c r="J36" s="110">
        <v>0.32500000000000001</v>
      </c>
      <c r="K36" s="110">
        <v>0.47556999999999999</v>
      </c>
      <c r="L36" s="156" t="s">
        <v>127</v>
      </c>
      <c r="M36" s="156" t="s">
        <v>127</v>
      </c>
      <c r="N36" s="110">
        <v>0.65200000000000002</v>
      </c>
      <c r="O36" s="110">
        <v>0.67788000000000004</v>
      </c>
    </row>
    <row r="37" spans="1:15" x14ac:dyDescent="0.25">
      <c r="A37" s="66" t="s">
        <v>19</v>
      </c>
      <c r="B37" s="110">
        <v>0.60399999999999998</v>
      </c>
      <c r="C37" s="110">
        <v>0.71799999999999997</v>
      </c>
      <c r="D37" s="110">
        <v>0.55300000000000005</v>
      </c>
      <c r="E37" s="110">
        <v>0.71333999999999997</v>
      </c>
      <c r="F37" s="110">
        <v>0.64100000000000001</v>
      </c>
      <c r="G37" s="110">
        <v>0.73848999999999998</v>
      </c>
      <c r="H37" s="110">
        <v>0.753</v>
      </c>
      <c r="I37" s="110">
        <v>0.72904999999999998</v>
      </c>
      <c r="J37" s="110">
        <v>0.3</v>
      </c>
      <c r="K37" s="110">
        <v>0.48025000000000001</v>
      </c>
      <c r="L37" s="110">
        <v>0.73299999999999998</v>
      </c>
      <c r="M37" s="77">
        <v>0.73514999999999997</v>
      </c>
      <c r="N37" s="110">
        <v>0.61799999999999999</v>
      </c>
      <c r="O37" s="110">
        <v>0.59416000000000002</v>
      </c>
    </row>
    <row r="38" spans="1:15" x14ac:dyDescent="0.25">
      <c r="A38" s="66" t="s">
        <v>18</v>
      </c>
      <c r="B38" s="110">
        <v>0.58899999999999997</v>
      </c>
      <c r="C38" s="110">
        <v>0.754</v>
      </c>
      <c r="D38" s="110">
        <v>0.56799999999999995</v>
      </c>
      <c r="E38" s="110">
        <v>0.74258999999999997</v>
      </c>
      <c r="F38" s="110">
        <v>0.58399999999999996</v>
      </c>
      <c r="G38" s="110">
        <v>0.77229000000000003</v>
      </c>
      <c r="H38" s="156" t="s">
        <v>127</v>
      </c>
      <c r="I38" s="156" t="s">
        <v>127</v>
      </c>
      <c r="J38" s="156" t="s">
        <v>127</v>
      </c>
      <c r="K38" s="156" t="s">
        <v>127</v>
      </c>
      <c r="L38" s="110">
        <v>0.72799999999999998</v>
      </c>
      <c r="M38" s="77">
        <v>0.73416999999999999</v>
      </c>
      <c r="N38" s="110">
        <v>0.59599999999999997</v>
      </c>
      <c r="O38" s="110">
        <v>0.75070000000000003</v>
      </c>
    </row>
    <row r="39" spans="1:15" x14ac:dyDescent="0.25">
      <c r="A39" s="66" t="s">
        <v>17</v>
      </c>
      <c r="B39" s="110">
        <v>0.59499999999999997</v>
      </c>
      <c r="C39" s="110">
        <v>0.70699999999999996</v>
      </c>
      <c r="D39" s="110">
        <v>0.57099999999999995</v>
      </c>
      <c r="E39" s="110">
        <v>0.72943000000000002</v>
      </c>
      <c r="F39" s="110">
        <v>0.60299999999999998</v>
      </c>
      <c r="G39" s="110">
        <v>0.76015999999999995</v>
      </c>
      <c r="H39" s="110">
        <v>0.72</v>
      </c>
      <c r="I39" s="110">
        <v>0.68161000000000005</v>
      </c>
      <c r="J39" s="110">
        <v>0.32400000000000001</v>
      </c>
      <c r="K39" s="110">
        <v>0.44602999999999998</v>
      </c>
      <c r="L39" s="110">
        <v>0.56399999999999995</v>
      </c>
      <c r="M39" s="77">
        <v>0.76063000000000003</v>
      </c>
      <c r="N39" s="110">
        <v>0.63600000000000001</v>
      </c>
      <c r="O39" s="110">
        <v>0.70128999999999997</v>
      </c>
    </row>
    <row r="40" spans="1:15" x14ac:dyDescent="0.25">
      <c r="A40" s="66" t="s">
        <v>16</v>
      </c>
      <c r="B40" s="110">
        <v>0.628</v>
      </c>
      <c r="C40" s="110">
        <v>0.72899999999999998</v>
      </c>
      <c r="D40" s="110">
        <v>0.59699999999999998</v>
      </c>
      <c r="E40" s="110">
        <v>0.72757000000000005</v>
      </c>
      <c r="F40" s="110">
        <v>0.65600000000000003</v>
      </c>
      <c r="G40" s="110">
        <v>0.747</v>
      </c>
      <c r="H40" s="110">
        <v>0.74199999999999999</v>
      </c>
      <c r="I40" s="110">
        <v>0.73212999999999995</v>
      </c>
      <c r="J40" s="110">
        <v>0.29699999999999999</v>
      </c>
      <c r="K40" s="110">
        <v>0.44962000000000002</v>
      </c>
      <c r="L40" s="110">
        <v>0.67800000000000005</v>
      </c>
      <c r="M40" s="77">
        <v>0.77564999999999995</v>
      </c>
      <c r="N40" s="110">
        <v>0.63500000000000001</v>
      </c>
      <c r="O40" s="110">
        <v>0.70750999999999997</v>
      </c>
    </row>
    <row r="41" spans="1:15" x14ac:dyDescent="0.25">
      <c r="A41" s="66" t="s">
        <v>15</v>
      </c>
      <c r="B41" s="110">
        <v>0.52300000000000002</v>
      </c>
      <c r="C41" s="110">
        <v>0.67100000000000004</v>
      </c>
      <c r="D41" s="110">
        <v>0.54600000000000004</v>
      </c>
      <c r="E41" s="110">
        <v>0.66561000000000003</v>
      </c>
      <c r="F41" s="110">
        <v>0.61199999999999999</v>
      </c>
      <c r="G41" s="110">
        <v>0.74539999999999995</v>
      </c>
      <c r="H41" s="156" t="s">
        <v>127</v>
      </c>
      <c r="I41" s="156" t="s">
        <v>127</v>
      </c>
      <c r="J41" s="110">
        <v>0.17399999999999999</v>
      </c>
      <c r="K41" s="110">
        <v>0.50344</v>
      </c>
      <c r="L41" s="156" t="s">
        <v>127</v>
      </c>
      <c r="M41" s="156" t="s">
        <v>127</v>
      </c>
      <c r="N41" s="110">
        <v>0.56100000000000005</v>
      </c>
      <c r="O41" s="110">
        <v>0.67171000000000003</v>
      </c>
    </row>
    <row r="42" spans="1:15" x14ac:dyDescent="0.25">
      <c r="A42" s="66" t="s">
        <v>14</v>
      </c>
      <c r="B42" s="110">
        <v>0.57599999999999996</v>
      </c>
      <c r="C42" s="110">
        <v>0.71499999999999997</v>
      </c>
      <c r="D42" s="110">
        <v>0.56200000000000006</v>
      </c>
      <c r="E42" s="110">
        <v>0.72077999999999998</v>
      </c>
      <c r="F42" s="110">
        <v>0.65200000000000002</v>
      </c>
      <c r="G42" s="110">
        <v>0.73621000000000003</v>
      </c>
      <c r="H42" s="110">
        <v>0.72599999999999998</v>
      </c>
      <c r="I42" s="110">
        <v>0.70272000000000001</v>
      </c>
      <c r="J42" s="110">
        <v>0.317</v>
      </c>
      <c r="K42" s="110">
        <v>0.45143</v>
      </c>
      <c r="L42" s="110">
        <v>0.55200000000000005</v>
      </c>
      <c r="M42" s="77">
        <v>0.67717000000000005</v>
      </c>
      <c r="N42" s="110">
        <v>0.60199999999999998</v>
      </c>
      <c r="O42" s="110">
        <v>0.68284999999999996</v>
      </c>
    </row>
    <row r="43" spans="1:15" x14ac:dyDescent="0.25">
      <c r="A43" s="66" t="s">
        <v>13</v>
      </c>
      <c r="B43" s="110">
        <v>0.57599999999999996</v>
      </c>
      <c r="C43" s="110">
        <v>0.71699999999999997</v>
      </c>
      <c r="D43" s="110">
        <v>0.53600000000000003</v>
      </c>
      <c r="E43" s="110">
        <v>0.72916000000000003</v>
      </c>
      <c r="F43" s="110">
        <v>0.626</v>
      </c>
      <c r="G43" s="110">
        <v>0.69276000000000004</v>
      </c>
      <c r="H43" s="110">
        <v>0.66200000000000003</v>
      </c>
      <c r="I43" s="110">
        <v>0.64319000000000004</v>
      </c>
      <c r="J43" s="110">
        <v>0.379</v>
      </c>
      <c r="K43" s="110">
        <v>0.49251</v>
      </c>
      <c r="L43" s="110">
        <v>0.80400000000000005</v>
      </c>
      <c r="M43" s="156" t="s">
        <v>127</v>
      </c>
      <c r="N43" s="110">
        <v>0.59499999999999997</v>
      </c>
      <c r="O43" s="110">
        <v>0.71284000000000003</v>
      </c>
    </row>
    <row r="44" spans="1:15" x14ac:dyDescent="0.25">
      <c r="A44" s="66" t="s">
        <v>12</v>
      </c>
      <c r="B44" s="110">
        <v>0.63200000000000001</v>
      </c>
      <c r="C44" s="110">
        <v>0.69799999999999995</v>
      </c>
      <c r="D44" s="110">
        <v>0.56200000000000006</v>
      </c>
      <c r="E44" s="110">
        <v>0.70443999999999996</v>
      </c>
      <c r="F44" s="110">
        <v>0.64</v>
      </c>
      <c r="G44" s="110">
        <v>0.74746000000000001</v>
      </c>
      <c r="H44" s="110">
        <v>0.78600000000000003</v>
      </c>
      <c r="I44" s="110">
        <v>0.69703000000000004</v>
      </c>
      <c r="J44" s="110">
        <v>0.28000000000000003</v>
      </c>
      <c r="K44" s="110">
        <v>0.48136000000000001</v>
      </c>
      <c r="L44" s="110">
        <v>0.72699999999999998</v>
      </c>
      <c r="M44" s="77">
        <v>0.66286999999999996</v>
      </c>
      <c r="N44" s="110">
        <v>0.53500000000000003</v>
      </c>
      <c r="O44" s="110">
        <v>0.60985</v>
      </c>
    </row>
    <row r="45" spans="1:15" x14ac:dyDescent="0.25">
      <c r="A45" s="66" t="s">
        <v>11</v>
      </c>
      <c r="B45" s="110">
        <v>0.59499999999999997</v>
      </c>
      <c r="C45" s="110">
        <v>0.73899999999999999</v>
      </c>
      <c r="D45" s="110">
        <v>0.57299999999999995</v>
      </c>
      <c r="E45" s="110">
        <v>0.73531999999999997</v>
      </c>
      <c r="F45" s="110">
        <v>0.63200000000000001</v>
      </c>
      <c r="G45" s="110">
        <v>0.70199999999999996</v>
      </c>
      <c r="H45" s="156" t="s">
        <v>127</v>
      </c>
      <c r="I45" s="156" t="s">
        <v>127</v>
      </c>
      <c r="J45" s="156" t="s">
        <v>127</v>
      </c>
      <c r="K45" s="156" t="s">
        <v>127</v>
      </c>
      <c r="L45" s="110">
        <v>0.68600000000000005</v>
      </c>
      <c r="M45" s="77">
        <v>0.77466000000000002</v>
      </c>
      <c r="N45" s="110">
        <v>0.59399999999999997</v>
      </c>
      <c r="O45" s="110">
        <v>0.68864999999999998</v>
      </c>
    </row>
    <row r="46" spans="1:15" x14ac:dyDescent="0.25">
      <c r="A46" s="66" t="s">
        <v>10</v>
      </c>
      <c r="B46" s="110">
        <v>0.63400000000000001</v>
      </c>
      <c r="C46" s="110">
        <v>0.73499999999999999</v>
      </c>
      <c r="D46" s="110">
        <v>0.59699999999999998</v>
      </c>
      <c r="E46" s="110">
        <v>0.72197999999999996</v>
      </c>
      <c r="F46" s="110">
        <v>0.50600000000000001</v>
      </c>
      <c r="G46" s="110">
        <v>0.67910999999999999</v>
      </c>
      <c r="H46" s="110">
        <v>0.751</v>
      </c>
      <c r="I46" s="110">
        <v>0.72918000000000005</v>
      </c>
      <c r="J46" s="156" t="s">
        <v>127</v>
      </c>
      <c r="K46" s="156" t="s">
        <v>127</v>
      </c>
      <c r="L46" s="156" t="s">
        <v>127</v>
      </c>
      <c r="M46" s="156" t="s">
        <v>127</v>
      </c>
      <c r="N46" s="110">
        <v>0.56399999999999995</v>
      </c>
      <c r="O46" s="110">
        <v>0.69679999999999997</v>
      </c>
    </row>
    <row r="47" spans="1:15" x14ac:dyDescent="0.25">
      <c r="A47" s="66" t="s">
        <v>9</v>
      </c>
      <c r="B47" s="110">
        <v>0.61199999999999999</v>
      </c>
      <c r="C47" s="110">
        <v>0.70799999999999996</v>
      </c>
      <c r="D47" s="110">
        <v>0.53900000000000003</v>
      </c>
      <c r="E47" s="110">
        <v>0.70528000000000002</v>
      </c>
      <c r="F47" s="110">
        <v>0.67600000000000005</v>
      </c>
      <c r="G47" s="110">
        <v>0.75324000000000002</v>
      </c>
      <c r="H47" s="110">
        <v>0.73299999999999998</v>
      </c>
      <c r="I47" s="110">
        <v>0.71543000000000001</v>
      </c>
      <c r="J47" s="110">
        <v>0.27500000000000002</v>
      </c>
      <c r="K47" s="110">
        <v>0.47292000000000001</v>
      </c>
      <c r="L47" s="110">
        <v>0.59</v>
      </c>
      <c r="M47" s="77">
        <v>0.70940000000000003</v>
      </c>
      <c r="N47" s="110">
        <v>0.497</v>
      </c>
      <c r="O47" s="110">
        <v>0.68042000000000002</v>
      </c>
    </row>
    <row r="48" spans="1:15" x14ac:dyDescent="0.25">
      <c r="A48" s="66" t="s">
        <v>8</v>
      </c>
      <c r="B48" s="110">
        <v>0.51800000000000002</v>
      </c>
      <c r="C48" s="110">
        <v>0.66</v>
      </c>
      <c r="D48" s="110">
        <v>0.497</v>
      </c>
      <c r="E48" s="110">
        <v>0.65769</v>
      </c>
      <c r="F48" s="110">
        <v>0.59499999999999997</v>
      </c>
      <c r="G48" s="110">
        <v>0.69342000000000004</v>
      </c>
      <c r="H48" s="110">
        <v>0.62</v>
      </c>
      <c r="I48" s="110">
        <v>0.62146999999999997</v>
      </c>
      <c r="J48" s="110">
        <v>0.28799999999999998</v>
      </c>
      <c r="K48" s="110">
        <v>0.4405</v>
      </c>
      <c r="L48" s="110">
        <v>0.66100000000000003</v>
      </c>
      <c r="M48" s="77">
        <v>0.74251</v>
      </c>
      <c r="N48" s="110">
        <v>0.60299999999999998</v>
      </c>
      <c r="O48" s="110">
        <v>0.69430000000000003</v>
      </c>
    </row>
    <row r="49" spans="1:15" x14ac:dyDescent="0.25">
      <c r="A49" s="66" t="s">
        <v>7</v>
      </c>
      <c r="B49" s="110">
        <v>0.53800000000000003</v>
      </c>
      <c r="C49" s="110">
        <v>0.69799999999999995</v>
      </c>
      <c r="D49" s="110">
        <v>0.52200000000000002</v>
      </c>
      <c r="E49" s="110">
        <v>0.69254000000000004</v>
      </c>
      <c r="F49" s="110">
        <v>0.60499999999999998</v>
      </c>
      <c r="G49" s="110">
        <v>0.73778999999999995</v>
      </c>
      <c r="H49" s="156" t="s">
        <v>127</v>
      </c>
      <c r="I49" s="156" t="s">
        <v>127</v>
      </c>
      <c r="J49" s="156" t="s">
        <v>127</v>
      </c>
      <c r="K49" s="156" t="s">
        <v>127</v>
      </c>
      <c r="L49" s="110">
        <v>0.67500000000000004</v>
      </c>
      <c r="M49" s="77">
        <v>0.67954000000000003</v>
      </c>
      <c r="N49" s="110">
        <v>0.54600000000000004</v>
      </c>
      <c r="O49" s="110">
        <v>0.64783999999999997</v>
      </c>
    </row>
    <row r="50" spans="1:15" x14ac:dyDescent="0.25">
      <c r="A50" s="66" t="s">
        <v>6</v>
      </c>
      <c r="B50" s="110">
        <v>0.57999999999999996</v>
      </c>
      <c r="C50" s="110">
        <v>0.69899999999999995</v>
      </c>
      <c r="D50" s="110">
        <v>0.54300000000000004</v>
      </c>
      <c r="E50" s="110">
        <v>0.69833999999999996</v>
      </c>
      <c r="F50" s="110">
        <v>0.55400000000000005</v>
      </c>
      <c r="G50" s="110">
        <v>0.68203000000000003</v>
      </c>
      <c r="H50" s="110">
        <v>0.74399999999999999</v>
      </c>
      <c r="I50" s="110">
        <v>0.74478999999999995</v>
      </c>
      <c r="J50" s="110">
        <v>0.312</v>
      </c>
      <c r="K50" s="110">
        <v>0.51197999999999999</v>
      </c>
      <c r="L50" s="110">
        <v>0.626</v>
      </c>
      <c r="M50" s="77">
        <v>0.79181999999999997</v>
      </c>
      <c r="N50" s="110">
        <v>0.52300000000000002</v>
      </c>
      <c r="O50" s="110">
        <v>0.65810999999999997</v>
      </c>
    </row>
    <row r="51" spans="1:15" x14ac:dyDescent="0.25">
      <c r="A51" s="66" t="s">
        <v>5</v>
      </c>
      <c r="B51" s="110">
        <v>0.55300000000000005</v>
      </c>
      <c r="C51" s="110">
        <v>0.67300000000000004</v>
      </c>
      <c r="D51" s="110">
        <v>0.55100000000000005</v>
      </c>
      <c r="E51" s="110">
        <v>0.69194</v>
      </c>
      <c r="F51" s="110">
        <v>0.626</v>
      </c>
      <c r="G51" s="110">
        <v>0.74102999999999997</v>
      </c>
      <c r="H51" s="110">
        <v>0.69199999999999995</v>
      </c>
      <c r="I51" s="110">
        <v>0.72943999999999998</v>
      </c>
      <c r="J51" s="110">
        <v>0.29799999999999999</v>
      </c>
      <c r="K51" s="110">
        <v>0.47577999999999998</v>
      </c>
      <c r="L51" s="110">
        <v>0.72799999999999998</v>
      </c>
      <c r="M51" s="77">
        <v>0.78635999999999995</v>
      </c>
      <c r="N51" s="110">
        <v>0.54</v>
      </c>
      <c r="O51" s="110">
        <v>0.71401999999999999</v>
      </c>
    </row>
    <row r="52" spans="1:15" x14ac:dyDescent="0.25">
      <c r="A52" s="66" t="s">
        <v>4</v>
      </c>
      <c r="B52" s="110">
        <v>0.63400000000000001</v>
      </c>
      <c r="C52" s="110">
        <v>0.74099999999999999</v>
      </c>
      <c r="D52" s="110">
        <v>0.63800000000000001</v>
      </c>
      <c r="E52" s="110">
        <v>0.73895</v>
      </c>
      <c r="F52" s="110">
        <v>0.66900000000000004</v>
      </c>
      <c r="G52" s="110">
        <v>0.72862000000000005</v>
      </c>
      <c r="H52" s="110">
        <v>0.74299999999999999</v>
      </c>
      <c r="I52" s="110">
        <v>0.60270000000000001</v>
      </c>
      <c r="J52" s="156" t="s">
        <v>127</v>
      </c>
      <c r="K52" s="156" t="s">
        <v>127</v>
      </c>
      <c r="L52" s="156" t="s">
        <v>127</v>
      </c>
      <c r="M52" s="156" t="s">
        <v>127</v>
      </c>
      <c r="N52" s="110">
        <v>0.64200000000000002</v>
      </c>
      <c r="O52" s="110">
        <v>0.67871000000000004</v>
      </c>
    </row>
    <row r="53" spans="1:15" x14ac:dyDescent="0.25">
      <c r="A53" s="66" t="s">
        <v>3</v>
      </c>
      <c r="B53" s="110">
        <v>0.59599999999999997</v>
      </c>
      <c r="C53" s="110">
        <v>0.73099999999999998</v>
      </c>
      <c r="D53" s="110">
        <v>0.57899999999999996</v>
      </c>
      <c r="E53" s="110">
        <v>0.73421999999999998</v>
      </c>
      <c r="F53" s="110">
        <v>0.57899999999999996</v>
      </c>
      <c r="G53" s="110">
        <v>0.72133999999999998</v>
      </c>
      <c r="H53" s="110">
        <v>0.80200000000000005</v>
      </c>
      <c r="I53" s="110">
        <v>0.70211999999999997</v>
      </c>
      <c r="J53" s="156" t="s">
        <v>127</v>
      </c>
      <c r="K53" s="156" t="s">
        <v>127</v>
      </c>
      <c r="L53" s="110">
        <v>0.56899999999999995</v>
      </c>
      <c r="M53" s="77">
        <v>0.61556</v>
      </c>
      <c r="N53" s="110">
        <v>0.61299999999999999</v>
      </c>
      <c r="O53" s="110">
        <v>0.68035000000000001</v>
      </c>
    </row>
    <row r="54" spans="1:15" x14ac:dyDescent="0.25">
      <c r="A54" s="66" t="s">
        <v>2</v>
      </c>
      <c r="B54" s="110">
        <v>0.56699999999999995</v>
      </c>
      <c r="C54" s="110">
        <v>0.71399999999999997</v>
      </c>
      <c r="D54" s="110">
        <v>0.55000000000000004</v>
      </c>
      <c r="E54" s="110">
        <v>0.69215000000000004</v>
      </c>
      <c r="F54" s="110">
        <v>0.64</v>
      </c>
      <c r="G54" s="110">
        <v>0.72509999999999997</v>
      </c>
      <c r="H54" s="156" t="s">
        <v>127</v>
      </c>
      <c r="I54" s="156" t="s">
        <v>127</v>
      </c>
      <c r="J54" s="156" t="s">
        <v>127</v>
      </c>
      <c r="K54" s="156" t="s">
        <v>127</v>
      </c>
      <c r="L54" s="110">
        <v>0.65600000000000003</v>
      </c>
      <c r="M54" s="77">
        <v>0.74356999999999995</v>
      </c>
      <c r="N54" s="110">
        <v>0.496</v>
      </c>
      <c r="O54" s="110">
        <v>0.70809</v>
      </c>
    </row>
    <row r="55" spans="1:15" s="70" customFormat="1" x14ac:dyDescent="0.25">
      <c r="A55" s="68" t="s">
        <v>1</v>
      </c>
      <c r="B55" s="143">
        <v>0.57599999999999996</v>
      </c>
      <c r="C55" s="143">
        <v>0.7</v>
      </c>
      <c r="D55" s="144">
        <v>0.54300000000000004</v>
      </c>
      <c r="E55" s="144">
        <v>0.70538000000000001</v>
      </c>
      <c r="F55" s="144">
        <v>0.63700000000000001</v>
      </c>
      <c r="G55" s="144">
        <v>0.72943999999999998</v>
      </c>
      <c r="H55" s="144">
        <v>0.73299999999999998</v>
      </c>
      <c r="I55" s="144">
        <v>0.70738000000000001</v>
      </c>
      <c r="J55" s="144">
        <v>0.30499999999999999</v>
      </c>
      <c r="K55" s="144">
        <v>0.48382999999999998</v>
      </c>
      <c r="L55" s="144">
        <v>0.64100000000000001</v>
      </c>
      <c r="M55" s="143">
        <v>0.73426000000000002</v>
      </c>
      <c r="N55" s="144">
        <v>0.57799999999999996</v>
      </c>
      <c r="O55" s="144">
        <v>0.66881999999999997</v>
      </c>
    </row>
    <row r="56" spans="1:15" ht="33.75" customHeight="1" x14ac:dyDescent="0.25">
      <c r="A56" s="189" t="s">
        <v>103</v>
      </c>
      <c r="B56" s="189"/>
      <c r="C56" s="189"/>
      <c r="D56" s="189"/>
      <c r="E56" s="189"/>
      <c r="F56" s="189"/>
      <c r="G56" s="189"/>
      <c r="H56" s="189"/>
      <c r="I56" s="189"/>
      <c r="J56" s="189"/>
      <c r="K56" s="189"/>
      <c r="L56" s="189"/>
      <c r="M56" s="189"/>
      <c r="N56" s="189"/>
      <c r="O56" s="189"/>
    </row>
    <row r="57" spans="1:15" x14ac:dyDescent="0.25">
      <c r="A57" s="185" t="s">
        <v>0</v>
      </c>
      <c r="B57" s="185"/>
      <c r="C57" s="185"/>
      <c r="D57" s="185"/>
      <c r="E57" s="185"/>
      <c r="F57" s="185"/>
      <c r="G57" s="185"/>
      <c r="H57" s="185"/>
      <c r="I57" s="185"/>
      <c r="J57" s="185"/>
      <c r="K57" s="185"/>
      <c r="L57" s="185"/>
      <c r="M57" s="185"/>
      <c r="N57" s="185"/>
      <c r="O57" s="185"/>
    </row>
  </sheetData>
  <mergeCells count="10">
    <mergeCell ref="A1:O1"/>
    <mergeCell ref="A56:O56"/>
    <mergeCell ref="A57:O57"/>
    <mergeCell ref="B2:C2"/>
    <mergeCell ref="D2:E2"/>
    <mergeCell ref="F2:G2"/>
    <mergeCell ref="H2:I2"/>
    <mergeCell ref="J2:K2"/>
    <mergeCell ref="L2:M2"/>
    <mergeCell ref="N2:O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sqref="A1:Q1"/>
    </sheetView>
  </sheetViews>
  <sheetFormatPr defaultRowHeight="15" x14ac:dyDescent="0.25"/>
  <cols>
    <col min="1" max="1" width="19.140625" style="58" customWidth="1"/>
    <col min="2" max="16384" width="9.140625" style="58"/>
  </cols>
  <sheetData>
    <row r="1" spans="1:22" x14ac:dyDescent="0.25">
      <c r="A1" s="173" t="s">
        <v>104</v>
      </c>
      <c r="B1" s="173"/>
      <c r="C1" s="173"/>
      <c r="D1" s="173"/>
      <c r="E1" s="173"/>
      <c r="F1" s="173"/>
      <c r="G1" s="173"/>
      <c r="H1" s="173"/>
      <c r="I1" s="173"/>
      <c r="J1" s="173"/>
      <c r="K1" s="173"/>
      <c r="L1" s="173"/>
      <c r="M1" s="173"/>
      <c r="N1" s="173"/>
      <c r="O1" s="173"/>
      <c r="P1" s="173"/>
      <c r="Q1" s="173"/>
    </row>
    <row r="2" spans="1:22" ht="15" customHeight="1" x14ac:dyDescent="0.25">
      <c r="A2" s="187" t="s">
        <v>53</v>
      </c>
      <c r="B2" s="186" t="s">
        <v>71</v>
      </c>
      <c r="C2" s="186"/>
      <c r="D2" s="186"/>
      <c r="E2" s="186"/>
      <c r="F2" s="186" t="s">
        <v>72</v>
      </c>
      <c r="G2" s="186"/>
      <c r="H2" s="186"/>
      <c r="I2" s="186"/>
      <c r="J2" s="186" t="s">
        <v>73</v>
      </c>
      <c r="K2" s="186"/>
      <c r="L2" s="186"/>
      <c r="M2" s="186"/>
      <c r="N2" s="186" t="s">
        <v>74</v>
      </c>
      <c r="O2" s="186"/>
      <c r="P2" s="186"/>
      <c r="Q2" s="186"/>
    </row>
    <row r="3" spans="1:22" x14ac:dyDescent="0.25">
      <c r="A3" s="187"/>
      <c r="B3" s="186" t="s">
        <v>64</v>
      </c>
      <c r="C3" s="186"/>
      <c r="D3" s="186" t="s">
        <v>65</v>
      </c>
      <c r="E3" s="186"/>
      <c r="F3" s="186" t="s">
        <v>64</v>
      </c>
      <c r="G3" s="186"/>
      <c r="H3" s="186" t="s">
        <v>65</v>
      </c>
      <c r="I3" s="186"/>
      <c r="J3" s="186" t="s">
        <v>64</v>
      </c>
      <c r="K3" s="186"/>
      <c r="L3" s="186" t="s">
        <v>65</v>
      </c>
      <c r="M3" s="186"/>
      <c r="N3" s="186" t="s">
        <v>64</v>
      </c>
      <c r="O3" s="186"/>
      <c r="P3" s="186" t="s">
        <v>65</v>
      </c>
      <c r="Q3" s="186"/>
      <c r="S3"/>
      <c r="T3"/>
      <c r="U3"/>
      <c r="V3"/>
    </row>
    <row r="4" spans="1:22" x14ac:dyDescent="0.25">
      <c r="A4" s="187"/>
      <c r="B4" s="106" t="s">
        <v>77</v>
      </c>
      <c r="C4" s="106" t="s">
        <v>78</v>
      </c>
      <c r="D4" s="106" t="s">
        <v>77</v>
      </c>
      <c r="E4" s="106" t="s">
        <v>78</v>
      </c>
      <c r="F4" s="106" t="s">
        <v>77</v>
      </c>
      <c r="G4" s="106" t="s">
        <v>78</v>
      </c>
      <c r="H4" s="106" t="s">
        <v>77</v>
      </c>
      <c r="I4" s="106" t="s">
        <v>78</v>
      </c>
      <c r="J4" s="106" t="s">
        <v>77</v>
      </c>
      <c r="K4" s="106" t="s">
        <v>78</v>
      </c>
      <c r="L4" s="106" t="s">
        <v>77</v>
      </c>
      <c r="M4" s="106" t="s">
        <v>78</v>
      </c>
      <c r="N4" s="106" t="s">
        <v>77</v>
      </c>
      <c r="O4" s="106" t="s">
        <v>78</v>
      </c>
      <c r="P4" s="106" t="s">
        <v>77</v>
      </c>
      <c r="Q4" s="106" t="s">
        <v>78</v>
      </c>
      <c r="S4"/>
      <c r="T4"/>
      <c r="U4"/>
      <c r="V4"/>
    </row>
    <row r="5" spans="1:22" x14ac:dyDescent="0.25">
      <c r="A5" s="66" t="s">
        <v>52</v>
      </c>
      <c r="B5" s="110">
        <v>0.64800000000000002</v>
      </c>
      <c r="C5" s="103">
        <f>_xlfn.RANK.EQ(B5,B$5:B$55,1)</f>
        <v>49</v>
      </c>
      <c r="D5" s="110">
        <v>0.71599999999999997</v>
      </c>
      <c r="E5" s="103">
        <f>_xlfn.RANK.EQ(D5,D$5:D$55,1)</f>
        <v>33</v>
      </c>
      <c r="F5" s="105">
        <v>0.56200000000000006</v>
      </c>
      <c r="G5" s="103">
        <f>_xlfn.RANK.EQ(F5,F$5:F$55,1)</f>
        <v>50</v>
      </c>
      <c r="H5" s="110">
        <v>0.59799999999999998</v>
      </c>
      <c r="I5" s="103">
        <f t="shared" ref="I5:I36" si="0">_xlfn.RANK.EQ(H5,H$5:H$55,1)</f>
        <v>45</v>
      </c>
      <c r="J5" s="105">
        <v>0.68</v>
      </c>
      <c r="K5" s="103">
        <f t="shared" ref="K5:K55" si="1">_xlfn.RANK.EQ(J5,J$5:J$55,1)</f>
        <v>47</v>
      </c>
      <c r="L5" s="110">
        <v>0.78200000000000003</v>
      </c>
      <c r="M5" s="103">
        <f t="shared" ref="M5:M36" si="2">_xlfn.RANK.EQ(L5,L$5:L$55,1)</f>
        <v>25</v>
      </c>
      <c r="N5" s="105">
        <v>0.63700000000000001</v>
      </c>
      <c r="O5" s="103">
        <f t="shared" ref="O5:O55" si="3">_xlfn.RANK.EQ(N5,N$5:N$55,1)</f>
        <v>44</v>
      </c>
      <c r="P5" s="110">
        <v>0.73</v>
      </c>
      <c r="Q5" s="103">
        <f t="shared" ref="Q5:Q36" si="4">_xlfn.RANK.EQ(P5,P$5:P$55,1)</f>
        <v>28</v>
      </c>
      <c r="S5"/>
      <c r="T5"/>
      <c r="U5"/>
      <c r="V5"/>
    </row>
    <row r="6" spans="1:22" x14ac:dyDescent="0.25">
      <c r="A6" s="66" t="s">
        <v>51</v>
      </c>
      <c r="B6" s="110">
        <v>0.58799999999999997</v>
      </c>
      <c r="C6" s="103">
        <f t="shared" ref="C6:C55" si="5">_xlfn.RANK.EQ(B6,B$5:B$55,1)</f>
        <v>28</v>
      </c>
      <c r="D6" s="110">
        <v>0.72499999999999998</v>
      </c>
      <c r="E6" s="103">
        <f>_xlfn.RANK.EQ(D6,D$5:D$55,1)</f>
        <v>39</v>
      </c>
      <c r="F6" s="105">
        <v>0.49099999999999999</v>
      </c>
      <c r="G6" s="103">
        <f t="shared" ref="G6:G55" si="6">_xlfn.RANK.EQ(F6,F$5:F$55,1)</f>
        <v>36</v>
      </c>
      <c r="H6" s="110">
        <v>0.59499999999999997</v>
      </c>
      <c r="I6" s="103">
        <f t="shared" si="0"/>
        <v>42</v>
      </c>
      <c r="J6" s="105">
        <v>0.628</v>
      </c>
      <c r="K6" s="103">
        <f t="shared" si="1"/>
        <v>26</v>
      </c>
      <c r="L6" s="110">
        <v>0.79100000000000004</v>
      </c>
      <c r="M6" s="103">
        <f t="shared" si="2"/>
        <v>33</v>
      </c>
      <c r="N6" s="105">
        <v>0.63400000000000001</v>
      </c>
      <c r="O6" s="103">
        <f t="shared" si="3"/>
        <v>42</v>
      </c>
      <c r="P6" s="110">
        <v>0.78200000000000003</v>
      </c>
      <c r="Q6" s="103">
        <f t="shared" si="4"/>
        <v>51</v>
      </c>
      <c r="S6"/>
      <c r="T6"/>
      <c r="U6"/>
      <c r="V6"/>
    </row>
    <row r="7" spans="1:22" x14ac:dyDescent="0.25">
      <c r="A7" s="66" t="s">
        <v>50</v>
      </c>
      <c r="B7" s="110">
        <v>0.53900000000000003</v>
      </c>
      <c r="C7" s="103">
        <f t="shared" si="5"/>
        <v>12</v>
      </c>
      <c r="D7" s="110">
        <v>0.69499999999999995</v>
      </c>
      <c r="E7" s="103">
        <f t="shared" ref="E7:E36" si="7">_xlfn.RANK.EQ(D7,D$5:D$55,1)</f>
        <v>16</v>
      </c>
      <c r="F7" s="105">
        <v>0.45</v>
      </c>
      <c r="G7" s="103">
        <f t="shared" si="6"/>
        <v>19</v>
      </c>
      <c r="H7" s="110">
        <v>0.58799999999999997</v>
      </c>
      <c r="I7" s="103">
        <f t="shared" si="0"/>
        <v>37</v>
      </c>
      <c r="J7" s="105">
        <v>0.59899999999999998</v>
      </c>
      <c r="K7" s="103">
        <f t="shared" si="1"/>
        <v>19</v>
      </c>
      <c r="L7" s="110">
        <v>0.76100000000000001</v>
      </c>
      <c r="M7" s="103">
        <f t="shared" si="2"/>
        <v>12</v>
      </c>
      <c r="N7" s="105">
        <v>0.53900000000000003</v>
      </c>
      <c r="O7" s="103">
        <f t="shared" si="3"/>
        <v>3</v>
      </c>
      <c r="P7" s="110">
        <v>0.71299999999999997</v>
      </c>
      <c r="Q7" s="103">
        <f t="shared" si="4"/>
        <v>12</v>
      </c>
      <c r="S7"/>
      <c r="T7"/>
      <c r="U7"/>
      <c r="V7"/>
    </row>
    <row r="8" spans="1:22" x14ac:dyDescent="0.25">
      <c r="A8" s="66" t="s">
        <v>49</v>
      </c>
      <c r="B8" s="110">
        <v>0.65200000000000002</v>
      </c>
      <c r="C8" s="103">
        <f t="shared" si="5"/>
        <v>50</v>
      </c>
      <c r="D8" s="110">
        <v>0.746</v>
      </c>
      <c r="E8" s="103">
        <f t="shared" si="7"/>
        <v>50</v>
      </c>
      <c r="F8" s="105">
        <v>0.53600000000000003</v>
      </c>
      <c r="G8" s="103">
        <f t="shared" si="6"/>
        <v>46</v>
      </c>
      <c r="H8" s="110">
        <v>0.64300000000000002</v>
      </c>
      <c r="I8" s="103">
        <f t="shared" si="0"/>
        <v>51</v>
      </c>
      <c r="J8" s="105">
        <v>0.68300000000000005</v>
      </c>
      <c r="K8" s="103">
        <f t="shared" si="1"/>
        <v>48</v>
      </c>
      <c r="L8" s="110">
        <v>0.79100000000000004</v>
      </c>
      <c r="M8" s="103">
        <f t="shared" si="2"/>
        <v>33</v>
      </c>
      <c r="N8" s="105">
        <v>0.60399999999999998</v>
      </c>
      <c r="O8" s="103">
        <f t="shared" si="3"/>
        <v>25</v>
      </c>
      <c r="P8" s="110">
        <v>0.73599999999999999</v>
      </c>
      <c r="Q8" s="103">
        <f t="shared" si="4"/>
        <v>33</v>
      </c>
      <c r="S8"/>
      <c r="T8"/>
      <c r="U8"/>
      <c r="V8"/>
    </row>
    <row r="9" spans="1:22" x14ac:dyDescent="0.25">
      <c r="A9" s="66" t="s">
        <v>48</v>
      </c>
      <c r="B9" s="110">
        <v>0.52800000000000002</v>
      </c>
      <c r="C9" s="103">
        <f t="shared" si="5"/>
        <v>8</v>
      </c>
      <c r="D9" s="110">
        <v>0.67300000000000004</v>
      </c>
      <c r="E9" s="103">
        <f t="shared" si="7"/>
        <v>6</v>
      </c>
      <c r="F9" s="105">
        <v>0.442</v>
      </c>
      <c r="G9" s="103">
        <f t="shared" si="6"/>
        <v>16</v>
      </c>
      <c r="H9" s="110">
        <v>0.55200000000000005</v>
      </c>
      <c r="I9" s="103">
        <f t="shared" si="0"/>
        <v>16</v>
      </c>
      <c r="J9" s="105">
        <v>0.57699999999999996</v>
      </c>
      <c r="K9" s="103">
        <f t="shared" si="1"/>
        <v>12</v>
      </c>
      <c r="L9" s="110">
        <v>0.752</v>
      </c>
      <c r="M9" s="103">
        <f t="shared" si="2"/>
        <v>6</v>
      </c>
      <c r="N9" s="105">
        <v>0.54900000000000004</v>
      </c>
      <c r="O9" s="103">
        <f t="shared" si="3"/>
        <v>5</v>
      </c>
      <c r="P9" s="110">
        <v>0.66600000000000004</v>
      </c>
      <c r="Q9" s="103">
        <f t="shared" si="4"/>
        <v>5</v>
      </c>
    </row>
    <row r="10" spans="1:22" x14ac:dyDescent="0.25">
      <c r="A10" s="66" t="s">
        <v>47</v>
      </c>
      <c r="B10" s="110">
        <v>0.48899999999999999</v>
      </c>
      <c r="C10" s="103">
        <f t="shared" si="5"/>
        <v>3</v>
      </c>
      <c r="D10" s="110">
        <v>0.63300000000000001</v>
      </c>
      <c r="E10" s="103">
        <f t="shared" si="7"/>
        <v>2</v>
      </c>
      <c r="F10" s="105">
        <v>0.36499999999999999</v>
      </c>
      <c r="G10" s="103">
        <f t="shared" si="6"/>
        <v>1</v>
      </c>
      <c r="H10" s="110">
        <v>0.501</v>
      </c>
      <c r="I10" s="103">
        <f t="shared" si="0"/>
        <v>2</v>
      </c>
      <c r="J10" s="105">
        <v>0.52300000000000002</v>
      </c>
      <c r="K10" s="103">
        <f t="shared" si="1"/>
        <v>2</v>
      </c>
      <c r="L10" s="110">
        <v>0.71599999999999997</v>
      </c>
      <c r="M10" s="103">
        <f t="shared" si="2"/>
        <v>2</v>
      </c>
      <c r="N10" s="105">
        <v>0.52500000000000002</v>
      </c>
      <c r="O10" s="103">
        <f t="shared" si="3"/>
        <v>2</v>
      </c>
      <c r="P10" s="110">
        <v>0.66200000000000003</v>
      </c>
      <c r="Q10" s="103">
        <f t="shared" si="4"/>
        <v>4</v>
      </c>
    </row>
    <row r="11" spans="1:22" x14ac:dyDescent="0.25">
      <c r="A11" s="66" t="s">
        <v>46</v>
      </c>
      <c r="B11" s="110">
        <v>0.55800000000000005</v>
      </c>
      <c r="C11" s="103">
        <f t="shared" si="5"/>
        <v>17</v>
      </c>
      <c r="D11" s="110">
        <v>0.69399999999999995</v>
      </c>
      <c r="E11" s="103">
        <f t="shared" si="7"/>
        <v>15</v>
      </c>
      <c r="F11" s="105">
        <v>0.435</v>
      </c>
      <c r="G11" s="103">
        <f t="shared" si="6"/>
        <v>13</v>
      </c>
      <c r="H11" s="110">
        <v>0.55500000000000005</v>
      </c>
      <c r="I11" s="103">
        <f t="shared" si="0"/>
        <v>18</v>
      </c>
      <c r="J11" s="105">
        <v>0.56100000000000005</v>
      </c>
      <c r="K11" s="103">
        <f t="shared" si="1"/>
        <v>5</v>
      </c>
      <c r="L11" s="110">
        <v>0.75900000000000001</v>
      </c>
      <c r="M11" s="103">
        <f t="shared" si="2"/>
        <v>10</v>
      </c>
      <c r="N11" s="105">
        <v>0.6</v>
      </c>
      <c r="O11" s="103">
        <f t="shared" si="3"/>
        <v>24</v>
      </c>
      <c r="P11" s="110">
        <v>0.72399999999999998</v>
      </c>
      <c r="Q11" s="103">
        <f t="shared" si="4"/>
        <v>23</v>
      </c>
    </row>
    <row r="12" spans="1:22" x14ac:dyDescent="0.25">
      <c r="A12" s="66" t="s">
        <v>45</v>
      </c>
      <c r="B12" s="110">
        <v>0.58499999999999996</v>
      </c>
      <c r="C12" s="103">
        <f t="shared" si="5"/>
        <v>26</v>
      </c>
      <c r="D12" s="110">
        <v>0.70899999999999996</v>
      </c>
      <c r="E12" s="103">
        <f t="shared" si="7"/>
        <v>26</v>
      </c>
      <c r="F12" s="105">
        <v>0.45300000000000001</v>
      </c>
      <c r="G12" s="103">
        <f t="shared" si="6"/>
        <v>21</v>
      </c>
      <c r="H12" s="110">
        <v>0.56799999999999995</v>
      </c>
      <c r="I12" s="103">
        <f t="shared" si="0"/>
        <v>27</v>
      </c>
      <c r="J12" s="105">
        <v>0.64200000000000002</v>
      </c>
      <c r="K12" s="103">
        <f t="shared" si="1"/>
        <v>36</v>
      </c>
      <c r="L12" s="110">
        <v>0.78100000000000003</v>
      </c>
      <c r="M12" s="103">
        <f t="shared" si="2"/>
        <v>24</v>
      </c>
      <c r="N12" s="105">
        <v>0.63100000000000001</v>
      </c>
      <c r="O12" s="103">
        <f t="shared" si="3"/>
        <v>41</v>
      </c>
      <c r="P12" s="110">
        <v>0.75800000000000001</v>
      </c>
      <c r="Q12" s="103">
        <f t="shared" si="4"/>
        <v>43</v>
      </c>
    </row>
    <row r="13" spans="1:22" x14ac:dyDescent="0.25">
      <c r="A13" s="66" t="s">
        <v>44</v>
      </c>
      <c r="B13" s="110">
        <v>0.49199999999999999</v>
      </c>
      <c r="C13" s="103">
        <f t="shared" si="5"/>
        <v>4</v>
      </c>
      <c r="D13" s="110">
        <v>0.58599999999999997</v>
      </c>
      <c r="E13" s="103">
        <f t="shared" si="7"/>
        <v>1</v>
      </c>
      <c r="F13" s="105">
        <v>0.39600000000000002</v>
      </c>
      <c r="G13" s="103">
        <f t="shared" si="6"/>
        <v>4</v>
      </c>
      <c r="H13" s="110">
        <v>0.42199999999999999</v>
      </c>
      <c r="I13" s="103">
        <f t="shared" si="0"/>
        <v>1</v>
      </c>
      <c r="J13" s="105">
        <v>0.57499999999999996</v>
      </c>
      <c r="K13" s="103">
        <f t="shared" si="1"/>
        <v>11</v>
      </c>
      <c r="L13" s="110">
        <v>0.65300000000000002</v>
      </c>
      <c r="M13" s="103">
        <f t="shared" si="2"/>
        <v>1</v>
      </c>
      <c r="N13" s="105">
        <v>0.57299999999999995</v>
      </c>
      <c r="O13" s="103">
        <f t="shared" si="3"/>
        <v>9</v>
      </c>
      <c r="P13" s="110">
        <v>0.59</v>
      </c>
      <c r="Q13" s="103">
        <f t="shared" si="4"/>
        <v>1</v>
      </c>
    </row>
    <row r="14" spans="1:22" x14ac:dyDescent="0.25">
      <c r="A14" s="66" t="s">
        <v>43</v>
      </c>
      <c r="B14" s="110">
        <v>0.55300000000000005</v>
      </c>
      <c r="C14" s="103">
        <f t="shared" si="5"/>
        <v>15</v>
      </c>
      <c r="D14" s="110">
        <v>0.70399999999999996</v>
      </c>
      <c r="E14" s="103">
        <f t="shared" si="7"/>
        <v>22</v>
      </c>
      <c r="F14" s="105">
        <v>0.45200000000000001</v>
      </c>
      <c r="G14" s="103">
        <f t="shared" si="6"/>
        <v>20</v>
      </c>
      <c r="H14" s="110">
        <v>0.54200000000000004</v>
      </c>
      <c r="I14" s="103">
        <f t="shared" si="0"/>
        <v>10</v>
      </c>
      <c r="J14" s="105">
        <v>0.59599999999999997</v>
      </c>
      <c r="K14" s="103">
        <f t="shared" si="1"/>
        <v>18</v>
      </c>
      <c r="L14" s="110">
        <v>0.78</v>
      </c>
      <c r="M14" s="103">
        <f t="shared" si="2"/>
        <v>21</v>
      </c>
      <c r="N14" s="105">
        <v>0.57799999999999996</v>
      </c>
      <c r="O14" s="103">
        <f t="shared" si="3"/>
        <v>11</v>
      </c>
      <c r="P14" s="110">
        <v>0.72499999999999998</v>
      </c>
      <c r="Q14" s="103">
        <f t="shared" si="4"/>
        <v>25</v>
      </c>
    </row>
    <row r="15" spans="1:22" x14ac:dyDescent="0.25">
      <c r="A15" s="66" t="s">
        <v>42</v>
      </c>
      <c r="B15" s="110">
        <v>0.61299999999999999</v>
      </c>
      <c r="C15" s="103">
        <f t="shared" si="5"/>
        <v>40</v>
      </c>
      <c r="D15" s="110">
        <v>0.70099999999999996</v>
      </c>
      <c r="E15" s="103">
        <f t="shared" si="7"/>
        <v>21</v>
      </c>
      <c r="F15" s="105">
        <v>0.505</v>
      </c>
      <c r="G15" s="103">
        <f t="shared" si="6"/>
        <v>41</v>
      </c>
      <c r="H15" s="110">
        <v>0.54600000000000004</v>
      </c>
      <c r="I15" s="103">
        <f t="shared" si="0"/>
        <v>12</v>
      </c>
      <c r="J15" s="105">
        <v>0.65200000000000002</v>
      </c>
      <c r="K15" s="103">
        <f t="shared" si="1"/>
        <v>39</v>
      </c>
      <c r="L15" s="110">
        <v>0.77</v>
      </c>
      <c r="M15" s="103">
        <f t="shared" si="2"/>
        <v>16</v>
      </c>
      <c r="N15" s="105">
        <v>0.59799999999999998</v>
      </c>
      <c r="O15" s="103">
        <f t="shared" si="3"/>
        <v>22</v>
      </c>
      <c r="P15" s="110">
        <v>0.72199999999999998</v>
      </c>
      <c r="Q15" s="103">
        <f t="shared" si="4"/>
        <v>22</v>
      </c>
    </row>
    <row r="16" spans="1:22" x14ac:dyDescent="0.25">
      <c r="A16" s="66" t="s">
        <v>41</v>
      </c>
      <c r="B16" s="110">
        <v>0.45700000000000002</v>
      </c>
      <c r="C16" s="103">
        <f t="shared" si="5"/>
        <v>1</v>
      </c>
      <c r="D16" s="110">
        <v>0.64600000000000002</v>
      </c>
      <c r="E16" s="103">
        <f t="shared" si="7"/>
        <v>3</v>
      </c>
      <c r="F16" s="105">
        <v>0.41299999999999998</v>
      </c>
      <c r="G16" s="103">
        <f t="shared" si="6"/>
        <v>5</v>
      </c>
      <c r="H16" s="110">
        <v>0.56499999999999995</v>
      </c>
      <c r="I16" s="103">
        <f t="shared" si="0"/>
        <v>24</v>
      </c>
      <c r="J16" s="105">
        <v>0.502</v>
      </c>
      <c r="K16" s="103">
        <f t="shared" si="1"/>
        <v>1</v>
      </c>
      <c r="L16" s="110">
        <v>0.71899999999999997</v>
      </c>
      <c r="M16" s="103">
        <f t="shared" si="2"/>
        <v>3</v>
      </c>
      <c r="N16" s="105">
        <v>0.44400000000000001</v>
      </c>
      <c r="O16" s="103">
        <f t="shared" si="3"/>
        <v>1</v>
      </c>
      <c r="P16" s="110">
        <v>0.59</v>
      </c>
      <c r="Q16" s="103">
        <f t="shared" si="4"/>
        <v>1</v>
      </c>
    </row>
    <row r="17" spans="1:17" x14ac:dyDescent="0.25">
      <c r="A17" s="66" t="s">
        <v>40</v>
      </c>
      <c r="B17" s="110">
        <v>0.56799999999999995</v>
      </c>
      <c r="C17" s="103">
        <f t="shared" si="5"/>
        <v>20</v>
      </c>
      <c r="D17" s="110">
        <v>0.72499999999999998</v>
      </c>
      <c r="E17" s="103">
        <f t="shared" si="7"/>
        <v>39</v>
      </c>
      <c r="F17" s="105">
        <v>0.437</v>
      </c>
      <c r="G17" s="103">
        <f t="shared" si="6"/>
        <v>14</v>
      </c>
      <c r="H17" s="110">
        <v>0.54300000000000004</v>
      </c>
      <c r="I17" s="103">
        <f t="shared" si="0"/>
        <v>11</v>
      </c>
      <c r="J17" s="105">
        <v>0.60899999999999999</v>
      </c>
      <c r="K17" s="103">
        <f t="shared" si="1"/>
        <v>21</v>
      </c>
      <c r="L17" s="110">
        <v>0.78600000000000003</v>
      </c>
      <c r="M17" s="103">
        <f t="shared" si="2"/>
        <v>30</v>
      </c>
      <c r="N17" s="105">
        <v>0.61399999999999999</v>
      </c>
      <c r="O17" s="103">
        <f t="shared" si="3"/>
        <v>31</v>
      </c>
      <c r="P17" s="110">
        <v>0.76300000000000001</v>
      </c>
      <c r="Q17" s="103">
        <f t="shared" si="4"/>
        <v>44</v>
      </c>
    </row>
    <row r="18" spans="1:17" x14ac:dyDescent="0.25">
      <c r="A18" s="66" t="s">
        <v>39</v>
      </c>
      <c r="B18" s="110">
        <v>0.60299999999999998</v>
      </c>
      <c r="C18" s="103">
        <f t="shared" si="5"/>
        <v>36</v>
      </c>
      <c r="D18" s="110">
        <v>0.69199999999999995</v>
      </c>
      <c r="E18" s="103">
        <f t="shared" si="7"/>
        <v>13</v>
      </c>
      <c r="F18" s="105">
        <v>0.46</v>
      </c>
      <c r="G18" s="103">
        <f t="shared" si="6"/>
        <v>27</v>
      </c>
      <c r="H18" s="110">
        <v>0.56200000000000006</v>
      </c>
      <c r="I18" s="103">
        <f t="shared" si="0"/>
        <v>21</v>
      </c>
      <c r="J18" s="105">
        <v>0.63</v>
      </c>
      <c r="K18" s="103">
        <f t="shared" si="1"/>
        <v>28</v>
      </c>
      <c r="L18" s="110">
        <v>0.78200000000000003</v>
      </c>
      <c r="M18" s="103">
        <f t="shared" si="2"/>
        <v>25</v>
      </c>
      <c r="N18" s="105">
        <v>0.623</v>
      </c>
      <c r="O18" s="103">
        <f t="shared" si="3"/>
        <v>36</v>
      </c>
      <c r="P18" s="110">
        <v>0.75600000000000001</v>
      </c>
      <c r="Q18" s="103">
        <f t="shared" si="4"/>
        <v>42</v>
      </c>
    </row>
    <row r="19" spans="1:17" x14ac:dyDescent="0.25">
      <c r="A19" s="66" t="s">
        <v>38</v>
      </c>
      <c r="B19" s="110">
        <v>0.622</v>
      </c>
      <c r="C19" s="103">
        <f t="shared" si="5"/>
        <v>42</v>
      </c>
      <c r="D19" s="110">
        <v>0.72199999999999998</v>
      </c>
      <c r="E19" s="103">
        <f t="shared" si="7"/>
        <v>36</v>
      </c>
      <c r="F19" s="105">
        <v>0.497</v>
      </c>
      <c r="G19" s="103">
        <f t="shared" si="6"/>
        <v>38</v>
      </c>
      <c r="H19" s="110">
        <v>0.57299999999999995</v>
      </c>
      <c r="I19" s="103">
        <f t="shared" si="0"/>
        <v>31</v>
      </c>
      <c r="J19" s="105">
        <v>0.64800000000000002</v>
      </c>
      <c r="K19" s="103">
        <f t="shared" si="1"/>
        <v>38</v>
      </c>
      <c r="L19" s="110">
        <v>0.79200000000000004</v>
      </c>
      <c r="M19" s="103">
        <f t="shared" si="2"/>
        <v>37</v>
      </c>
      <c r="N19" s="105">
        <v>0.64900000000000002</v>
      </c>
      <c r="O19" s="103">
        <f t="shared" si="3"/>
        <v>49</v>
      </c>
      <c r="P19" s="110">
        <v>0.754</v>
      </c>
      <c r="Q19" s="103">
        <f t="shared" si="4"/>
        <v>41</v>
      </c>
    </row>
    <row r="20" spans="1:17" x14ac:dyDescent="0.25">
      <c r="A20" s="66" t="s">
        <v>37</v>
      </c>
      <c r="B20" s="110">
        <v>0.60299999999999998</v>
      </c>
      <c r="C20" s="103">
        <f t="shared" si="5"/>
        <v>36</v>
      </c>
      <c r="D20" s="110">
        <v>0.73399999999999999</v>
      </c>
      <c r="E20" s="103">
        <f t="shared" si="7"/>
        <v>46</v>
      </c>
      <c r="F20" s="105">
        <v>0.47199999999999998</v>
      </c>
      <c r="G20" s="103">
        <f t="shared" si="6"/>
        <v>34</v>
      </c>
      <c r="H20" s="110">
        <v>0.55900000000000005</v>
      </c>
      <c r="I20" s="103">
        <f t="shared" si="0"/>
        <v>20</v>
      </c>
      <c r="J20" s="105">
        <v>0.63800000000000001</v>
      </c>
      <c r="K20" s="103">
        <f t="shared" si="1"/>
        <v>34</v>
      </c>
      <c r="L20" s="110">
        <v>0.8</v>
      </c>
      <c r="M20" s="103">
        <f t="shared" si="2"/>
        <v>44</v>
      </c>
      <c r="N20" s="105">
        <v>0.626</v>
      </c>
      <c r="O20" s="103">
        <f t="shared" si="3"/>
        <v>39</v>
      </c>
      <c r="P20" s="110">
        <v>0.77300000000000002</v>
      </c>
      <c r="Q20" s="103">
        <f t="shared" si="4"/>
        <v>49</v>
      </c>
    </row>
    <row r="21" spans="1:17" x14ac:dyDescent="0.25">
      <c r="A21" s="66" t="s">
        <v>36</v>
      </c>
      <c r="B21" s="110">
        <v>0.59199999999999997</v>
      </c>
      <c r="C21" s="103">
        <f t="shared" si="5"/>
        <v>31</v>
      </c>
      <c r="D21" s="110">
        <v>0.71199999999999997</v>
      </c>
      <c r="E21" s="103">
        <f t="shared" si="7"/>
        <v>29</v>
      </c>
      <c r="F21" s="105">
        <v>0.5</v>
      </c>
      <c r="G21" s="103">
        <f t="shared" si="6"/>
        <v>39</v>
      </c>
      <c r="H21" s="110">
        <v>0.58599999999999997</v>
      </c>
      <c r="I21" s="103">
        <f t="shared" si="0"/>
        <v>36</v>
      </c>
      <c r="J21" s="105">
        <v>0.63</v>
      </c>
      <c r="K21" s="103">
        <f t="shared" si="1"/>
        <v>28</v>
      </c>
      <c r="L21" s="110">
        <v>0.79100000000000004</v>
      </c>
      <c r="M21" s="103">
        <f t="shared" si="2"/>
        <v>33</v>
      </c>
      <c r="N21" s="105">
        <v>0.59799999999999998</v>
      </c>
      <c r="O21" s="103">
        <f t="shared" si="3"/>
        <v>22</v>
      </c>
      <c r="P21" s="110">
        <v>0.72599999999999998</v>
      </c>
      <c r="Q21" s="103">
        <f t="shared" si="4"/>
        <v>27</v>
      </c>
    </row>
    <row r="22" spans="1:17" x14ac:dyDescent="0.25">
      <c r="A22" s="66" t="s">
        <v>35</v>
      </c>
      <c r="B22" s="110">
        <v>0.63200000000000001</v>
      </c>
      <c r="C22" s="103">
        <f t="shared" si="5"/>
        <v>45</v>
      </c>
      <c r="D22" s="110">
        <v>0.71299999999999997</v>
      </c>
      <c r="E22" s="103">
        <f t="shared" si="7"/>
        <v>30</v>
      </c>
      <c r="F22" s="105">
        <v>0.51100000000000001</v>
      </c>
      <c r="G22" s="103">
        <f t="shared" si="6"/>
        <v>42</v>
      </c>
      <c r="H22" s="110">
        <v>0.57699999999999996</v>
      </c>
      <c r="I22" s="103">
        <f t="shared" si="0"/>
        <v>33</v>
      </c>
      <c r="J22" s="105">
        <v>0.67100000000000004</v>
      </c>
      <c r="K22" s="103">
        <f t="shared" si="1"/>
        <v>44</v>
      </c>
      <c r="L22" s="110">
        <v>0.8</v>
      </c>
      <c r="M22" s="103">
        <f t="shared" si="2"/>
        <v>44</v>
      </c>
      <c r="N22" s="105">
        <v>0.623</v>
      </c>
      <c r="O22" s="103">
        <f t="shared" si="3"/>
        <v>36</v>
      </c>
      <c r="P22" s="110">
        <v>0.73799999999999999</v>
      </c>
      <c r="Q22" s="103">
        <f t="shared" si="4"/>
        <v>35</v>
      </c>
    </row>
    <row r="23" spans="1:17" x14ac:dyDescent="0.25">
      <c r="A23" s="66" t="s">
        <v>34</v>
      </c>
      <c r="B23" s="110">
        <v>0.624</v>
      </c>
      <c r="C23" s="103">
        <f t="shared" si="5"/>
        <v>43</v>
      </c>
      <c r="D23" s="110">
        <v>0.72399999999999998</v>
      </c>
      <c r="E23" s="103">
        <f t="shared" si="7"/>
        <v>38</v>
      </c>
      <c r="F23" s="105">
        <v>0.52</v>
      </c>
      <c r="G23" s="103">
        <f t="shared" si="6"/>
        <v>44</v>
      </c>
      <c r="H23" s="110">
        <v>0.60299999999999998</v>
      </c>
      <c r="I23" s="103">
        <f t="shared" si="0"/>
        <v>46</v>
      </c>
      <c r="J23" s="105">
        <v>0.70699999999999996</v>
      </c>
      <c r="K23" s="103">
        <f t="shared" si="1"/>
        <v>50</v>
      </c>
      <c r="L23" s="110">
        <v>0.8</v>
      </c>
      <c r="M23" s="103">
        <f t="shared" si="2"/>
        <v>44</v>
      </c>
      <c r="N23" s="105">
        <v>0.65800000000000003</v>
      </c>
      <c r="O23" s="103">
        <f t="shared" si="3"/>
        <v>51</v>
      </c>
      <c r="P23" s="110">
        <v>0.73099999999999998</v>
      </c>
      <c r="Q23" s="103">
        <f t="shared" si="4"/>
        <v>29</v>
      </c>
    </row>
    <row r="24" spans="1:17" x14ac:dyDescent="0.25">
      <c r="A24" s="66" t="s">
        <v>33</v>
      </c>
      <c r="B24" s="110">
        <v>0.58899999999999997</v>
      </c>
      <c r="C24" s="103">
        <f t="shared" si="5"/>
        <v>29</v>
      </c>
      <c r="D24" s="110">
        <v>0.70899999999999996</v>
      </c>
      <c r="E24" s="103">
        <f t="shared" si="7"/>
        <v>26</v>
      </c>
      <c r="F24" s="105">
        <v>0.46800000000000003</v>
      </c>
      <c r="G24" s="103">
        <f t="shared" si="6"/>
        <v>30</v>
      </c>
      <c r="H24" s="110">
        <v>0.56699999999999995</v>
      </c>
      <c r="I24" s="103">
        <f t="shared" si="0"/>
        <v>26</v>
      </c>
      <c r="J24" s="105">
        <v>0.61499999999999999</v>
      </c>
      <c r="K24" s="103">
        <f t="shared" si="1"/>
        <v>22</v>
      </c>
      <c r="L24" s="110">
        <v>0.78500000000000003</v>
      </c>
      <c r="M24" s="103">
        <f t="shared" si="2"/>
        <v>29</v>
      </c>
      <c r="N24" s="105">
        <v>0.61099999999999999</v>
      </c>
      <c r="O24" s="103">
        <f t="shared" si="3"/>
        <v>29</v>
      </c>
      <c r="P24" s="110">
        <v>0.72499999999999998</v>
      </c>
      <c r="Q24" s="103">
        <f t="shared" si="4"/>
        <v>25</v>
      </c>
    </row>
    <row r="25" spans="1:17" x14ac:dyDescent="0.25">
      <c r="A25" s="66" t="s">
        <v>32</v>
      </c>
      <c r="B25" s="110">
        <v>0.59699999999999998</v>
      </c>
      <c r="C25" s="103">
        <f t="shared" si="5"/>
        <v>35</v>
      </c>
      <c r="D25" s="110">
        <v>0.68799999999999994</v>
      </c>
      <c r="E25" s="103">
        <f t="shared" si="7"/>
        <v>11</v>
      </c>
      <c r="F25" s="105">
        <v>0.47</v>
      </c>
      <c r="G25" s="103">
        <f t="shared" si="6"/>
        <v>32</v>
      </c>
      <c r="H25" s="110">
        <v>0.56200000000000006</v>
      </c>
      <c r="I25" s="103">
        <f t="shared" si="0"/>
        <v>21</v>
      </c>
      <c r="J25" s="105">
        <v>0.63400000000000001</v>
      </c>
      <c r="K25" s="103">
        <f t="shared" si="1"/>
        <v>31</v>
      </c>
      <c r="L25" s="110">
        <v>0.77</v>
      </c>
      <c r="M25" s="103">
        <f t="shared" si="2"/>
        <v>16</v>
      </c>
      <c r="N25" s="105">
        <v>0.625</v>
      </c>
      <c r="O25" s="103">
        <f t="shared" si="3"/>
        <v>38</v>
      </c>
      <c r="P25" s="110">
        <v>0.70499999999999996</v>
      </c>
      <c r="Q25" s="103">
        <f t="shared" si="4"/>
        <v>10</v>
      </c>
    </row>
    <row r="26" spans="1:17" x14ac:dyDescent="0.25">
      <c r="A26" s="66" t="s">
        <v>31</v>
      </c>
      <c r="B26" s="110">
        <v>0.48699999999999999</v>
      </c>
      <c r="C26" s="103">
        <f t="shared" si="5"/>
        <v>2</v>
      </c>
      <c r="D26" s="110">
        <v>0.67400000000000004</v>
      </c>
      <c r="E26" s="103">
        <f t="shared" si="7"/>
        <v>8</v>
      </c>
      <c r="F26" s="105">
        <v>0.38200000000000001</v>
      </c>
      <c r="G26" s="103">
        <f t="shared" si="6"/>
        <v>2</v>
      </c>
      <c r="H26" s="110">
        <v>0.54700000000000004</v>
      </c>
      <c r="I26" s="103">
        <f t="shared" si="0"/>
        <v>13</v>
      </c>
      <c r="J26" s="105">
        <v>0.52500000000000002</v>
      </c>
      <c r="K26" s="103">
        <f t="shared" si="1"/>
        <v>3</v>
      </c>
      <c r="L26" s="110">
        <v>0.755</v>
      </c>
      <c r="M26" s="103">
        <f t="shared" si="2"/>
        <v>8</v>
      </c>
      <c r="N26" s="105">
        <v>0.57299999999999995</v>
      </c>
      <c r="O26" s="103">
        <f t="shared" si="3"/>
        <v>9</v>
      </c>
      <c r="P26" s="110">
        <v>0.69199999999999995</v>
      </c>
      <c r="Q26" s="103">
        <f t="shared" si="4"/>
        <v>7</v>
      </c>
    </row>
    <row r="27" spans="1:17" x14ac:dyDescent="0.25">
      <c r="A27" s="66" t="s">
        <v>30</v>
      </c>
      <c r="B27" s="110">
        <v>0.61299999999999999</v>
      </c>
      <c r="C27" s="103">
        <f t="shared" si="5"/>
        <v>40</v>
      </c>
      <c r="D27" s="110">
        <v>0.71099999999999997</v>
      </c>
      <c r="E27" s="103">
        <f t="shared" si="7"/>
        <v>28</v>
      </c>
      <c r="F27" s="105">
        <v>0.52</v>
      </c>
      <c r="G27" s="103">
        <f t="shared" si="6"/>
        <v>44</v>
      </c>
      <c r="H27" s="110">
        <v>0.54900000000000004</v>
      </c>
      <c r="I27" s="103">
        <f t="shared" si="0"/>
        <v>14</v>
      </c>
      <c r="J27" s="105">
        <v>0.63600000000000001</v>
      </c>
      <c r="K27" s="103">
        <f t="shared" si="1"/>
        <v>33</v>
      </c>
      <c r="L27" s="110">
        <v>0.77500000000000002</v>
      </c>
      <c r="M27" s="103">
        <f t="shared" si="2"/>
        <v>18</v>
      </c>
      <c r="N27" s="105">
        <v>0.65500000000000003</v>
      </c>
      <c r="O27" s="103">
        <f t="shared" si="3"/>
        <v>50</v>
      </c>
      <c r="P27" s="110">
        <v>0.77400000000000002</v>
      </c>
      <c r="Q27" s="103">
        <f t="shared" si="4"/>
        <v>50</v>
      </c>
    </row>
    <row r="28" spans="1:17" x14ac:dyDescent="0.25">
      <c r="A28" s="66" t="s">
        <v>29</v>
      </c>
      <c r="B28" s="110">
        <v>0.52400000000000002</v>
      </c>
      <c r="C28" s="103">
        <f t="shared" si="5"/>
        <v>7</v>
      </c>
      <c r="D28" s="110">
        <v>0.69299999999999995</v>
      </c>
      <c r="E28" s="103">
        <f t="shared" si="7"/>
        <v>14</v>
      </c>
      <c r="F28" s="105">
        <v>0.439</v>
      </c>
      <c r="G28" s="103">
        <f t="shared" si="6"/>
        <v>15</v>
      </c>
      <c r="H28" s="110">
        <v>0.52800000000000002</v>
      </c>
      <c r="I28" s="103">
        <f t="shared" si="0"/>
        <v>6</v>
      </c>
      <c r="J28" s="105">
        <v>0.56999999999999995</v>
      </c>
      <c r="K28" s="103">
        <f t="shared" si="1"/>
        <v>9</v>
      </c>
      <c r="L28" s="110">
        <v>0.79600000000000004</v>
      </c>
      <c r="M28" s="103">
        <f t="shared" si="2"/>
        <v>40</v>
      </c>
      <c r="N28" s="105">
        <v>0.57799999999999996</v>
      </c>
      <c r="O28" s="103">
        <f t="shared" si="3"/>
        <v>11</v>
      </c>
      <c r="P28" s="110">
        <v>0.751</v>
      </c>
      <c r="Q28" s="103">
        <f t="shared" si="4"/>
        <v>40</v>
      </c>
    </row>
    <row r="29" spans="1:17" x14ac:dyDescent="0.25">
      <c r="A29" s="66" t="s">
        <v>28</v>
      </c>
      <c r="B29" s="110">
        <v>0.66</v>
      </c>
      <c r="C29" s="103">
        <f t="shared" si="5"/>
        <v>51</v>
      </c>
      <c r="D29" s="110">
        <v>0.72699999999999998</v>
      </c>
      <c r="E29" s="103">
        <f t="shared" si="7"/>
        <v>42</v>
      </c>
      <c r="F29" s="105">
        <v>0.58099999999999996</v>
      </c>
      <c r="G29" s="103">
        <f t="shared" si="6"/>
        <v>51</v>
      </c>
      <c r="H29" s="110">
        <v>0.59699999999999998</v>
      </c>
      <c r="I29" s="103">
        <f t="shared" si="0"/>
        <v>43</v>
      </c>
      <c r="J29" s="105">
        <v>0.72399999999999998</v>
      </c>
      <c r="K29" s="103">
        <f t="shared" si="1"/>
        <v>51</v>
      </c>
      <c r="L29" s="110">
        <v>0.79100000000000004</v>
      </c>
      <c r="M29" s="103">
        <f t="shared" si="2"/>
        <v>33</v>
      </c>
      <c r="N29" s="105">
        <v>0.63400000000000001</v>
      </c>
      <c r="O29" s="103">
        <f t="shared" si="3"/>
        <v>42</v>
      </c>
      <c r="P29" s="110">
        <v>0.73499999999999999</v>
      </c>
      <c r="Q29" s="103">
        <f t="shared" si="4"/>
        <v>31</v>
      </c>
    </row>
    <row r="30" spans="1:17" x14ac:dyDescent="0.25">
      <c r="A30" s="66" t="s">
        <v>27</v>
      </c>
      <c r="B30" s="110">
        <v>0.58399999999999996</v>
      </c>
      <c r="C30" s="103">
        <f t="shared" si="5"/>
        <v>25</v>
      </c>
      <c r="D30" s="110">
        <v>0.72499999999999998</v>
      </c>
      <c r="E30" s="103">
        <f t="shared" si="7"/>
        <v>39</v>
      </c>
      <c r="F30" s="105">
        <v>0.48499999999999999</v>
      </c>
      <c r="G30" s="103">
        <f t="shared" si="6"/>
        <v>35</v>
      </c>
      <c r="H30" s="110">
        <v>0.55300000000000005</v>
      </c>
      <c r="I30" s="103">
        <f t="shared" si="0"/>
        <v>17</v>
      </c>
      <c r="J30" s="105">
        <v>0.65400000000000003</v>
      </c>
      <c r="K30" s="103">
        <f t="shared" si="1"/>
        <v>40</v>
      </c>
      <c r="L30" s="110">
        <v>0.79400000000000004</v>
      </c>
      <c r="M30" s="103">
        <f t="shared" si="2"/>
        <v>39</v>
      </c>
      <c r="N30" s="105">
        <v>0.61699999999999999</v>
      </c>
      <c r="O30" s="103">
        <f t="shared" si="3"/>
        <v>32</v>
      </c>
      <c r="P30" s="110">
        <v>0.74</v>
      </c>
      <c r="Q30" s="103">
        <f t="shared" si="4"/>
        <v>37</v>
      </c>
    </row>
    <row r="31" spans="1:17" x14ac:dyDescent="0.25">
      <c r="A31" s="66" t="s">
        <v>26</v>
      </c>
      <c r="B31" s="110">
        <v>0.53200000000000003</v>
      </c>
      <c r="C31" s="103">
        <f t="shared" si="5"/>
        <v>9</v>
      </c>
      <c r="D31" s="110">
        <v>0.69099999999999995</v>
      </c>
      <c r="E31" s="103">
        <f t="shared" si="7"/>
        <v>12</v>
      </c>
      <c r="F31" s="105">
        <v>0.43099999999999999</v>
      </c>
      <c r="G31" s="103">
        <f t="shared" si="6"/>
        <v>11</v>
      </c>
      <c r="H31" s="110">
        <v>0.56200000000000006</v>
      </c>
      <c r="I31" s="103">
        <f t="shared" si="0"/>
        <v>21</v>
      </c>
      <c r="J31" s="105">
        <v>0.56499999999999995</v>
      </c>
      <c r="K31" s="103">
        <f t="shared" si="1"/>
        <v>7</v>
      </c>
      <c r="L31" s="110">
        <v>0.755</v>
      </c>
      <c r="M31" s="103">
        <f t="shared" si="2"/>
        <v>8</v>
      </c>
      <c r="N31" s="105">
        <v>0.55300000000000005</v>
      </c>
      <c r="O31" s="103">
        <f t="shared" si="3"/>
        <v>6</v>
      </c>
      <c r="P31" s="110">
        <v>0.71399999999999997</v>
      </c>
      <c r="Q31" s="103">
        <f t="shared" si="4"/>
        <v>13</v>
      </c>
    </row>
    <row r="32" spans="1:17" x14ac:dyDescent="0.25">
      <c r="A32" s="66" t="s">
        <v>25</v>
      </c>
      <c r="B32" s="110">
        <v>0.58499999999999996</v>
      </c>
      <c r="C32" s="103">
        <f t="shared" si="5"/>
        <v>26</v>
      </c>
      <c r="D32" s="110">
        <v>0.72199999999999998</v>
      </c>
      <c r="E32" s="103">
        <f t="shared" si="7"/>
        <v>36</v>
      </c>
      <c r="F32" s="105">
        <v>0.46</v>
      </c>
      <c r="G32" s="103">
        <f t="shared" si="6"/>
        <v>27</v>
      </c>
      <c r="H32" s="110">
        <v>0.58299999999999996</v>
      </c>
      <c r="I32" s="103">
        <f t="shared" si="0"/>
        <v>35</v>
      </c>
      <c r="J32" s="105">
        <v>0.624</v>
      </c>
      <c r="K32" s="103">
        <f t="shared" si="1"/>
        <v>25</v>
      </c>
      <c r="L32" s="110">
        <v>0.8</v>
      </c>
      <c r="M32" s="103">
        <f t="shared" si="2"/>
        <v>44</v>
      </c>
      <c r="N32" s="105">
        <v>0.626</v>
      </c>
      <c r="O32" s="103">
        <f t="shared" si="3"/>
        <v>39</v>
      </c>
      <c r="P32" s="110">
        <v>0.76800000000000002</v>
      </c>
      <c r="Q32" s="103">
        <f t="shared" si="4"/>
        <v>46</v>
      </c>
    </row>
    <row r="33" spans="1:17" x14ac:dyDescent="0.25">
      <c r="A33" s="66" t="s">
        <v>24</v>
      </c>
      <c r="B33" s="110">
        <v>0.56399999999999995</v>
      </c>
      <c r="C33" s="103">
        <f t="shared" si="5"/>
        <v>18</v>
      </c>
      <c r="D33" s="110">
        <v>0.72799999999999998</v>
      </c>
      <c r="E33" s="103">
        <f t="shared" si="7"/>
        <v>43</v>
      </c>
      <c r="F33" s="105">
        <v>0.45900000000000002</v>
      </c>
      <c r="G33" s="103">
        <f t="shared" si="6"/>
        <v>24</v>
      </c>
      <c r="H33" s="110">
        <v>0.55700000000000005</v>
      </c>
      <c r="I33" s="103">
        <f t="shared" si="0"/>
        <v>19</v>
      </c>
      <c r="J33" s="105">
        <v>0.57999999999999996</v>
      </c>
      <c r="K33" s="103">
        <f t="shared" si="1"/>
        <v>13</v>
      </c>
      <c r="L33" s="110">
        <v>0.8</v>
      </c>
      <c r="M33" s="103">
        <f t="shared" si="2"/>
        <v>44</v>
      </c>
      <c r="N33" s="105">
        <v>0.56799999999999995</v>
      </c>
      <c r="O33" s="103">
        <f t="shared" si="3"/>
        <v>8</v>
      </c>
      <c r="P33" s="110">
        <v>0.69099999999999995</v>
      </c>
      <c r="Q33" s="103">
        <f t="shared" si="4"/>
        <v>6</v>
      </c>
    </row>
    <row r="34" spans="1:17" x14ac:dyDescent="0.25">
      <c r="A34" s="66" t="s">
        <v>23</v>
      </c>
      <c r="B34" s="110">
        <v>0.53800000000000003</v>
      </c>
      <c r="C34" s="103">
        <f t="shared" si="5"/>
        <v>10</v>
      </c>
      <c r="D34" s="110">
        <v>0.69499999999999995</v>
      </c>
      <c r="E34" s="103">
        <f t="shared" si="7"/>
        <v>16</v>
      </c>
      <c r="F34" s="105">
        <v>0.42699999999999999</v>
      </c>
      <c r="G34" s="103">
        <f t="shared" si="6"/>
        <v>10</v>
      </c>
      <c r="H34" s="110">
        <v>0.52300000000000002</v>
      </c>
      <c r="I34" s="103">
        <f t="shared" si="0"/>
        <v>5</v>
      </c>
      <c r="J34" s="105">
        <v>0.56599999999999995</v>
      </c>
      <c r="K34" s="103">
        <f t="shared" si="1"/>
        <v>8</v>
      </c>
      <c r="L34" s="110">
        <v>0.78</v>
      </c>
      <c r="M34" s="103">
        <f t="shared" si="2"/>
        <v>21</v>
      </c>
      <c r="N34" s="105">
        <v>0.59299999999999997</v>
      </c>
      <c r="O34" s="103">
        <f t="shared" si="3"/>
        <v>17</v>
      </c>
      <c r="P34" s="110">
        <v>0.72</v>
      </c>
      <c r="Q34" s="103">
        <f t="shared" si="4"/>
        <v>20</v>
      </c>
    </row>
    <row r="35" spans="1:17" x14ac:dyDescent="0.25">
      <c r="A35" s="66" t="s">
        <v>22</v>
      </c>
      <c r="B35" s="110">
        <v>0.54600000000000004</v>
      </c>
      <c r="C35" s="103">
        <f t="shared" si="5"/>
        <v>13</v>
      </c>
      <c r="D35" s="110">
        <v>0.70799999999999996</v>
      </c>
      <c r="E35" s="103">
        <f t="shared" si="7"/>
        <v>24</v>
      </c>
      <c r="F35" s="105">
        <v>0.41499999999999998</v>
      </c>
      <c r="G35" s="103">
        <f t="shared" si="6"/>
        <v>6</v>
      </c>
      <c r="H35" s="110">
        <v>0.57199999999999995</v>
      </c>
      <c r="I35" s="103">
        <f t="shared" si="0"/>
        <v>29</v>
      </c>
      <c r="J35" s="105">
        <v>0.56100000000000005</v>
      </c>
      <c r="K35" s="103">
        <f t="shared" si="1"/>
        <v>5</v>
      </c>
      <c r="L35" s="110">
        <v>0.76700000000000002</v>
      </c>
      <c r="M35" s="103">
        <f t="shared" si="2"/>
        <v>14</v>
      </c>
      <c r="N35" s="105">
        <v>0.60599999999999998</v>
      </c>
      <c r="O35" s="103">
        <f t="shared" si="3"/>
        <v>27</v>
      </c>
      <c r="P35" s="110">
        <v>0.73799999999999999</v>
      </c>
      <c r="Q35" s="103">
        <f t="shared" si="4"/>
        <v>35</v>
      </c>
    </row>
    <row r="36" spans="1:17" x14ac:dyDescent="0.25">
      <c r="A36" s="66" t="s">
        <v>21</v>
      </c>
      <c r="B36" s="110">
        <v>0.57499999999999996</v>
      </c>
      <c r="C36" s="103">
        <f t="shared" si="5"/>
        <v>21</v>
      </c>
      <c r="D36" s="110">
        <v>0.67800000000000005</v>
      </c>
      <c r="E36" s="103">
        <f t="shared" si="7"/>
        <v>9</v>
      </c>
      <c r="F36" s="105">
        <v>0.46899999999999997</v>
      </c>
      <c r="G36" s="103">
        <f t="shared" si="6"/>
        <v>31</v>
      </c>
      <c r="H36" s="110">
        <v>0.59299999999999997</v>
      </c>
      <c r="I36" s="103">
        <f t="shared" si="0"/>
        <v>39</v>
      </c>
      <c r="J36" s="105">
        <v>0.64</v>
      </c>
      <c r="K36" s="103">
        <f t="shared" si="1"/>
        <v>35</v>
      </c>
      <c r="L36" s="110">
        <v>0.745</v>
      </c>
      <c r="M36" s="103">
        <f t="shared" si="2"/>
        <v>5</v>
      </c>
      <c r="N36" s="105">
        <v>0.54200000000000004</v>
      </c>
      <c r="O36" s="103">
        <f t="shared" si="3"/>
        <v>4</v>
      </c>
      <c r="P36" s="110">
        <v>0.65300000000000002</v>
      </c>
      <c r="Q36" s="103">
        <f t="shared" si="4"/>
        <v>3</v>
      </c>
    </row>
    <row r="37" spans="1:17" x14ac:dyDescent="0.25">
      <c r="A37" s="66" t="s">
        <v>20</v>
      </c>
      <c r="B37" s="110">
        <v>0.54600000000000004</v>
      </c>
      <c r="C37" s="103">
        <f t="shared" si="5"/>
        <v>13</v>
      </c>
      <c r="D37" s="110">
        <v>0.68200000000000005</v>
      </c>
      <c r="E37" s="103">
        <f t="shared" ref="E37:E55" si="8">_xlfn.RANK.EQ(D37,D$5:D$55,1)</f>
        <v>10</v>
      </c>
      <c r="F37" s="105">
        <v>0.41499999999999998</v>
      </c>
      <c r="G37" s="103">
        <f t="shared" si="6"/>
        <v>6</v>
      </c>
      <c r="H37" s="110">
        <v>0.54100000000000004</v>
      </c>
      <c r="I37" s="103">
        <f t="shared" ref="I37:I55" si="9">_xlfn.RANK.EQ(H37,H$5:H$55,1)</f>
        <v>8</v>
      </c>
      <c r="J37" s="105">
        <v>0.59</v>
      </c>
      <c r="K37" s="103">
        <f t="shared" si="1"/>
        <v>16</v>
      </c>
      <c r="L37" s="110">
        <v>0.753</v>
      </c>
      <c r="M37" s="103">
        <f t="shared" ref="M37:M55" si="10">_xlfn.RANK.EQ(L37,L$5:L$55,1)</f>
        <v>7</v>
      </c>
      <c r="N37" s="105">
        <v>0.59599999999999997</v>
      </c>
      <c r="O37" s="103">
        <f t="shared" si="3"/>
        <v>19</v>
      </c>
      <c r="P37" s="110">
        <v>0.69499999999999995</v>
      </c>
      <c r="Q37" s="103">
        <f t="shared" ref="Q37:Q55" si="11">_xlfn.RANK.EQ(P37,P$5:P$55,1)</f>
        <v>8</v>
      </c>
    </row>
    <row r="38" spans="1:17" x14ac:dyDescent="0.25">
      <c r="A38" s="66" t="s">
        <v>19</v>
      </c>
      <c r="B38" s="110">
        <v>0.60399999999999998</v>
      </c>
      <c r="C38" s="103">
        <f t="shared" si="5"/>
        <v>38</v>
      </c>
      <c r="D38" s="110">
        <v>0.71799999999999997</v>
      </c>
      <c r="E38" s="103">
        <f t="shared" si="8"/>
        <v>35</v>
      </c>
      <c r="F38" s="105">
        <v>0.51300000000000001</v>
      </c>
      <c r="G38" s="103">
        <f t="shared" si="6"/>
        <v>43</v>
      </c>
      <c r="H38" s="110">
        <v>0.58799999999999997</v>
      </c>
      <c r="I38" s="103">
        <f t="shared" si="9"/>
        <v>37</v>
      </c>
      <c r="J38" s="105">
        <v>0.65400000000000003</v>
      </c>
      <c r="K38" s="103">
        <f t="shared" si="1"/>
        <v>40</v>
      </c>
      <c r="L38" s="110">
        <v>0.78</v>
      </c>
      <c r="M38" s="103">
        <f t="shared" si="10"/>
        <v>21</v>
      </c>
      <c r="N38" s="105">
        <v>0.58899999999999997</v>
      </c>
      <c r="O38" s="103">
        <f t="shared" si="3"/>
        <v>16</v>
      </c>
      <c r="P38" s="110">
        <v>0.73199999999999998</v>
      </c>
      <c r="Q38" s="103">
        <f t="shared" si="11"/>
        <v>30</v>
      </c>
    </row>
    <row r="39" spans="1:17" x14ac:dyDescent="0.25">
      <c r="A39" s="66" t="s">
        <v>18</v>
      </c>
      <c r="B39" s="110">
        <v>0.58899999999999997</v>
      </c>
      <c r="C39" s="103">
        <f t="shared" si="5"/>
        <v>29</v>
      </c>
      <c r="D39" s="110">
        <v>0.754</v>
      </c>
      <c r="E39" s="103">
        <f t="shared" si="8"/>
        <v>51</v>
      </c>
      <c r="F39" s="105">
        <v>0.433</v>
      </c>
      <c r="G39" s="103">
        <f t="shared" si="6"/>
        <v>12</v>
      </c>
      <c r="H39" s="110">
        <v>0.60499999999999998</v>
      </c>
      <c r="I39" s="103">
        <f t="shared" si="9"/>
        <v>48</v>
      </c>
      <c r="J39" s="105">
        <v>0.64300000000000002</v>
      </c>
      <c r="K39" s="103">
        <f t="shared" si="1"/>
        <v>37</v>
      </c>
      <c r="L39" s="110">
        <v>0.82299999999999995</v>
      </c>
      <c r="M39" s="103">
        <f t="shared" si="10"/>
        <v>51</v>
      </c>
      <c r="N39" s="105">
        <v>0.61699999999999999</v>
      </c>
      <c r="O39" s="103">
        <f t="shared" si="3"/>
        <v>32</v>
      </c>
      <c r="P39" s="110">
        <v>0.76500000000000001</v>
      </c>
      <c r="Q39" s="103">
        <f t="shared" si="11"/>
        <v>45</v>
      </c>
    </row>
    <row r="40" spans="1:17" x14ac:dyDescent="0.25">
      <c r="A40" s="66" t="s">
        <v>17</v>
      </c>
      <c r="B40" s="110">
        <v>0.59499999999999997</v>
      </c>
      <c r="C40" s="103">
        <f t="shared" si="5"/>
        <v>32</v>
      </c>
      <c r="D40" s="110">
        <v>0.70699999999999996</v>
      </c>
      <c r="E40" s="103">
        <f t="shared" si="8"/>
        <v>23</v>
      </c>
      <c r="F40" s="105">
        <v>0.46600000000000003</v>
      </c>
      <c r="G40" s="103">
        <f t="shared" si="6"/>
        <v>29</v>
      </c>
      <c r="H40" s="110">
        <v>0.58199999999999996</v>
      </c>
      <c r="I40" s="103">
        <f t="shared" si="9"/>
        <v>34</v>
      </c>
      <c r="J40" s="105">
        <v>0.629</v>
      </c>
      <c r="K40" s="103">
        <f t="shared" si="1"/>
        <v>27</v>
      </c>
      <c r="L40" s="110">
        <v>0.79200000000000004</v>
      </c>
      <c r="M40" s="103">
        <f t="shared" si="10"/>
        <v>37</v>
      </c>
      <c r="N40" s="105">
        <v>0.64100000000000001</v>
      </c>
      <c r="O40" s="103">
        <f t="shared" si="3"/>
        <v>47</v>
      </c>
      <c r="P40" s="110">
        <v>0.74299999999999999</v>
      </c>
      <c r="Q40" s="103">
        <f t="shared" si="11"/>
        <v>38</v>
      </c>
    </row>
    <row r="41" spans="1:17" x14ac:dyDescent="0.25">
      <c r="A41" s="66" t="s">
        <v>16</v>
      </c>
      <c r="B41" s="110">
        <v>0.628</v>
      </c>
      <c r="C41" s="103">
        <f t="shared" si="5"/>
        <v>44</v>
      </c>
      <c r="D41" s="110">
        <v>0.72899999999999998</v>
      </c>
      <c r="E41" s="103">
        <f t="shared" si="8"/>
        <v>44</v>
      </c>
      <c r="F41" s="105">
        <v>0.54</v>
      </c>
      <c r="G41" s="103">
        <f t="shared" si="6"/>
        <v>48</v>
      </c>
      <c r="H41" s="110">
        <v>0.61299999999999999</v>
      </c>
      <c r="I41" s="103">
        <f t="shared" si="9"/>
        <v>49</v>
      </c>
      <c r="J41" s="105">
        <v>0.66400000000000003</v>
      </c>
      <c r="K41" s="103">
        <f t="shared" si="1"/>
        <v>43</v>
      </c>
      <c r="L41" s="110">
        <v>0.79800000000000004</v>
      </c>
      <c r="M41" s="103">
        <f t="shared" si="10"/>
        <v>43</v>
      </c>
      <c r="N41" s="105">
        <v>0.59599999999999997</v>
      </c>
      <c r="O41" s="103">
        <f t="shared" si="3"/>
        <v>19</v>
      </c>
      <c r="P41" s="110">
        <v>0.73699999999999999</v>
      </c>
      <c r="Q41" s="103">
        <f t="shared" si="11"/>
        <v>34</v>
      </c>
    </row>
    <row r="42" spans="1:17" x14ac:dyDescent="0.25">
      <c r="A42" s="66" t="s">
        <v>15</v>
      </c>
      <c r="B42" s="110">
        <v>0.52300000000000002</v>
      </c>
      <c r="C42" s="103">
        <f t="shared" si="5"/>
        <v>6</v>
      </c>
      <c r="D42" s="110">
        <v>0.67100000000000004</v>
      </c>
      <c r="E42" s="103">
        <f t="shared" si="8"/>
        <v>5</v>
      </c>
      <c r="F42" s="105">
        <v>0.44500000000000001</v>
      </c>
      <c r="G42" s="103">
        <f t="shared" si="6"/>
        <v>18</v>
      </c>
      <c r="H42" s="110">
        <v>0.51900000000000002</v>
      </c>
      <c r="I42" s="103">
        <f t="shared" si="9"/>
        <v>4</v>
      </c>
      <c r="J42" s="105">
        <v>0.58499999999999996</v>
      </c>
      <c r="K42" s="103">
        <f t="shared" si="1"/>
        <v>14</v>
      </c>
      <c r="L42" s="110">
        <v>0.74</v>
      </c>
      <c r="M42" s="103">
        <f t="shared" si="10"/>
        <v>4</v>
      </c>
      <c r="N42" s="105">
        <v>0.57999999999999996</v>
      </c>
      <c r="O42" s="103">
        <f t="shared" si="3"/>
        <v>14</v>
      </c>
      <c r="P42" s="110">
        <v>0.72099999999999997</v>
      </c>
      <c r="Q42" s="103">
        <f t="shared" si="11"/>
        <v>21</v>
      </c>
    </row>
    <row r="43" spans="1:17" x14ac:dyDescent="0.25">
      <c r="A43" s="66" t="s">
        <v>14</v>
      </c>
      <c r="B43" s="110">
        <v>0.57599999999999996</v>
      </c>
      <c r="C43" s="103">
        <f t="shared" si="5"/>
        <v>22</v>
      </c>
      <c r="D43" s="110">
        <v>0.71499999999999997</v>
      </c>
      <c r="E43" s="103">
        <f t="shared" si="8"/>
        <v>32</v>
      </c>
      <c r="F43" s="105">
        <v>0.45900000000000002</v>
      </c>
      <c r="G43" s="103">
        <f t="shared" si="6"/>
        <v>24</v>
      </c>
      <c r="H43" s="110">
        <v>0.56599999999999995</v>
      </c>
      <c r="I43" s="103">
        <f t="shared" si="9"/>
        <v>25</v>
      </c>
      <c r="J43" s="105">
        <v>0.61499999999999999</v>
      </c>
      <c r="K43" s="103">
        <f t="shared" si="1"/>
        <v>22</v>
      </c>
      <c r="L43" s="110">
        <v>0.78600000000000003</v>
      </c>
      <c r="M43" s="103">
        <f t="shared" si="10"/>
        <v>30</v>
      </c>
      <c r="N43" s="105">
        <v>0.64100000000000001</v>
      </c>
      <c r="O43" s="103">
        <f t="shared" si="3"/>
        <v>47</v>
      </c>
      <c r="P43" s="110">
        <v>0.747</v>
      </c>
      <c r="Q43" s="103">
        <f t="shared" si="11"/>
        <v>39</v>
      </c>
    </row>
    <row r="44" spans="1:17" x14ac:dyDescent="0.25">
      <c r="A44" s="66" t="s">
        <v>13</v>
      </c>
      <c r="B44" s="110">
        <v>0.57599999999999996</v>
      </c>
      <c r="C44" s="103">
        <f t="shared" si="5"/>
        <v>22</v>
      </c>
      <c r="D44" s="110">
        <v>0.71699999999999997</v>
      </c>
      <c r="E44" s="103">
        <f t="shared" si="8"/>
        <v>34</v>
      </c>
      <c r="F44" s="105">
        <v>0.443</v>
      </c>
      <c r="G44" s="103">
        <f t="shared" si="6"/>
        <v>17</v>
      </c>
      <c r="H44" s="110">
        <v>0.59399999999999997</v>
      </c>
      <c r="I44" s="103">
        <f t="shared" si="9"/>
        <v>41</v>
      </c>
      <c r="J44" s="105">
        <v>0.59099999999999997</v>
      </c>
      <c r="K44" s="103">
        <f t="shared" si="1"/>
        <v>17</v>
      </c>
      <c r="L44" s="110">
        <v>0.78600000000000003</v>
      </c>
      <c r="M44" s="103">
        <f t="shared" si="10"/>
        <v>30</v>
      </c>
      <c r="N44" s="105">
        <v>0.60499999999999998</v>
      </c>
      <c r="O44" s="103">
        <f t="shared" si="3"/>
        <v>26</v>
      </c>
      <c r="P44" s="110">
        <v>0.72399999999999998</v>
      </c>
      <c r="Q44" s="103">
        <f t="shared" si="11"/>
        <v>23</v>
      </c>
    </row>
    <row r="45" spans="1:17" x14ac:dyDescent="0.25">
      <c r="A45" s="66" t="s">
        <v>12</v>
      </c>
      <c r="B45" s="110">
        <v>0.63200000000000001</v>
      </c>
      <c r="C45" s="103">
        <f t="shared" si="5"/>
        <v>45</v>
      </c>
      <c r="D45" s="110">
        <v>0.69799999999999995</v>
      </c>
      <c r="E45" s="103">
        <f t="shared" si="8"/>
        <v>18</v>
      </c>
      <c r="F45" s="105">
        <v>0.53700000000000003</v>
      </c>
      <c r="G45" s="103">
        <f t="shared" si="6"/>
        <v>47</v>
      </c>
      <c r="H45" s="110">
        <v>0.56899999999999995</v>
      </c>
      <c r="I45" s="103">
        <f t="shared" si="9"/>
        <v>28</v>
      </c>
      <c r="J45" s="105">
        <v>0.67500000000000004</v>
      </c>
      <c r="K45" s="103">
        <f t="shared" si="1"/>
        <v>45</v>
      </c>
      <c r="L45" s="110">
        <v>0.77500000000000002</v>
      </c>
      <c r="M45" s="103">
        <f t="shared" si="10"/>
        <v>18</v>
      </c>
      <c r="N45" s="105">
        <v>0.61699999999999999</v>
      </c>
      <c r="O45" s="103">
        <f t="shared" si="3"/>
        <v>32</v>
      </c>
      <c r="P45" s="110">
        <v>0.71799999999999997</v>
      </c>
      <c r="Q45" s="103">
        <f t="shared" si="11"/>
        <v>18</v>
      </c>
    </row>
    <row r="46" spans="1:17" x14ac:dyDescent="0.25">
      <c r="A46" s="66" t="s">
        <v>11</v>
      </c>
      <c r="B46" s="110">
        <v>0.59499999999999997</v>
      </c>
      <c r="C46" s="103">
        <f t="shared" si="5"/>
        <v>32</v>
      </c>
      <c r="D46" s="110">
        <v>0.73899999999999999</v>
      </c>
      <c r="E46" s="103">
        <f t="shared" si="8"/>
        <v>48</v>
      </c>
      <c r="F46" s="105">
        <v>0.45900000000000002</v>
      </c>
      <c r="G46" s="103">
        <f t="shared" si="6"/>
        <v>24</v>
      </c>
      <c r="H46" s="110">
        <v>0.59699999999999998</v>
      </c>
      <c r="I46" s="103">
        <f t="shared" si="9"/>
        <v>43</v>
      </c>
      <c r="J46" s="105">
        <v>0.61899999999999999</v>
      </c>
      <c r="K46" s="103">
        <f t="shared" si="1"/>
        <v>24</v>
      </c>
      <c r="L46" s="110">
        <v>0.80900000000000005</v>
      </c>
      <c r="M46" s="103">
        <f t="shared" si="10"/>
        <v>50</v>
      </c>
      <c r="N46" s="105">
        <v>0.63700000000000001</v>
      </c>
      <c r="O46" s="103">
        <f t="shared" si="3"/>
        <v>44</v>
      </c>
      <c r="P46" s="110">
        <v>0.77</v>
      </c>
      <c r="Q46" s="103">
        <f t="shared" si="11"/>
        <v>48</v>
      </c>
    </row>
    <row r="47" spans="1:17" x14ac:dyDescent="0.25">
      <c r="A47" s="66" t="s">
        <v>10</v>
      </c>
      <c r="B47" s="110">
        <v>0.63400000000000001</v>
      </c>
      <c r="C47" s="103">
        <f t="shared" si="5"/>
        <v>47</v>
      </c>
      <c r="D47" s="110">
        <v>0.73499999999999999</v>
      </c>
      <c r="E47" s="103">
        <f t="shared" si="8"/>
        <v>47</v>
      </c>
      <c r="F47" s="105">
        <v>0.503</v>
      </c>
      <c r="G47" s="103">
        <f t="shared" si="6"/>
        <v>40</v>
      </c>
      <c r="H47" s="110">
        <v>0.60299999999999998</v>
      </c>
      <c r="I47" s="103">
        <f t="shared" si="9"/>
        <v>46</v>
      </c>
      <c r="J47" s="105">
        <v>0.67900000000000005</v>
      </c>
      <c r="K47" s="103">
        <f t="shared" si="1"/>
        <v>46</v>
      </c>
      <c r="L47" s="110">
        <v>0.78400000000000003</v>
      </c>
      <c r="M47" s="103">
        <f t="shared" si="10"/>
        <v>28</v>
      </c>
      <c r="N47" s="105">
        <v>0.61</v>
      </c>
      <c r="O47" s="103">
        <f t="shared" si="3"/>
        <v>28</v>
      </c>
      <c r="P47" s="110">
        <v>0.73499999999999999</v>
      </c>
      <c r="Q47" s="103">
        <f t="shared" si="11"/>
        <v>31</v>
      </c>
    </row>
    <row r="48" spans="1:17" x14ac:dyDescent="0.25">
      <c r="A48" s="66" t="s">
        <v>9</v>
      </c>
      <c r="B48" s="110">
        <v>0.61199999999999999</v>
      </c>
      <c r="C48" s="103">
        <f t="shared" si="5"/>
        <v>39</v>
      </c>
      <c r="D48" s="110">
        <v>0.70799999999999996</v>
      </c>
      <c r="E48" s="103">
        <f t="shared" si="8"/>
        <v>24</v>
      </c>
      <c r="F48" s="105">
        <v>0.49199999999999999</v>
      </c>
      <c r="G48" s="103">
        <f t="shared" si="6"/>
        <v>37</v>
      </c>
      <c r="H48" s="110">
        <v>0.59299999999999997</v>
      </c>
      <c r="I48" s="103">
        <f t="shared" si="9"/>
        <v>39</v>
      </c>
      <c r="J48" s="105">
        <v>0.65600000000000003</v>
      </c>
      <c r="K48" s="103">
        <f t="shared" si="1"/>
        <v>42</v>
      </c>
      <c r="L48" s="110">
        <v>0.79600000000000004</v>
      </c>
      <c r="M48" s="103">
        <f t="shared" si="10"/>
        <v>40</v>
      </c>
      <c r="N48" s="105">
        <v>0.61099999999999999</v>
      </c>
      <c r="O48" s="103">
        <f t="shared" si="3"/>
        <v>29</v>
      </c>
      <c r="P48" s="110">
        <v>0.71499999999999997</v>
      </c>
      <c r="Q48" s="103">
        <f t="shared" si="11"/>
        <v>14</v>
      </c>
    </row>
    <row r="49" spans="1:17" x14ac:dyDescent="0.25">
      <c r="A49" s="66" t="s">
        <v>8</v>
      </c>
      <c r="B49" s="110">
        <v>0.51800000000000002</v>
      </c>
      <c r="C49" s="103">
        <f t="shared" si="5"/>
        <v>5</v>
      </c>
      <c r="D49" s="110">
        <v>0.66</v>
      </c>
      <c r="E49" s="103">
        <f t="shared" si="8"/>
        <v>4</v>
      </c>
      <c r="F49" s="105">
        <v>0.39500000000000002</v>
      </c>
      <c r="G49" s="103">
        <f t="shared" si="6"/>
        <v>3</v>
      </c>
      <c r="H49" s="110">
        <v>0.51500000000000001</v>
      </c>
      <c r="I49" s="103">
        <f t="shared" si="9"/>
        <v>3</v>
      </c>
      <c r="J49" s="105">
        <v>0.57399999999999995</v>
      </c>
      <c r="K49" s="103">
        <f t="shared" si="1"/>
        <v>10</v>
      </c>
      <c r="L49" s="110">
        <v>0.76700000000000002</v>
      </c>
      <c r="M49" s="103">
        <f t="shared" si="10"/>
        <v>14</v>
      </c>
      <c r="N49" s="105">
        <v>0.58199999999999996</v>
      </c>
      <c r="O49" s="103">
        <f t="shared" si="3"/>
        <v>15</v>
      </c>
      <c r="P49" s="110">
        <v>0.71799999999999997</v>
      </c>
      <c r="Q49" s="103">
        <f t="shared" si="11"/>
        <v>18</v>
      </c>
    </row>
    <row r="50" spans="1:17" x14ac:dyDescent="0.25">
      <c r="A50" s="66" t="s">
        <v>7</v>
      </c>
      <c r="B50" s="110">
        <v>0.53800000000000003</v>
      </c>
      <c r="C50" s="103">
        <f t="shared" si="5"/>
        <v>10</v>
      </c>
      <c r="D50" s="110">
        <v>0.69799999999999995</v>
      </c>
      <c r="E50" s="103">
        <f t="shared" si="8"/>
        <v>18</v>
      </c>
      <c r="F50" s="105">
        <v>0.41699999999999998</v>
      </c>
      <c r="G50" s="103">
        <f t="shared" si="6"/>
        <v>8</v>
      </c>
      <c r="H50" s="110">
        <v>0.54100000000000004</v>
      </c>
      <c r="I50" s="103">
        <f t="shared" si="9"/>
        <v>8</v>
      </c>
      <c r="J50" s="105">
        <v>0.55400000000000005</v>
      </c>
      <c r="K50" s="103">
        <f t="shared" si="1"/>
        <v>4</v>
      </c>
      <c r="L50" s="110">
        <v>0.75900000000000001</v>
      </c>
      <c r="M50" s="103">
        <f t="shared" si="10"/>
        <v>10</v>
      </c>
      <c r="N50" s="105">
        <v>0.57799999999999996</v>
      </c>
      <c r="O50" s="103">
        <f t="shared" si="3"/>
        <v>11</v>
      </c>
      <c r="P50" s="110">
        <v>0.71499999999999997</v>
      </c>
      <c r="Q50" s="103">
        <f t="shared" si="11"/>
        <v>14</v>
      </c>
    </row>
    <row r="51" spans="1:17" x14ac:dyDescent="0.25">
      <c r="A51" s="66" t="s">
        <v>6</v>
      </c>
      <c r="B51" s="110">
        <v>0.57999999999999996</v>
      </c>
      <c r="C51" s="103">
        <f t="shared" si="5"/>
        <v>24</v>
      </c>
      <c r="D51" s="110">
        <v>0.69899999999999995</v>
      </c>
      <c r="E51" s="103">
        <f t="shared" si="8"/>
        <v>20</v>
      </c>
      <c r="F51" s="105">
        <v>0.45700000000000002</v>
      </c>
      <c r="G51" s="103">
        <f t="shared" si="6"/>
        <v>22</v>
      </c>
      <c r="H51" s="110">
        <v>0.55000000000000004</v>
      </c>
      <c r="I51" s="103">
        <f t="shared" si="9"/>
        <v>15</v>
      </c>
      <c r="J51" s="105">
        <v>0.63200000000000001</v>
      </c>
      <c r="K51" s="103">
        <f t="shared" si="1"/>
        <v>30</v>
      </c>
      <c r="L51" s="110">
        <v>0.78300000000000003</v>
      </c>
      <c r="M51" s="103">
        <f t="shared" si="10"/>
        <v>27</v>
      </c>
      <c r="N51" s="105">
        <v>0.59299999999999997</v>
      </c>
      <c r="O51" s="103">
        <f t="shared" si="3"/>
        <v>17</v>
      </c>
      <c r="P51" s="110">
        <v>0.70799999999999996</v>
      </c>
      <c r="Q51" s="103">
        <f t="shared" si="11"/>
        <v>11</v>
      </c>
    </row>
    <row r="52" spans="1:17" x14ac:dyDescent="0.25">
      <c r="A52" s="66" t="s">
        <v>5</v>
      </c>
      <c r="B52" s="110">
        <v>0.55300000000000005</v>
      </c>
      <c r="C52" s="103">
        <f t="shared" si="5"/>
        <v>15</v>
      </c>
      <c r="D52" s="110">
        <v>0.67300000000000004</v>
      </c>
      <c r="E52" s="103">
        <f t="shared" si="8"/>
        <v>6</v>
      </c>
      <c r="F52" s="105">
        <v>0.42599999999999999</v>
      </c>
      <c r="G52" s="103">
        <f t="shared" si="6"/>
        <v>9</v>
      </c>
      <c r="H52" s="110">
        <v>0.53500000000000003</v>
      </c>
      <c r="I52" s="103">
        <f t="shared" si="9"/>
        <v>7</v>
      </c>
      <c r="J52" s="105">
        <v>0.58899999999999997</v>
      </c>
      <c r="K52" s="103">
        <f t="shared" si="1"/>
        <v>15</v>
      </c>
      <c r="L52" s="110">
        <v>0.76500000000000001</v>
      </c>
      <c r="M52" s="103">
        <f t="shared" si="10"/>
        <v>13</v>
      </c>
      <c r="N52" s="105">
        <v>0.59599999999999997</v>
      </c>
      <c r="O52" s="103">
        <f t="shared" si="3"/>
        <v>19</v>
      </c>
      <c r="P52" s="110">
        <v>0.71599999999999997</v>
      </c>
      <c r="Q52" s="103">
        <f t="shared" si="11"/>
        <v>16</v>
      </c>
    </row>
    <row r="53" spans="1:17" x14ac:dyDescent="0.25">
      <c r="A53" s="66" t="s">
        <v>4</v>
      </c>
      <c r="B53" s="110">
        <v>0.63400000000000001</v>
      </c>
      <c r="C53" s="103">
        <f t="shared" si="5"/>
        <v>47</v>
      </c>
      <c r="D53" s="110">
        <v>0.74099999999999999</v>
      </c>
      <c r="E53" s="103">
        <f t="shared" si="8"/>
        <v>49</v>
      </c>
      <c r="F53" s="105">
        <v>0.54600000000000004</v>
      </c>
      <c r="G53" s="103">
        <f t="shared" si="6"/>
        <v>49</v>
      </c>
      <c r="H53" s="110">
        <v>0.61399999999999999</v>
      </c>
      <c r="I53" s="103">
        <f t="shared" si="9"/>
        <v>50</v>
      </c>
      <c r="J53" s="105">
        <v>0.69799999999999995</v>
      </c>
      <c r="K53" s="103">
        <f t="shared" si="1"/>
        <v>49</v>
      </c>
      <c r="L53" s="110">
        <v>0.80100000000000005</v>
      </c>
      <c r="M53" s="103">
        <f t="shared" si="10"/>
        <v>49</v>
      </c>
      <c r="N53" s="105">
        <v>0.62</v>
      </c>
      <c r="O53" s="103">
        <f t="shared" si="3"/>
        <v>35</v>
      </c>
      <c r="P53" s="110">
        <v>0.71599999999999997</v>
      </c>
      <c r="Q53" s="103">
        <f t="shared" si="11"/>
        <v>16</v>
      </c>
    </row>
    <row r="54" spans="1:17" x14ac:dyDescent="0.25">
      <c r="A54" s="66" t="s">
        <v>3</v>
      </c>
      <c r="B54" s="110">
        <v>0.59599999999999997</v>
      </c>
      <c r="C54" s="103">
        <f t="shared" si="5"/>
        <v>34</v>
      </c>
      <c r="D54" s="110">
        <v>0.73099999999999998</v>
      </c>
      <c r="E54" s="103">
        <f t="shared" si="8"/>
        <v>45</v>
      </c>
      <c r="F54" s="105">
        <v>0.45700000000000002</v>
      </c>
      <c r="G54" s="103">
        <f t="shared" si="6"/>
        <v>22</v>
      </c>
      <c r="H54" s="110">
        <v>0.57499999999999996</v>
      </c>
      <c r="I54" s="103">
        <f t="shared" si="9"/>
        <v>32</v>
      </c>
      <c r="J54" s="105">
        <v>0.63500000000000001</v>
      </c>
      <c r="K54" s="103">
        <f t="shared" si="1"/>
        <v>32</v>
      </c>
      <c r="L54" s="110">
        <v>0.79600000000000004</v>
      </c>
      <c r="M54" s="103">
        <f t="shared" si="10"/>
        <v>40</v>
      </c>
      <c r="N54" s="105">
        <v>0.63800000000000001</v>
      </c>
      <c r="O54" s="103">
        <f t="shared" si="3"/>
        <v>46</v>
      </c>
      <c r="P54" s="110">
        <v>0.76900000000000002</v>
      </c>
      <c r="Q54" s="103">
        <f t="shared" si="11"/>
        <v>47</v>
      </c>
    </row>
    <row r="55" spans="1:17" x14ac:dyDescent="0.25">
      <c r="A55" s="66" t="s">
        <v>2</v>
      </c>
      <c r="B55" s="110">
        <v>0.56699999999999995</v>
      </c>
      <c r="C55" s="103">
        <f t="shared" si="5"/>
        <v>19</v>
      </c>
      <c r="D55" s="110">
        <v>0.71399999999999997</v>
      </c>
      <c r="E55" s="103">
        <f t="shared" si="8"/>
        <v>31</v>
      </c>
      <c r="F55" s="105">
        <v>0.47099999999999997</v>
      </c>
      <c r="G55" s="103">
        <f t="shared" si="6"/>
        <v>33</v>
      </c>
      <c r="H55" s="110">
        <v>0.57199999999999995</v>
      </c>
      <c r="I55" s="103">
        <f t="shared" si="9"/>
        <v>29</v>
      </c>
      <c r="J55" s="105">
        <v>0.60799999999999998</v>
      </c>
      <c r="K55" s="103">
        <f t="shared" si="1"/>
        <v>20</v>
      </c>
      <c r="L55" s="110">
        <v>0.77500000000000002</v>
      </c>
      <c r="M55" s="103">
        <f t="shared" si="10"/>
        <v>18</v>
      </c>
      <c r="N55" s="105">
        <v>0.55800000000000005</v>
      </c>
      <c r="O55" s="103">
        <f t="shared" si="3"/>
        <v>7</v>
      </c>
      <c r="P55" s="110">
        <v>0.69899999999999995</v>
      </c>
      <c r="Q55" s="103">
        <f t="shared" si="11"/>
        <v>9</v>
      </c>
    </row>
    <row r="56" spans="1:17" s="70" customFormat="1" x14ac:dyDescent="0.25">
      <c r="A56" s="68" t="s">
        <v>1</v>
      </c>
      <c r="B56" s="101">
        <v>0.57599999999999996</v>
      </c>
      <c r="C56" s="101"/>
      <c r="D56" s="143">
        <v>0.7</v>
      </c>
      <c r="E56" s="101"/>
      <c r="F56" s="101">
        <v>0.46500000000000002</v>
      </c>
      <c r="G56" s="101"/>
      <c r="H56" s="144">
        <v>0.56299999999999994</v>
      </c>
      <c r="I56" s="101"/>
      <c r="J56" s="101">
        <v>0.61699999999999999</v>
      </c>
      <c r="K56" s="101"/>
      <c r="L56" s="144">
        <v>0.77500000000000002</v>
      </c>
      <c r="M56" s="101"/>
      <c r="N56" s="101">
        <v>0.6</v>
      </c>
      <c r="O56" s="140"/>
      <c r="P56" s="144">
        <v>0.72099999999999997</v>
      </c>
      <c r="Q56" s="140"/>
    </row>
    <row r="57" spans="1:17" ht="30.75" customHeight="1" x14ac:dyDescent="0.25">
      <c r="A57" s="189" t="s">
        <v>105</v>
      </c>
      <c r="B57" s="189"/>
      <c r="C57" s="189"/>
      <c r="D57" s="189"/>
      <c r="E57" s="189"/>
      <c r="F57" s="189"/>
      <c r="G57" s="189"/>
      <c r="H57" s="189"/>
      <c r="I57" s="189"/>
      <c r="J57" s="189"/>
      <c r="K57" s="189"/>
      <c r="L57" s="189"/>
      <c r="M57" s="189"/>
      <c r="N57" s="189"/>
      <c r="O57" s="189"/>
      <c r="P57" s="189"/>
      <c r="Q57" s="189"/>
    </row>
    <row r="58" spans="1:17" x14ac:dyDescent="0.25">
      <c r="A58" s="190" t="s">
        <v>81</v>
      </c>
      <c r="B58" s="190"/>
      <c r="C58" s="190"/>
      <c r="D58" s="190"/>
      <c r="E58" s="190"/>
      <c r="F58" s="190"/>
      <c r="G58" s="190"/>
      <c r="H58" s="190"/>
      <c r="I58" s="190"/>
      <c r="J58" s="190"/>
      <c r="K58" s="190"/>
      <c r="L58" s="190"/>
      <c r="M58" s="190"/>
      <c r="N58" s="190"/>
      <c r="O58" s="190"/>
      <c r="P58" s="190"/>
      <c r="Q58" s="190"/>
    </row>
    <row r="59" spans="1:17" x14ac:dyDescent="0.25">
      <c r="A59" s="95"/>
    </row>
  </sheetData>
  <mergeCells count="16">
    <mergeCell ref="A58:Q58"/>
    <mergeCell ref="A1:Q1"/>
    <mergeCell ref="A57:Q57"/>
    <mergeCell ref="A2:A4"/>
    <mergeCell ref="B2:E2"/>
    <mergeCell ref="F2:I2"/>
    <mergeCell ref="J2:M2"/>
    <mergeCell ref="N2:Q2"/>
    <mergeCell ref="B3:C3"/>
    <mergeCell ref="D3:E3"/>
    <mergeCell ref="F3:G3"/>
    <mergeCell ref="H3:I3"/>
    <mergeCell ref="J3:K3"/>
    <mergeCell ref="L3:M3"/>
    <mergeCell ref="N3:O3"/>
    <mergeCell ref="P3:Q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activeCell="B32" sqref="B31:B32"/>
    </sheetView>
  </sheetViews>
  <sheetFormatPr defaultRowHeight="15" x14ac:dyDescent="0.25"/>
  <cols>
    <col min="1" max="1" width="18.28515625" style="166" customWidth="1"/>
    <col min="2" max="11" width="9.140625" style="166" customWidth="1"/>
    <col min="12" max="16384" width="9.140625" style="166"/>
  </cols>
  <sheetData>
    <row r="1" spans="1:20" s="167" customFormat="1" x14ac:dyDescent="0.25">
      <c r="A1" s="173" t="s">
        <v>106</v>
      </c>
      <c r="B1" s="173"/>
      <c r="C1" s="173"/>
      <c r="D1" s="173"/>
      <c r="E1" s="173"/>
      <c r="F1" s="173"/>
      <c r="G1" s="173"/>
      <c r="H1" s="173"/>
      <c r="I1" s="173"/>
      <c r="J1" s="173"/>
      <c r="K1" s="173"/>
      <c r="L1" s="173"/>
      <c r="M1" s="173"/>
      <c r="N1" s="173"/>
      <c r="O1" s="173"/>
    </row>
    <row r="2" spans="1:20" s="75" customFormat="1" ht="31.5" customHeight="1" x14ac:dyDescent="0.25">
      <c r="B2" s="180" t="s">
        <v>71</v>
      </c>
      <c r="C2" s="180"/>
      <c r="D2" s="180" t="s">
        <v>85</v>
      </c>
      <c r="E2" s="180"/>
      <c r="F2" s="180" t="s">
        <v>86</v>
      </c>
      <c r="G2" s="180"/>
      <c r="H2" s="180" t="s">
        <v>87</v>
      </c>
      <c r="I2" s="180"/>
      <c r="J2" s="180" t="s">
        <v>88</v>
      </c>
      <c r="K2" s="180"/>
      <c r="L2" s="180" t="s">
        <v>89</v>
      </c>
      <c r="M2" s="180"/>
      <c r="N2" s="180" t="s">
        <v>94</v>
      </c>
      <c r="O2" s="180"/>
    </row>
    <row r="3" spans="1:20" x14ac:dyDescent="0.25">
      <c r="A3" s="166" t="s">
        <v>53</v>
      </c>
      <c r="B3" s="94" t="s">
        <v>64</v>
      </c>
      <c r="C3" s="94" t="s">
        <v>65</v>
      </c>
      <c r="D3" s="94" t="s">
        <v>64</v>
      </c>
      <c r="E3" s="94" t="s">
        <v>65</v>
      </c>
      <c r="F3" s="94" t="s">
        <v>64</v>
      </c>
      <c r="G3" s="94" t="s">
        <v>65</v>
      </c>
      <c r="H3" s="94" t="s">
        <v>64</v>
      </c>
      <c r="I3" s="94" t="s">
        <v>65</v>
      </c>
      <c r="J3" s="94" t="s">
        <v>64</v>
      </c>
      <c r="K3" s="94" t="s">
        <v>65</v>
      </c>
      <c r="L3" s="94" t="s">
        <v>64</v>
      </c>
      <c r="M3" s="94" t="s">
        <v>65</v>
      </c>
      <c r="N3" s="94" t="s">
        <v>64</v>
      </c>
      <c r="O3" s="94" t="s">
        <v>65</v>
      </c>
    </row>
    <row r="4" spans="1:20" x14ac:dyDescent="0.25">
      <c r="A4" s="165" t="s">
        <v>52</v>
      </c>
      <c r="B4" s="37">
        <v>0.39800000000000002</v>
      </c>
      <c r="C4" s="38">
        <v>0.37</v>
      </c>
      <c r="D4" s="134">
        <v>0.34293000000000001</v>
      </c>
      <c r="E4" s="134">
        <v>0.32858999999999999</v>
      </c>
      <c r="F4" s="148">
        <v>0.46500999999999998</v>
      </c>
      <c r="G4" s="148">
        <v>0.49869999999999998</v>
      </c>
      <c r="H4" s="134">
        <v>0.60828000000000004</v>
      </c>
      <c r="I4" s="134">
        <v>0.56460999999999995</v>
      </c>
      <c r="J4" s="156" t="s">
        <v>127</v>
      </c>
      <c r="K4" s="156" t="s">
        <v>127</v>
      </c>
      <c r="L4" s="148">
        <v>0.48107</v>
      </c>
      <c r="M4" s="148">
        <v>0.52303999999999995</v>
      </c>
      <c r="N4" s="148">
        <v>0.54812000000000005</v>
      </c>
      <c r="O4" s="148">
        <v>0.53224000000000005</v>
      </c>
      <c r="Q4" s="18"/>
      <c r="R4" s="18"/>
      <c r="S4" s="18"/>
      <c r="T4" s="18"/>
    </row>
    <row r="5" spans="1:20" x14ac:dyDescent="0.25">
      <c r="A5" s="165" t="s">
        <v>51</v>
      </c>
      <c r="B5" s="37">
        <v>0.47199999999999998</v>
      </c>
      <c r="C5" s="38">
        <v>0.41899999999999998</v>
      </c>
      <c r="D5" s="132">
        <v>0.44246999999999997</v>
      </c>
      <c r="E5" s="132">
        <v>0.40377999999999997</v>
      </c>
      <c r="F5" s="133">
        <v>0.57069000000000003</v>
      </c>
      <c r="G5" s="133">
        <v>0.49145</v>
      </c>
      <c r="H5" s="133">
        <v>0.56403999999999999</v>
      </c>
      <c r="I5" s="132">
        <v>0.63832999999999995</v>
      </c>
      <c r="J5" s="133">
        <v>0.20638999999999999</v>
      </c>
      <c r="K5" s="133">
        <v>0.16388</v>
      </c>
      <c r="L5" s="133">
        <v>0.52322999999999997</v>
      </c>
      <c r="M5" s="133">
        <v>0.44685999999999998</v>
      </c>
      <c r="N5" s="133">
        <v>0.60899999999999999</v>
      </c>
      <c r="O5" s="133">
        <v>0.51419000000000004</v>
      </c>
      <c r="Q5" s="164"/>
      <c r="R5" s="164"/>
      <c r="S5" s="164"/>
      <c r="T5" s="164"/>
    </row>
    <row r="6" spans="1:20" x14ac:dyDescent="0.25">
      <c r="A6" s="165" t="s">
        <v>50</v>
      </c>
      <c r="B6" s="37">
        <v>0.36599999999999999</v>
      </c>
      <c r="C6" s="38">
        <v>0.36499999999999999</v>
      </c>
      <c r="D6" s="132">
        <v>0.30659999999999998</v>
      </c>
      <c r="E6" s="132">
        <v>0.34014</v>
      </c>
      <c r="F6" s="133">
        <v>0.37939000000000001</v>
      </c>
      <c r="G6" s="133">
        <v>0.35016000000000003</v>
      </c>
      <c r="H6" s="133">
        <v>0.61780000000000002</v>
      </c>
      <c r="I6" s="132">
        <v>0.65522999999999998</v>
      </c>
      <c r="J6" s="135">
        <v>0.35520000000000002</v>
      </c>
      <c r="K6" s="133">
        <v>0.2858</v>
      </c>
      <c r="L6" s="133">
        <v>0.42897999999999997</v>
      </c>
      <c r="M6" s="133">
        <v>0.50522</v>
      </c>
      <c r="N6" s="133">
        <v>0.46193000000000001</v>
      </c>
      <c r="O6" s="133">
        <v>0.33900000000000002</v>
      </c>
      <c r="Q6" s="164"/>
      <c r="R6" s="164"/>
      <c r="S6" s="164"/>
      <c r="T6" s="164"/>
    </row>
    <row r="7" spans="1:20" x14ac:dyDescent="0.25">
      <c r="A7" s="165" t="s">
        <v>49</v>
      </c>
      <c r="B7" s="37">
        <v>0.32900000000000001</v>
      </c>
      <c r="C7" s="38">
        <v>0.29199999999999998</v>
      </c>
      <c r="D7" s="132">
        <v>0.29807</v>
      </c>
      <c r="E7" s="132">
        <v>0.27326</v>
      </c>
      <c r="F7" s="133">
        <v>0.3891</v>
      </c>
      <c r="G7" s="133">
        <v>0.28122999999999998</v>
      </c>
      <c r="H7" s="133">
        <v>0.54452999999999996</v>
      </c>
      <c r="I7" s="132">
        <v>0.49608000000000002</v>
      </c>
      <c r="J7" s="156" t="s">
        <v>127</v>
      </c>
      <c r="K7" s="156" t="s">
        <v>127</v>
      </c>
      <c r="L7" s="133">
        <v>0.30098000000000003</v>
      </c>
      <c r="M7" s="133">
        <v>0.30114000000000002</v>
      </c>
      <c r="N7" s="133">
        <v>0.44912999999999997</v>
      </c>
      <c r="O7" s="133">
        <v>0.31475999999999998</v>
      </c>
      <c r="Q7" s="164"/>
      <c r="R7" s="164"/>
      <c r="S7" s="164"/>
      <c r="T7" s="164"/>
    </row>
    <row r="8" spans="1:20" x14ac:dyDescent="0.25">
      <c r="A8" s="165" t="s">
        <v>48</v>
      </c>
      <c r="B8" s="37">
        <v>0.42599999999999999</v>
      </c>
      <c r="C8" s="38">
        <v>0.39</v>
      </c>
      <c r="D8" s="132">
        <v>0.36242999999999997</v>
      </c>
      <c r="E8" s="132">
        <v>0.39484999999999998</v>
      </c>
      <c r="F8" s="133">
        <v>0.46998000000000001</v>
      </c>
      <c r="G8" s="133">
        <v>0.38061</v>
      </c>
      <c r="H8" s="133">
        <v>0.62158999999999998</v>
      </c>
      <c r="I8" s="132">
        <v>0.56645999999999996</v>
      </c>
      <c r="J8" s="135">
        <v>0.31431999999999999</v>
      </c>
      <c r="K8" s="133">
        <v>0.27432000000000001</v>
      </c>
      <c r="L8" s="133">
        <v>0.45942</v>
      </c>
      <c r="M8" s="133">
        <v>0.34950999999999999</v>
      </c>
      <c r="N8" s="133">
        <v>0.49647000000000002</v>
      </c>
      <c r="O8" s="133">
        <v>0.43015999999999999</v>
      </c>
      <c r="Q8" s="164"/>
      <c r="R8" s="164"/>
      <c r="S8" s="164"/>
      <c r="T8" s="164"/>
    </row>
    <row r="9" spans="1:20" x14ac:dyDescent="0.25">
      <c r="A9" s="165" t="s">
        <v>47</v>
      </c>
      <c r="B9" s="37">
        <v>0.38300000000000001</v>
      </c>
      <c r="C9" s="38">
        <v>0.35699999999999998</v>
      </c>
      <c r="D9" s="132">
        <v>0.35760999999999998</v>
      </c>
      <c r="E9" s="132">
        <v>0.34383999999999998</v>
      </c>
      <c r="F9" s="133">
        <v>0.41028999999999999</v>
      </c>
      <c r="G9" s="133">
        <v>0.35522999999999999</v>
      </c>
      <c r="H9" s="133">
        <v>0.58204</v>
      </c>
      <c r="I9" s="132">
        <v>0.53066000000000002</v>
      </c>
      <c r="J9" s="135">
        <v>0.39509</v>
      </c>
      <c r="K9" s="133">
        <v>0.29865999999999998</v>
      </c>
      <c r="L9" s="133">
        <v>0.52105000000000001</v>
      </c>
      <c r="M9" s="133">
        <v>0.45527000000000001</v>
      </c>
      <c r="N9" s="133">
        <v>0.50329999999999997</v>
      </c>
      <c r="O9" s="133">
        <v>0.43314999999999998</v>
      </c>
      <c r="Q9" s="164"/>
      <c r="R9" s="164"/>
      <c r="S9" s="164"/>
      <c r="T9" s="164"/>
    </row>
    <row r="10" spans="1:20" x14ac:dyDescent="0.25">
      <c r="A10" s="165" t="s">
        <v>46</v>
      </c>
      <c r="B10" s="37">
        <v>0.373</v>
      </c>
      <c r="C10" s="38">
        <v>0.34100000000000003</v>
      </c>
      <c r="D10" s="132">
        <v>0.31125000000000003</v>
      </c>
      <c r="E10" s="132">
        <v>0.28312999999999999</v>
      </c>
      <c r="F10" s="133">
        <v>0.59807999999999995</v>
      </c>
      <c r="G10" s="133">
        <v>0.5</v>
      </c>
      <c r="H10" s="133">
        <v>0.59130000000000005</v>
      </c>
      <c r="I10" s="132">
        <v>0.53073999999999999</v>
      </c>
      <c r="J10" s="135">
        <v>0.27521000000000001</v>
      </c>
      <c r="K10" s="133">
        <v>0.30317</v>
      </c>
      <c r="L10" s="133">
        <v>0.49595</v>
      </c>
      <c r="M10" s="156" t="s">
        <v>127</v>
      </c>
      <c r="N10" s="133">
        <v>0.60306999999999999</v>
      </c>
      <c r="O10" s="133">
        <v>0.40018999999999999</v>
      </c>
      <c r="Q10" s="164"/>
      <c r="R10" s="164"/>
      <c r="S10" s="164"/>
      <c r="T10" s="164"/>
    </row>
    <row r="11" spans="1:20" x14ac:dyDescent="0.25">
      <c r="A11" s="165" t="s">
        <v>45</v>
      </c>
      <c r="B11" s="37">
        <v>0.41299999999999998</v>
      </c>
      <c r="C11" s="38">
        <v>0.40400000000000003</v>
      </c>
      <c r="D11" s="132">
        <v>0.37787999999999999</v>
      </c>
      <c r="E11" s="132">
        <v>0.37046000000000001</v>
      </c>
      <c r="F11" s="133">
        <v>0.54118999999999995</v>
      </c>
      <c r="G11" s="133">
        <v>0.51834999999999998</v>
      </c>
      <c r="H11" s="133">
        <v>0.67225000000000001</v>
      </c>
      <c r="I11" s="132">
        <v>0.66615999999999997</v>
      </c>
      <c r="J11" s="135">
        <v>0.42763000000000001</v>
      </c>
      <c r="K11" s="133">
        <v>0.16025</v>
      </c>
      <c r="L11" s="156" t="s">
        <v>127</v>
      </c>
      <c r="M11" s="156" t="s">
        <v>127</v>
      </c>
      <c r="N11" s="133">
        <v>0.61387999999999998</v>
      </c>
      <c r="O11" s="133">
        <v>0.53663000000000005</v>
      </c>
    </row>
    <row r="12" spans="1:20" x14ac:dyDescent="0.25">
      <c r="A12" s="165" t="s">
        <v>44</v>
      </c>
      <c r="B12" s="37">
        <v>0.68799999999999994</v>
      </c>
      <c r="C12" s="38">
        <v>0.72899999999999998</v>
      </c>
      <c r="D12" s="132">
        <v>0.56576000000000004</v>
      </c>
      <c r="E12" s="132">
        <v>0.64393999999999996</v>
      </c>
      <c r="F12" s="133">
        <v>0.66252</v>
      </c>
      <c r="G12" s="133">
        <v>0.67878000000000005</v>
      </c>
      <c r="H12" s="133">
        <v>0.74668000000000001</v>
      </c>
      <c r="I12" s="132">
        <v>0.78981000000000001</v>
      </c>
      <c r="J12" s="135">
        <v>0.40977000000000002</v>
      </c>
      <c r="K12" s="133">
        <v>0.46614</v>
      </c>
      <c r="L12" s="156" t="s">
        <v>127</v>
      </c>
      <c r="M12" s="156" t="s">
        <v>127</v>
      </c>
      <c r="N12" s="133">
        <v>0.78344000000000003</v>
      </c>
      <c r="O12" s="133">
        <v>0.72143999999999997</v>
      </c>
    </row>
    <row r="13" spans="1:20" x14ac:dyDescent="0.25">
      <c r="A13" s="165" t="s">
        <v>43</v>
      </c>
      <c r="B13" s="37">
        <v>0.439</v>
      </c>
      <c r="C13" s="38">
        <v>0.41199999999999998</v>
      </c>
      <c r="D13" s="132">
        <v>0.34348000000000001</v>
      </c>
      <c r="E13" s="132">
        <v>0.36992999999999998</v>
      </c>
      <c r="F13" s="133">
        <v>0.49348999999999998</v>
      </c>
      <c r="G13" s="133">
        <v>0.47882999999999998</v>
      </c>
      <c r="H13" s="133">
        <v>0.68394999999999995</v>
      </c>
      <c r="I13" s="132">
        <v>0.57221999999999995</v>
      </c>
      <c r="J13" s="135">
        <v>0.32991999999999999</v>
      </c>
      <c r="K13" s="133">
        <v>0.27972000000000002</v>
      </c>
      <c r="L13" s="133">
        <v>0.64280999999999999</v>
      </c>
      <c r="M13" s="133">
        <v>0.52944999999999998</v>
      </c>
      <c r="N13" s="133">
        <v>0.5413</v>
      </c>
      <c r="O13" s="133">
        <v>0.54142999999999997</v>
      </c>
    </row>
    <row r="14" spans="1:20" x14ac:dyDescent="0.25">
      <c r="A14" s="165" t="s">
        <v>42</v>
      </c>
      <c r="B14" s="37">
        <v>0.436</v>
      </c>
      <c r="C14" s="38">
        <v>0.436</v>
      </c>
      <c r="D14" s="132">
        <v>0.34999000000000002</v>
      </c>
      <c r="E14" s="132">
        <v>0.36470000000000002</v>
      </c>
      <c r="F14" s="133">
        <v>0.53393000000000002</v>
      </c>
      <c r="G14" s="133">
        <v>0.31602000000000002</v>
      </c>
      <c r="H14" s="133">
        <v>0.62536999999999998</v>
      </c>
      <c r="I14" s="132">
        <v>0.64373999999999998</v>
      </c>
      <c r="J14" s="135">
        <v>0.27029999999999998</v>
      </c>
      <c r="K14" s="133">
        <v>0.27371000000000001</v>
      </c>
      <c r="L14" s="133">
        <v>0.35370000000000001</v>
      </c>
      <c r="M14" s="133">
        <v>0.47660999999999998</v>
      </c>
      <c r="N14" s="133">
        <v>0.63151999999999997</v>
      </c>
      <c r="O14" s="133">
        <v>0.48581000000000002</v>
      </c>
    </row>
    <row r="15" spans="1:20" x14ac:dyDescent="0.25">
      <c r="A15" s="165" t="s">
        <v>41</v>
      </c>
      <c r="B15" s="37">
        <v>0.29399999999999998</v>
      </c>
      <c r="C15" s="38">
        <v>0.33</v>
      </c>
      <c r="D15" s="132">
        <v>0.43781999999999999</v>
      </c>
      <c r="E15" s="132">
        <v>0.45599000000000001</v>
      </c>
      <c r="F15" s="133">
        <v>0.41525000000000001</v>
      </c>
      <c r="G15" s="133">
        <v>0.39078000000000002</v>
      </c>
      <c r="H15" s="156" t="s">
        <v>127</v>
      </c>
      <c r="I15" s="132">
        <v>0.76463000000000003</v>
      </c>
      <c r="J15" s="135">
        <v>0.14888000000000001</v>
      </c>
      <c r="K15" s="133">
        <v>0.18393000000000001</v>
      </c>
      <c r="L15" s="156" t="s">
        <v>127</v>
      </c>
      <c r="M15" s="156" t="s">
        <v>127</v>
      </c>
      <c r="N15" s="133">
        <v>0.3357</v>
      </c>
      <c r="O15" s="133">
        <v>0.31279000000000001</v>
      </c>
    </row>
    <row r="16" spans="1:20" x14ac:dyDescent="0.25">
      <c r="A16" s="165" t="s">
        <v>40</v>
      </c>
      <c r="B16" s="37">
        <v>0.317</v>
      </c>
      <c r="C16" s="38">
        <v>0.28100000000000003</v>
      </c>
      <c r="D16" s="132">
        <v>0.29376999999999998</v>
      </c>
      <c r="E16" s="132">
        <v>0.26980999999999999</v>
      </c>
      <c r="F16" s="133">
        <v>0.38062000000000001</v>
      </c>
      <c r="G16" s="133">
        <v>0.28759000000000001</v>
      </c>
      <c r="H16" s="156" t="s">
        <v>127</v>
      </c>
      <c r="I16" s="156" t="s">
        <v>127</v>
      </c>
      <c r="J16" s="156" t="s">
        <v>127</v>
      </c>
      <c r="K16" s="156" t="s">
        <v>127</v>
      </c>
      <c r="L16" s="133">
        <v>0.36107</v>
      </c>
      <c r="M16" s="133">
        <v>0.28069</v>
      </c>
      <c r="N16" s="133">
        <v>0.64097999999999999</v>
      </c>
      <c r="O16" s="133">
        <v>0.43919000000000002</v>
      </c>
    </row>
    <row r="17" spans="1:15" x14ac:dyDescent="0.25">
      <c r="A17" s="165" t="s">
        <v>39</v>
      </c>
      <c r="B17" s="37">
        <v>0.35</v>
      </c>
      <c r="C17" s="38">
        <v>0.318</v>
      </c>
      <c r="D17" s="132">
        <v>0.25108999999999998</v>
      </c>
      <c r="E17" s="132">
        <v>0.25528000000000001</v>
      </c>
      <c r="F17" s="133">
        <v>0.44574000000000003</v>
      </c>
      <c r="G17" s="133">
        <v>0.35971999999999998</v>
      </c>
      <c r="H17" s="133">
        <v>0.57040000000000002</v>
      </c>
      <c r="I17" s="132">
        <v>0.60223000000000004</v>
      </c>
      <c r="J17" s="135">
        <v>0.20421</v>
      </c>
      <c r="K17" s="133">
        <v>0.21096000000000001</v>
      </c>
      <c r="L17" s="156" t="s">
        <v>127</v>
      </c>
      <c r="M17" s="156" t="s">
        <v>127</v>
      </c>
      <c r="N17" s="133">
        <v>0.33556000000000002</v>
      </c>
      <c r="O17" s="133">
        <v>0.48479</v>
      </c>
    </row>
    <row r="18" spans="1:15" x14ac:dyDescent="0.25">
      <c r="A18" s="165" t="s">
        <v>38</v>
      </c>
      <c r="B18" s="37">
        <v>0.33200000000000002</v>
      </c>
      <c r="C18" s="38">
        <v>0.27400000000000002</v>
      </c>
      <c r="D18" s="132">
        <v>0.29003000000000001</v>
      </c>
      <c r="E18" s="132">
        <v>0.24881</v>
      </c>
      <c r="F18" s="133">
        <v>0.48159999999999997</v>
      </c>
      <c r="G18" s="133">
        <v>0.30397000000000002</v>
      </c>
      <c r="H18" s="133">
        <v>0.57940000000000003</v>
      </c>
      <c r="I18" s="132">
        <v>0.57240999999999997</v>
      </c>
      <c r="J18" s="135">
        <v>0.25263000000000002</v>
      </c>
      <c r="K18" s="133">
        <v>0.21576999999999999</v>
      </c>
      <c r="L18" s="133">
        <v>0.46855999999999998</v>
      </c>
      <c r="M18" s="133">
        <v>0.31631999999999999</v>
      </c>
      <c r="N18" s="133">
        <v>0.45949000000000001</v>
      </c>
      <c r="O18" s="133">
        <v>0.48670999999999998</v>
      </c>
    </row>
    <row r="19" spans="1:15" x14ac:dyDescent="0.25">
      <c r="A19" s="165" t="s">
        <v>37</v>
      </c>
      <c r="B19" s="37">
        <v>0.27300000000000002</v>
      </c>
      <c r="C19" s="38">
        <v>0.254</v>
      </c>
      <c r="D19" s="132">
        <v>0.25931999999999999</v>
      </c>
      <c r="E19" s="132">
        <v>0.22946</v>
      </c>
      <c r="F19" s="133">
        <v>0.52619000000000005</v>
      </c>
      <c r="G19" s="133">
        <v>0.34427999999999997</v>
      </c>
      <c r="H19" s="133">
        <v>0.65786999999999995</v>
      </c>
      <c r="I19" s="132">
        <v>0.56135000000000002</v>
      </c>
      <c r="J19" s="135">
        <v>0.35936000000000001</v>
      </c>
      <c r="K19" s="133">
        <v>0.15931999999999999</v>
      </c>
      <c r="L19" s="156" t="s">
        <v>127</v>
      </c>
      <c r="M19" s="156" t="s">
        <v>127</v>
      </c>
      <c r="N19" s="133">
        <v>0.41382999999999998</v>
      </c>
      <c r="O19" s="133">
        <v>0.34964000000000001</v>
      </c>
    </row>
    <row r="20" spans="1:15" x14ac:dyDescent="0.25">
      <c r="A20" s="165" t="s">
        <v>36</v>
      </c>
      <c r="B20" s="37">
        <v>0.313</v>
      </c>
      <c r="C20" s="38">
        <v>0.3</v>
      </c>
      <c r="D20" s="132">
        <v>0.28281000000000001</v>
      </c>
      <c r="E20" s="132">
        <v>0.26296000000000003</v>
      </c>
      <c r="F20" s="133">
        <v>0.46176</v>
      </c>
      <c r="G20" s="133">
        <v>0.32699</v>
      </c>
      <c r="H20" s="133">
        <v>0.55274999999999996</v>
      </c>
      <c r="I20" s="132">
        <v>0.57552000000000003</v>
      </c>
      <c r="J20" s="135">
        <v>0.28071000000000002</v>
      </c>
      <c r="K20" s="133">
        <v>0.18856000000000001</v>
      </c>
      <c r="L20" s="133">
        <v>0.45380999999999999</v>
      </c>
      <c r="M20" s="133">
        <v>0.40359</v>
      </c>
      <c r="N20" s="133">
        <v>0.47576000000000002</v>
      </c>
      <c r="O20" s="133">
        <v>0.37036000000000002</v>
      </c>
    </row>
    <row r="21" spans="1:15" x14ac:dyDescent="0.25">
      <c r="A21" s="165" t="s">
        <v>35</v>
      </c>
      <c r="B21" s="37">
        <v>0.32600000000000001</v>
      </c>
      <c r="C21" s="38">
        <v>0.307</v>
      </c>
      <c r="D21" s="132">
        <v>0.29652000000000001</v>
      </c>
      <c r="E21" s="132">
        <v>0.27736</v>
      </c>
      <c r="F21" s="133">
        <v>0.46068999999999999</v>
      </c>
      <c r="G21" s="133">
        <v>0.46878999999999998</v>
      </c>
      <c r="H21" s="133">
        <v>0.52705000000000002</v>
      </c>
      <c r="I21" s="132">
        <v>0.49740000000000001</v>
      </c>
      <c r="J21" s="156" t="s">
        <v>127</v>
      </c>
      <c r="K21" s="156" t="s">
        <v>127</v>
      </c>
      <c r="L21" s="133">
        <v>0.55079</v>
      </c>
      <c r="M21" s="133">
        <v>0.47547</v>
      </c>
      <c r="N21" s="133">
        <v>0.55457999999999996</v>
      </c>
      <c r="O21" s="133">
        <v>0.36549999999999999</v>
      </c>
    </row>
    <row r="22" spans="1:15" x14ac:dyDescent="0.25">
      <c r="A22" s="165" t="s">
        <v>34</v>
      </c>
      <c r="B22" s="37">
        <v>0.442</v>
      </c>
      <c r="C22" s="38">
        <v>0.42799999999999999</v>
      </c>
      <c r="D22" s="132">
        <v>0.37008000000000002</v>
      </c>
      <c r="E22" s="132">
        <v>0.36209000000000002</v>
      </c>
      <c r="F22" s="133">
        <v>0.44847999999999999</v>
      </c>
      <c r="G22" s="133">
        <v>0.37115999999999999</v>
      </c>
      <c r="H22" s="133">
        <v>0.60662000000000005</v>
      </c>
      <c r="I22" s="132">
        <v>0.56511999999999996</v>
      </c>
      <c r="J22" s="156" t="s">
        <v>127</v>
      </c>
      <c r="K22" s="156" t="s">
        <v>127</v>
      </c>
      <c r="L22" s="133">
        <v>0.30967</v>
      </c>
      <c r="M22" s="156" t="s">
        <v>127</v>
      </c>
      <c r="N22" s="133">
        <v>0.55308999999999997</v>
      </c>
      <c r="O22" s="133">
        <v>0.57726999999999995</v>
      </c>
    </row>
    <row r="23" spans="1:15" x14ac:dyDescent="0.25">
      <c r="A23" s="165" t="s">
        <v>33</v>
      </c>
      <c r="B23" s="37">
        <v>0.32</v>
      </c>
      <c r="C23" s="38">
        <v>0.311</v>
      </c>
      <c r="D23" s="132">
        <v>0.30364999999999998</v>
      </c>
      <c r="E23" s="132">
        <v>0.30581999999999998</v>
      </c>
      <c r="F23" s="133">
        <v>0.45258999999999999</v>
      </c>
      <c r="G23" s="133">
        <v>0.41327999999999998</v>
      </c>
      <c r="H23" s="156" t="s">
        <v>127</v>
      </c>
      <c r="I23" s="132">
        <v>0.58667999999999998</v>
      </c>
      <c r="J23" s="156" t="s">
        <v>127</v>
      </c>
      <c r="K23" s="156" t="s">
        <v>127</v>
      </c>
      <c r="L23" s="133">
        <v>0.40338000000000002</v>
      </c>
      <c r="M23" s="133">
        <v>0.37672</v>
      </c>
      <c r="N23" s="133">
        <v>0.46623999999999999</v>
      </c>
      <c r="O23" s="133">
        <v>0.50294000000000005</v>
      </c>
    </row>
    <row r="24" spans="1:15" x14ac:dyDescent="0.25">
      <c r="A24" s="165" t="s">
        <v>32</v>
      </c>
      <c r="B24" s="37">
        <v>0.44400000000000001</v>
      </c>
      <c r="C24" s="38">
        <v>0.434</v>
      </c>
      <c r="D24" s="132">
        <v>0.36586999999999997</v>
      </c>
      <c r="E24" s="132">
        <v>0.36218</v>
      </c>
      <c r="F24" s="133">
        <v>0.54044000000000003</v>
      </c>
      <c r="G24" s="133">
        <v>0.46306000000000003</v>
      </c>
      <c r="H24" s="133">
        <v>0.63624999999999998</v>
      </c>
      <c r="I24" s="132">
        <v>0.65808999999999995</v>
      </c>
      <c r="J24" s="135">
        <v>0.34549999999999997</v>
      </c>
      <c r="K24" s="133">
        <v>0.20119999999999999</v>
      </c>
      <c r="L24" s="133">
        <v>0.60224999999999995</v>
      </c>
      <c r="M24" s="133">
        <v>0.50197000000000003</v>
      </c>
      <c r="N24" s="133">
        <v>0.60463999999999996</v>
      </c>
      <c r="O24" s="133">
        <v>0.55005999999999999</v>
      </c>
    </row>
    <row r="25" spans="1:15" x14ac:dyDescent="0.25">
      <c r="A25" s="165" t="s">
        <v>31</v>
      </c>
      <c r="B25" s="37">
        <v>0.39200000000000002</v>
      </c>
      <c r="C25" s="38">
        <v>0.36199999999999999</v>
      </c>
      <c r="D25" s="132">
        <v>0.34694999999999998</v>
      </c>
      <c r="E25" s="132">
        <v>0.34382000000000001</v>
      </c>
      <c r="F25" s="133">
        <v>0.64656000000000002</v>
      </c>
      <c r="G25" s="133">
        <v>0.51246000000000003</v>
      </c>
      <c r="H25" s="133">
        <v>0.58943999999999996</v>
      </c>
      <c r="I25" s="132">
        <v>0.56179000000000001</v>
      </c>
      <c r="J25" s="135">
        <v>0.36292000000000002</v>
      </c>
      <c r="K25" s="133">
        <v>0.27903</v>
      </c>
      <c r="L25" s="133">
        <v>0.38856000000000002</v>
      </c>
      <c r="M25" s="133">
        <v>0.44994000000000001</v>
      </c>
      <c r="N25" s="133">
        <v>0.52298</v>
      </c>
      <c r="O25" s="133">
        <v>0.41097</v>
      </c>
    </row>
    <row r="26" spans="1:15" x14ac:dyDescent="0.25">
      <c r="A26" s="165" t="s">
        <v>30</v>
      </c>
      <c r="B26" s="37">
        <v>0.36599999999999999</v>
      </c>
      <c r="C26" s="38">
        <v>0.33700000000000002</v>
      </c>
      <c r="D26" s="132">
        <v>0.33993000000000001</v>
      </c>
      <c r="E26" s="132">
        <v>0.29303000000000001</v>
      </c>
      <c r="F26" s="133">
        <v>0.52163000000000004</v>
      </c>
      <c r="G26" s="133">
        <v>0.44602999999999998</v>
      </c>
      <c r="H26" s="133">
        <v>0.62273000000000001</v>
      </c>
      <c r="I26" s="132">
        <v>0.62578999999999996</v>
      </c>
      <c r="J26" s="135">
        <v>0.29804000000000003</v>
      </c>
      <c r="K26" s="133">
        <v>0.20185</v>
      </c>
      <c r="L26" s="133">
        <v>0.57482</v>
      </c>
      <c r="M26" s="133">
        <v>0.41211999999999999</v>
      </c>
      <c r="N26" s="133">
        <v>0.53700999999999999</v>
      </c>
      <c r="O26" s="133">
        <v>0.47015000000000001</v>
      </c>
    </row>
    <row r="27" spans="1:15" x14ac:dyDescent="0.25">
      <c r="A27" s="165" t="s">
        <v>29</v>
      </c>
      <c r="B27" s="37">
        <v>0.29899999999999999</v>
      </c>
      <c r="C27" s="38">
        <v>0.26700000000000002</v>
      </c>
      <c r="D27" s="132">
        <v>0.26980999999999999</v>
      </c>
      <c r="E27" s="132">
        <v>0.23680000000000001</v>
      </c>
      <c r="F27" s="133">
        <v>0.38796999999999998</v>
      </c>
      <c r="G27" s="133">
        <v>0.28759000000000001</v>
      </c>
      <c r="H27" s="133">
        <v>0.64656999999999998</v>
      </c>
      <c r="I27" s="132">
        <v>0.61560999999999999</v>
      </c>
      <c r="J27" s="135">
        <v>0.34616999999999998</v>
      </c>
      <c r="K27" s="133">
        <v>0.20163</v>
      </c>
      <c r="L27" s="133">
        <v>0.53871000000000002</v>
      </c>
      <c r="M27" s="133">
        <v>0.44485000000000002</v>
      </c>
      <c r="N27" s="133">
        <v>0.49531999999999998</v>
      </c>
      <c r="O27" s="133">
        <v>0.40412999999999999</v>
      </c>
    </row>
    <row r="28" spans="1:15" x14ac:dyDescent="0.25">
      <c r="A28" s="165" t="s">
        <v>28</v>
      </c>
      <c r="B28" s="37">
        <v>0.41799999999999998</v>
      </c>
      <c r="C28" s="38">
        <v>0.40799999999999997</v>
      </c>
      <c r="D28" s="132">
        <v>0.29764000000000002</v>
      </c>
      <c r="E28" s="132">
        <v>0.31433</v>
      </c>
      <c r="F28" s="133">
        <v>0.47769</v>
      </c>
      <c r="G28" s="133">
        <v>0.34090999999999999</v>
      </c>
      <c r="H28" s="133">
        <v>0.56679000000000002</v>
      </c>
      <c r="I28" s="132">
        <v>0.52686999999999995</v>
      </c>
      <c r="J28" s="156" t="s">
        <v>127</v>
      </c>
      <c r="K28" s="156" t="s">
        <v>127</v>
      </c>
      <c r="L28" s="133">
        <v>0.51705000000000001</v>
      </c>
      <c r="M28" s="156" t="s">
        <v>127</v>
      </c>
      <c r="N28" s="133">
        <v>0.50280000000000002</v>
      </c>
      <c r="O28" s="133">
        <v>0.40228000000000003</v>
      </c>
    </row>
    <row r="29" spans="1:15" x14ac:dyDescent="0.25">
      <c r="A29" s="165" t="s">
        <v>27</v>
      </c>
      <c r="B29" s="37">
        <v>0.34200000000000003</v>
      </c>
      <c r="C29" s="38">
        <v>0.28999999999999998</v>
      </c>
      <c r="D29" s="132">
        <v>0.29316999999999999</v>
      </c>
      <c r="E29" s="132">
        <v>0.27444000000000002</v>
      </c>
      <c r="F29" s="133">
        <v>0.49471999999999999</v>
      </c>
      <c r="G29" s="133">
        <v>0.32079000000000002</v>
      </c>
      <c r="H29" s="133">
        <v>0.57633999999999996</v>
      </c>
      <c r="I29" s="132">
        <v>0.62185999999999997</v>
      </c>
      <c r="J29" s="156" t="s">
        <v>127</v>
      </c>
      <c r="K29" s="156" t="s">
        <v>127</v>
      </c>
      <c r="L29" s="133">
        <v>0.46639999999999998</v>
      </c>
      <c r="M29" s="133">
        <v>0.34926000000000001</v>
      </c>
      <c r="N29" s="133">
        <v>0.53590000000000004</v>
      </c>
      <c r="O29" s="133">
        <v>0.46116000000000001</v>
      </c>
    </row>
    <row r="30" spans="1:15" x14ac:dyDescent="0.25">
      <c r="A30" s="165" t="s">
        <v>26</v>
      </c>
      <c r="B30" s="37">
        <v>0.29799999999999999</v>
      </c>
      <c r="C30" s="38">
        <v>0.32900000000000001</v>
      </c>
      <c r="D30" s="132">
        <v>0.29086000000000001</v>
      </c>
      <c r="E30" s="132">
        <v>0.30436999999999997</v>
      </c>
      <c r="F30" s="133">
        <v>0.46627000000000002</v>
      </c>
      <c r="G30" s="133">
        <v>0.46103</v>
      </c>
      <c r="H30" s="156" t="s">
        <v>127</v>
      </c>
      <c r="I30" s="156" t="s">
        <v>127</v>
      </c>
      <c r="J30" s="156" t="s">
        <v>127</v>
      </c>
      <c r="K30" s="156" t="s">
        <v>127</v>
      </c>
      <c r="L30" s="133">
        <v>0.49819999999999998</v>
      </c>
      <c r="M30" s="133">
        <v>0.45149</v>
      </c>
      <c r="N30" s="133">
        <v>0.47365000000000002</v>
      </c>
      <c r="O30" s="133">
        <v>0.35076000000000002</v>
      </c>
    </row>
    <row r="31" spans="1:15" x14ac:dyDescent="0.25">
      <c r="A31" s="165" t="s">
        <v>25</v>
      </c>
      <c r="B31" s="37">
        <v>0.28399999999999997</v>
      </c>
      <c r="C31" s="38">
        <v>0.26100000000000001</v>
      </c>
      <c r="D31" s="132">
        <v>0.24872</v>
      </c>
      <c r="E31" s="132">
        <v>0.23204</v>
      </c>
      <c r="F31" s="133">
        <v>0.40819</v>
      </c>
      <c r="G31" s="133">
        <v>0.30538999999999999</v>
      </c>
      <c r="H31" s="133">
        <v>0.53588000000000002</v>
      </c>
      <c r="I31" s="132">
        <v>0.47486</v>
      </c>
      <c r="J31" s="135">
        <v>0.28171000000000002</v>
      </c>
      <c r="K31" s="133">
        <v>0.26667999999999997</v>
      </c>
      <c r="L31" s="133">
        <v>0.5706</v>
      </c>
      <c r="M31" s="133">
        <v>0.39435999999999999</v>
      </c>
      <c r="N31" s="133">
        <v>0.47527999999999998</v>
      </c>
      <c r="O31" s="133">
        <v>0.42809000000000003</v>
      </c>
    </row>
    <row r="32" spans="1:15" x14ac:dyDescent="0.25">
      <c r="A32" s="165" t="s">
        <v>24</v>
      </c>
      <c r="B32" s="37">
        <v>0.39900000000000002</v>
      </c>
      <c r="C32" s="38">
        <v>0.41299999999999998</v>
      </c>
      <c r="D32" s="132">
        <v>0.38024000000000002</v>
      </c>
      <c r="E32" s="132">
        <v>0.39888000000000001</v>
      </c>
      <c r="F32" s="133">
        <v>0.41360999999999998</v>
      </c>
      <c r="G32" s="133">
        <v>0.39631</v>
      </c>
      <c r="H32" s="133">
        <v>0.64595999999999998</v>
      </c>
      <c r="I32" s="132">
        <v>0.58760000000000001</v>
      </c>
      <c r="J32" s="135">
        <v>0.29537000000000002</v>
      </c>
      <c r="K32" s="133">
        <v>0.29021999999999998</v>
      </c>
      <c r="L32" s="133">
        <v>0.45129000000000002</v>
      </c>
      <c r="M32" s="156" t="s">
        <v>127</v>
      </c>
      <c r="N32" s="133">
        <v>0.50102000000000002</v>
      </c>
      <c r="O32" s="133">
        <v>0.47199999999999998</v>
      </c>
    </row>
    <row r="33" spans="1:15" x14ac:dyDescent="0.25">
      <c r="A33" s="165" t="s">
        <v>23</v>
      </c>
      <c r="B33" s="37">
        <v>0.314</v>
      </c>
      <c r="C33" s="38">
        <v>0.307</v>
      </c>
      <c r="D33" s="132">
        <v>0.31081999999999999</v>
      </c>
      <c r="E33" s="132">
        <v>0.29485</v>
      </c>
      <c r="F33" s="133">
        <v>0.61404999999999998</v>
      </c>
      <c r="G33" s="133">
        <v>0.37848999999999999</v>
      </c>
      <c r="H33" s="156" t="s">
        <v>127</v>
      </c>
      <c r="I33" s="156" t="s">
        <v>127</v>
      </c>
      <c r="J33" s="135">
        <v>0.19084000000000001</v>
      </c>
      <c r="K33" s="133">
        <v>0.21673999999999999</v>
      </c>
      <c r="L33" s="156" t="s">
        <v>127</v>
      </c>
      <c r="M33" s="133">
        <v>0.34065000000000001</v>
      </c>
      <c r="N33" s="133">
        <v>0.32073000000000002</v>
      </c>
      <c r="O33" s="133">
        <v>0.40803</v>
      </c>
    </row>
    <row r="34" spans="1:15" x14ac:dyDescent="0.25">
      <c r="A34" s="165" t="s">
        <v>22</v>
      </c>
      <c r="B34" s="37">
        <v>0.379</v>
      </c>
      <c r="C34" s="38">
        <v>0.35499999999999998</v>
      </c>
      <c r="D34" s="132">
        <v>0.30654999999999999</v>
      </c>
      <c r="E34" s="132">
        <v>0.31540000000000001</v>
      </c>
      <c r="F34" s="133">
        <v>0.55286000000000002</v>
      </c>
      <c r="G34" s="133">
        <v>0.46032000000000001</v>
      </c>
      <c r="H34" s="133">
        <v>0.62731000000000003</v>
      </c>
      <c r="I34" s="132">
        <v>0.62961999999999996</v>
      </c>
      <c r="J34" s="135">
        <v>0.27278999999999998</v>
      </c>
      <c r="K34" s="133">
        <v>0.24073</v>
      </c>
      <c r="L34" s="133">
        <v>0.32271</v>
      </c>
      <c r="M34" s="133">
        <v>0.39598</v>
      </c>
      <c r="N34" s="133">
        <v>0.51576999999999995</v>
      </c>
      <c r="O34" s="133">
        <v>0.37284</v>
      </c>
    </row>
    <row r="35" spans="1:15" x14ac:dyDescent="0.25">
      <c r="A35" s="165" t="s">
        <v>21</v>
      </c>
      <c r="B35" s="37">
        <v>0.372</v>
      </c>
      <c r="C35" s="38">
        <v>0.33800000000000002</v>
      </c>
      <c r="D35" s="132">
        <v>0.36155999999999999</v>
      </c>
      <c r="E35" s="132">
        <v>0.33798</v>
      </c>
      <c r="F35" s="133">
        <v>0.34764</v>
      </c>
      <c r="G35" s="133">
        <v>0.31224000000000002</v>
      </c>
      <c r="H35" s="133">
        <v>0.48852000000000001</v>
      </c>
      <c r="I35" s="132">
        <v>0.53776999999999997</v>
      </c>
      <c r="J35" s="135">
        <v>0.41025</v>
      </c>
      <c r="K35" s="133">
        <v>0.31684000000000001</v>
      </c>
      <c r="L35" s="133">
        <v>0.36075000000000002</v>
      </c>
      <c r="M35" s="133">
        <v>0.34043000000000001</v>
      </c>
      <c r="N35" s="133">
        <v>0.43484</v>
      </c>
      <c r="O35" s="133">
        <v>0.36598000000000003</v>
      </c>
    </row>
    <row r="36" spans="1:15" x14ac:dyDescent="0.25">
      <c r="A36" s="165" t="s">
        <v>20</v>
      </c>
      <c r="B36" s="37">
        <v>0.48899999999999999</v>
      </c>
      <c r="C36" s="38">
        <v>0.44600000000000001</v>
      </c>
      <c r="D36" s="132">
        <v>0.35759999999999997</v>
      </c>
      <c r="E36" s="132">
        <v>0.35596</v>
      </c>
      <c r="F36" s="133">
        <v>0.68279999999999996</v>
      </c>
      <c r="G36" s="133">
        <v>0.57879000000000003</v>
      </c>
      <c r="H36" s="133">
        <v>0.65673999999999999</v>
      </c>
      <c r="I36" s="132">
        <v>0.67750999999999995</v>
      </c>
      <c r="J36" s="135">
        <v>0.33796999999999999</v>
      </c>
      <c r="K36" s="133">
        <v>0.30499999999999999</v>
      </c>
      <c r="L36" s="156" t="s">
        <v>127</v>
      </c>
      <c r="M36" s="156" t="s">
        <v>127</v>
      </c>
      <c r="N36" s="133">
        <v>0.58835999999999999</v>
      </c>
      <c r="O36" s="133">
        <v>0.56159000000000003</v>
      </c>
    </row>
    <row r="37" spans="1:15" x14ac:dyDescent="0.25">
      <c r="A37" s="165" t="s">
        <v>19</v>
      </c>
      <c r="B37" s="37">
        <v>0.44</v>
      </c>
      <c r="C37" s="38">
        <v>0.39100000000000001</v>
      </c>
      <c r="D37" s="132">
        <v>0.36042000000000002</v>
      </c>
      <c r="E37" s="132">
        <v>0.33975</v>
      </c>
      <c r="F37" s="133">
        <v>0.63793</v>
      </c>
      <c r="G37" s="133">
        <v>0.40937000000000001</v>
      </c>
      <c r="H37" s="133">
        <v>0.60785999999999996</v>
      </c>
      <c r="I37" s="132">
        <v>0.59291000000000005</v>
      </c>
      <c r="J37" s="135">
        <v>0.3745</v>
      </c>
      <c r="K37" s="133">
        <v>0.30213000000000001</v>
      </c>
      <c r="L37" s="133">
        <v>0.41831000000000002</v>
      </c>
      <c r="M37" s="133">
        <v>0.46881</v>
      </c>
      <c r="N37" s="133">
        <v>0.59985999999999995</v>
      </c>
      <c r="O37" s="133">
        <v>0.48191000000000001</v>
      </c>
    </row>
    <row r="38" spans="1:15" x14ac:dyDescent="0.25">
      <c r="A38" s="165" t="s">
        <v>18</v>
      </c>
      <c r="B38" s="37">
        <v>0.26400000000000001</v>
      </c>
      <c r="C38" s="38">
        <v>0.25900000000000001</v>
      </c>
      <c r="D38" s="132">
        <v>0.23430999999999999</v>
      </c>
      <c r="E38" s="132">
        <v>0.23605000000000001</v>
      </c>
      <c r="F38" s="133">
        <v>0.39324999999999999</v>
      </c>
      <c r="G38" s="133">
        <v>0.51888999999999996</v>
      </c>
      <c r="H38" s="156" t="s">
        <v>127</v>
      </c>
      <c r="I38" s="156" t="s">
        <v>127</v>
      </c>
      <c r="J38" s="156" t="s">
        <v>127</v>
      </c>
      <c r="K38" s="156" t="s">
        <v>127</v>
      </c>
      <c r="L38" s="133">
        <v>0.42326999999999998</v>
      </c>
      <c r="M38" s="133">
        <v>0.44016</v>
      </c>
      <c r="N38" s="133">
        <v>0.48472999999999999</v>
      </c>
      <c r="O38" s="133">
        <v>0.35099000000000002</v>
      </c>
    </row>
    <row r="39" spans="1:15" x14ac:dyDescent="0.25">
      <c r="A39" s="165" t="s">
        <v>17</v>
      </c>
      <c r="B39" s="37">
        <v>0.32400000000000001</v>
      </c>
      <c r="C39" s="38">
        <v>0.30199999999999999</v>
      </c>
      <c r="D39" s="132">
        <v>0.28369</v>
      </c>
      <c r="E39" s="132">
        <v>0.26068000000000002</v>
      </c>
      <c r="F39" s="133">
        <v>0.44518999999999997</v>
      </c>
      <c r="G39" s="133">
        <v>0.42231000000000002</v>
      </c>
      <c r="H39" s="133">
        <v>0.61516000000000004</v>
      </c>
      <c r="I39" s="132">
        <v>0.57371000000000005</v>
      </c>
      <c r="J39" s="135">
        <v>0.31207000000000001</v>
      </c>
      <c r="K39" s="133">
        <v>0.20119999999999999</v>
      </c>
      <c r="L39" s="133">
        <v>0.57577999999999996</v>
      </c>
      <c r="M39" s="133">
        <v>0.33438000000000001</v>
      </c>
      <c r="N39" s="133">
        <v>0.56791000000000003</v>
      </c>
      <c r="O39" s="133">
        <v>0.46840999999999999</v>
      </c>
    </row>
    <row r="40" spans="1:15" x14ac:dyDescent="0.25">
      <c r="A40" s="165" t="s">
        <v>16</v>
      </c>
      <c r="B40" s="37">
        <v>0.31900000000000001</v>
      </c>
      <c r="C40" s="38">
        <v>0.28100000000000003</v>
      </c>
      <c r="D40" s="132">
        <v>0.28049000000000002</v>
      </c>
      <c r="E40" s="132">
        <v>0.27648</v>
      </c>
      <c r="F40" s="133">
        <v>0.38316</v>
      </c>
      <c r="G40" s="133">
        <v>0.28639999999999999</v>
      </c>
      <c r="H40" s="133">
        <v>0.48100999999999999</v>
      </c>
      <c r="I40" s="132">
        <v>0.47384999999999999</v>
      </c>
      <c r="J40" s="135">
        <v>0.20377000000000001</v>
      </c>
      <c r="K40" s="133">
        <v>0.16034999999999999</v>
      </c>
      <c r="L40" s="133">
        <v>0.39573000000000003</v>
      </c>
      <c r="M40" s="133">
        <v>0.31118000000000001</v>
      </c>
      <c r="N40" s="133">
        <v>0.40854000000000001</v>
      </c>
      <c r="O40" s="133">
        <v>0.33206999999999998</v>
      </c>
    </row>
    <row r="41" spans="1:15" x14ac:dyDescent="0.25">
      <c r="A41" s="165" t="s">
        <v>15</v>
      </c>
      <c r="B41" s="37">
        <v>0.37</v>
      </c>
      <c r="C41" s="38">
        <v>0.35899999999999999</v>
      </c>
      <c r="D41" s="132">
        <v>0.33574999999999999</v>
      </c>
      <c r="E41" s="132">
        <v>0.33304</v>
      </c>
      <c r="F41" s="133">
        <v>0.46123999999999998</v>
      </c>
      <c r="G41" s="133">
        <v>0.40598000000000001</v>
      </c>
      <c r="H41" s="156" t="s">
        <v>127</v>
      </c>
      <c r="I41" s="156" t="s">
        <v>127</v>
      </c>
      <c r="J41" s="135">
        <v>0.35871999999999998</v>
      </c>
      <c r="K41" s="133">
        <v>0.21722</v>
      </c>
      <c r="L41" s="156" t="s">
        <v>127</v>
      </c>
      <c r="M41" s="156" t="s">
        <v>127</v>
      </c>
      <c r="N41" s="133">
        <v>0.43056</v>
      </c>
      <c r="O41" s="133">
        <v>0.38774999999999998</v>
      </c>
    </row>
    <row r="42" spans="1:15" x14ac:dyDescent="0.25">
      <c r="A42" s="165" t="s">
        <v>14</v>
      </c>
      <c r="B42" s="37">
        <v>0.32400000000000001</v>
      </c>
      <c r="C42" s="38">
        <v>0.32100000000000001</v>
      </c>
      <c r="D42" s="132">
        <v>0.26630999999999999</v>
      </c>
      <c r="E42" s="132">
        <v>0.26308999999999999</v>
      </c>
      <c r="F42" s="133">
        <v>0.59875</v>
      </c>
      <c r="G42" s="133">
        <v>0.51173999999999997</v>
      </c>
      <c r="H42" s="133">
        <v>0.63319000000000003</v>
      </c>
      <c r="I42" s="132">
        <v>0.65264</v>
      </c>
      <c r="J42" s="135">
        <v>0.32050000000000001</v>
      </c>
      <c r="K42" s="133">
        <v>0.23784</v>
      </c>
      <c r="L42" s="133">
        <v>0.67388000000000003</v>
      </c>
      <c r="M42" s="133">
        <v>0.53298000000000001</v>
      </c>
      <c r="N42" s="133">
        <v>0.60357000000000005</v>
      </c>
      <c r="O42" s="133">
        <v>0.42297000000000001</v>
      </c>
    </row>
    <row r="43" spans="1:15" x14ac:dyDescent="0.25">
      <c r="A43" s="165" t="s">
        <v>13</v>
      </c>
      <c r="B43" s="37">
        <v>0.371</v>
      </c>
      <c r="C43" s="38">
        <v>0.32300000000000001</v>
      </c>
      <c r="D43" s="132">
        <v>0.31102000000000002</v>
      </c>
      <c r="E43" s="132">
        <v>0.29825000000000002</v>
      </c>
      <c r="F43" s="133">
        <v>0.57954000000000006</v>
      </c>
      <c r="G43" s="133">
        <v>0.41148000000000001</v>
      </c>
      <c r="H43" s="133">
        <v>0.59267999999999998</v>
      </c>
      <c r="I43" s="132">
        <v>0.53669</v>
      </c>
      <c r="J43" s="135">
        <v>0.32171</v>
      </c>
      <c r="K43" s="133">
        <v>0.21124000000000001</v>
      </c>
      <c r="L43" s="133">
        <v>0.61229</v>
      </c>
      <c r="M43" s="156" t="s">
        <v>127</v>
      </c>
      <c r="N43" s="133">
        <v>0.49390000000000001</v>
      </c>
      <c r="O43" s="133">
        <v>0.49121999999999999</v>
      </c>
    </row>
    <row r="44" spans="1:15" x14ac:dyDescent="0.25">
      <c r="A44" s="165" t="s">
        <v>12</v>
      </c>
      <c r="B44" s="37">
        <v>0.36399999999999999</v>
      </c>
      <c r="C44" s="38">
        <v>0.36299999999999999</v>
      </c>
      <c r="D44" s="132">
        <v>0.29075000000000001</v>
      </c>
      <c r="E44" s="132">
        <v>0.26960000000000001</v>
      </c>
      <c r="F44" s="133">
        <v>0.44890000000000002</v>
      </c>
      <c r="G44" s="133">
        <v>0.41628999999999999</v>
      </c>
      <c r="H44" s="133">
        <v>0.53134000000000003</v>
      </c>
      <c r="I44" s="132">
        <v>0.54432000000000003</v>
      </c>
      <c r="J44" s="135">
        <v>0.32229999999999998</v>
      </c>
      <c r="K44" s="133">
        <v>0.16603999999999999</v>
      </c>
      <c r="L44" s="133">
        <v>0.49658000000000002</v>
      </c>
      <c r="M44" s="133">
        <v>0.47433999999999998</v>
      </c>
      <c r="N44" s="133">
        <v>0.59411999999999998</v>
      </c>
      <c r="O44" s="133">
        <v>0.50631999999999999</v>
      </c>
    </row>
    <row r="45" spans="1:15" x14ac:dyDescent="0.25">
      <c r="A45" s="165" t="s">
        <v>11</v>
      </c>
      <c r="B45" s="37">
        <v>0.26800000000000002</v>
      </c>
      <c r="C45" s="38">
        <v>0.25800000000000001</v>
      </c>
      <c r="D45" s="132">
        <v>0.22076000000000001</v>
      </c>
      <c r="E45" s="132">
        <v>0.22001000000000001</v>
      </c>
      <c r="F45" s="133">
        <v>0.48146</v>
      </c>
      <c r="G45" s="133">
        <v>0.28484999999999999</v>
      </c>
      <c r="H45" s="156" t="s">
        <v>127</v>
      </c>
      <c r="I45" s="156" t="s">
        <v>127</v>
      </c>
      <c r="J45" s="156" t="s">
        <v>127</v>
      </c>
      <c r="K45" s="156" t="s">
        <v>127</v>
      </c>
      <c r="L45" s="133">
        <v>0.57177999999999995</v>
      </c>
      <c r="M45" s="133">
        <v>0.46690999999999999</v>
      </c>
      <c r="N45" s="133">
        <v>0.58650999999999998</v>
      </c>
      <c r="O45" s="133">
        <v>0.34827000000000002</v>
      </c>
    </row>
    <row r="46" spans="1:15" x14ac:dyDescent="0.25">
      <c r="A46" s="165" t="s">
        <v>10</v>
      </c>
      <c r="B46" s="37">
        <v>0.43</v>
      </c>
      <c r="C46" s="38">
        <v>0.441</v>
      </c>
      <c r="D46" s="132">
        <v>0.35968</v>
      </c>
      <c r="E46" s="132">
        <v>0.376</v>
      </c>
      <c r="F46" s="133">
        <v>0.51300000000000001</v>
      </c>
      <c r="G46" s="133">
        <v>0.45687</v>
      </c>
      <c r="H46" s="133">
        <v>0.63414999999999999</v>
      </c>
      <c r="I46" s="132">
        <v>0.62182000000000004</v>
      </c>
      <c r="J46" s="156" t="s">
        <v>127</v>
      </c>
      <c r="K46" s="156" t="s">
        <v>127</v>
      </c>
      <c r="L46" s="156" t="s">
        <v>127</v>
      </c>
      <c r="M46" s="156" t="s">
        <v>127</v>
      </c>
      <c r="N46" s="133">
        <v>0.55051000000000005</v>
      </c>
      <c r="O46" s="133">
        <v>0.57093000000000005</v>
      </c>
    </row>
    <row r="47" spans="1:15" x14ac:dyDescent="0.25">
      <c r="A47" s="165" t="s">
        <v>9</v>
      </c>
      <c r="B47" s="37">
        <v>0.42</v>
      </c>
      <c r="C47" s="38">
        <v>0.34599999999999997</v>
      </c>
      <c r="D47" s="132">
        <v>0.35364000000000001</v>
      </c>
      <c r="E47" s="132">
        <v>0.34094999999999998</v>
      </c>
      <c r="F47" s="133">
        <v>0.43662000000000001</v>
      </c>
      <c r="G47" s="133">
        <v>0.32092999999999999</v>
      </c>
      <c r="H47" s="133">
        <v>0.60614000000000001</v>
      </c>
      <c r="I47" s="132">
        <v>0.59611000000000003</v>
      </c>
      <c r="J47" s="135">
        <v>0.29826999999999998</v>
      </c>
      <c r="K47" s="133">
        <v>0.27248</v>
      </c>
      <c r="L47" s="133">
        <v>0.24575</v>
      </c>
      <c r="M47" s="133">
        <v>0.46743000000000001</v>
      </c>
      <c r="N47" s="133">
        <v>0.54279999999999995</v>
      </c>
      <c r="O47" s="133">
        <v>0.55052000000000001</v>
      </c>
    </row>
    <row r="48" spans="1:15" x14ac:dyDescent="0.25">
      <c r="A48" s="165" t="s">
        <v>8</v>
      </c>
      <c r="B48" s="37">
        <v>0.26100000000000001</v>
      </c>
      <c r="C48" s="38">
        <v>0.246</v>
      </c>
      <c r="D48" s="132">
        <v>0.23003000000000001</v>
      </c>
      <c r="E48" s="132">
        <v>0.22488</v>
      </c>
      <c r="F48" s="133">
        <v>0.34297</v>
      </c>
      <c r="G48" s="133">
        <v>0.29755999999999999</v>
      </c>
      <c r="H48" s="133">
        <v>0.42143000000000003</v>
      </c>
      <c r="I48" s="132">
        <v>0.43264999999999998</v>
      </c>
      <c r="J48" s="135">
        <v>0.25846000000000002</v>
      </c>
      <c r="K48" s="133">
        <v>0.24065</v>
      </c>
      <c r="L48" s="133">
        <v>0.35599999999999998</v>
      </c>
      <c r="M48" s="133">
        <v>0.41932999999999998</v>
      </c>
      <c r="N48" s="133">
        <v>0.37018000000000001</v>
      </c>
      <c r="O48" s="133">
        <v>0.29354999999999998</v>
      </c>
    </row>
    <row r="49" spans="1:15" x14ac:dyDescent="0.25">
      <c r="A49" s="165" t="s">
        <v>7</v>
      </c>
      <c r="B49" s="37">
        <v>0.312</v>
      </c>
      <c r="C49" s="38">
        <v>0.30299999999999999</v>
      </c>
      <c r="D49" s="132">
        <v>0.30880999999999997</v>
      </c>
      <c r="E49" s="132">
        <v>0.29926999999999998</v>
      </c>
      <c r="F49" s="133">
        <v>0.43997999999999998</v>
      </c>
      <c r="G49" s="133">
        <v>0.37896000000000002</v>
      </c>
      <c r="H49" s="156" t="s">
        <v>127</v>
      </c>
      <c r="I49" s="156" t="s">
        <v>127</v>
      </c>
      <c r="J49" s="156" t="s">
        <v>127</v>
      </c>
      <c r="K49" s="156" t="s">
        <v>127</v>
      </c>
      <c r="L49" s="133">
        <v>0.41314000000000001</v>
      </c>
      <c r="M49" s="133">
        <v>0.42082999999999998</v>
      </c>
      <c r="N49" s="133">
        <v>0.53069999999999995</v>
      </c>
      <c r="O49" s="133">
        <v>0.43604999999999999</v>
      </c>
    </row>
    <row r="50" spans="1:15" x14ac:dyDescent="0.25">
      <c r="A50" s="165" t="s">
        <v>6</v>
      </c>
      <c r="B50" s="37">
        <v>0.41399999999999998</v>
      </c>
      <c r="C50" s="38">
        <v>0.42199999999999999</v>
      </c>
      <c r="D50" s="132">
        <v>0.36031999999999997</v>
      </c>
      <c r="E50" s="132">
        <v>0.37428</v>
      </c>
      <c r="F50" s="133">
        <v>0.56510000000000005</v>
      </c>
      <c r="G50" s="133">
        <v>0.51929999999999998</v>
      </c>
      <c r="H50" s="133">
        <v>0.59919999999999995</v>
      </c>
      <c r="I50" s="132">
        <v>0.58425000000000005</v>
      </c>
      <c r="J50" s="135">
        <v>0.36031000000000002</v>
      </c>
      <c r="K50" s="133">
        <v>0.24182999999999999</v>
      </c>
      <c r="L50" s="133">
        <v>0.55627000000000004</v>
      </c>
      <c r="M50" s="133">
        <v>0.42204999999999998</v>
      </c>
      <c r="N50" s="133">
        <v>0.53571999999999997</v>
      </c>
      <c r="O50" s="133">
        <v>0.42321999999999999</v>
      </c>
    </row>
    <row r="51" spans="1:15" x14ac:dyDescent="0.25">
      <c r="A51" s="165" t="s">
        <v>5</v>
      </c>
      <c r="B51" s="37">
        <v>0.38800000000000001</v>
      </c>
      <c r="C51" s="38">
        <v>0.36299999999999999</v>
      </c>
      <c r="D51" s="132">
        <v>0.36919999999999997</v>
      </c>
      <c r="E51" s="132">
        <v>0.34823999999999999</v>
      </c>
      <c r="F51" s="133">
        <v>0.45212000000000002</v>
      </c>
      <c r="G51" s="133">
        <v>0.317</v>
      </c>
      <c r="H51" s="133">
        <v>0.65037999999999996</v>
      </c>
      <c r="I51" s="132">
        <v>0.54429000000000005</v>
      </c>
      <c r="J51" s="135">
        <v>0.28256999999999999</v>
      </c>
      <c r="K51" s="133">
        <v>0.2276</v>
      </c>
      <c r="L51" s="133">
        <v>0.54208999999999996</v>
      </c>
      <c r="M51" s="133">
        <v>0.45574999999999999</v>
      </c>
      <c r="N51" s="133">
        <v>0.49347999999999997</v>
      </c>
      <c r="O51" s="133">
        <v>0.49002000000000001</v>
      </c>
    </row>
    <row r="52" spans="1:15" x14ac:dyDescent="0.25">
      <c r="A52" s="165" t="s">
        <v>4</v>
      </c>
      <c r="B52" s="37">
        <v>0.33300000000000002</v>
      </c>
      <c r="C52" s="38">
        <v>0.32</v>
      </c>
      <c r="D52" s="132">
        <v>0.30164000000000002</v>
      </c>
      <c r="E52" s="132">
        <v>0.27786</v>
      </c>
      <c r="F52" s="133">
        <v>0.38534000000000002</v>
      </c>
      <c r="G52" s="133">
        <v>0.34098000000000001</v>
      </c>
      <c r="H52" s="133">
        <v>0.43218000000000001</v>
      </c>
      <c r="I52" s="132">
        <v>0.59448999999999996</v>
      </c>
      <c r="J52" s="156" t="s">
        <v>127</v>
      </c>
      <c r="K52" s="156" t="s">
        <v>127</v>
      </c>
      <c r="L52" s="156" t="s">
        <v>127</v>
      </c>
      <c r="M52" s="156" t="s">
        <v>127</v>
      </c>
      <c r="N52" s="133">
        <v>0.43536000000000002</v>
      </c>
      <c r="O52" s="133">
        <v>0.50480000000000003</v>
      </c>
    </row>
    <row r="53" spans="1:15" x14ac:dyDescent="0.25">
      <c r="A53" s="165" t="s">
        <v>3</v>
      </c>
      <c r="B53" s="37">
        <v>0.33</v>
      </c>
      <c r="C53" s="38">
        <v>0.29699999999999999</v>
      </c>
      <c r="D53" s="132">
        <v>0.27959000000000001</v>
      </c>
      <c r="E53" s="132">
        <v>0.24423</v>
      </c>
      <c r="F53" s="133">
        <v>0.52373000000000003</v>
      </c>
      <c r="G53" s="133">
        <v>0.44313999999999998</v>
      </c>
      <c r="H53" s="133">
        <v>0.76298999999999995</v>
      </c>
      <c r="I53" s="132">
        <v>0.64037999999999995</v>
      </c>
      <c r="J53" s="156" t="s">
        <v>127</v>
      </c>
      <c r="K53" s="156" t="s">
        <v>127</v>
      </c>
      <c r="L53" s="133">
        <v>0.40198</v>
      </c>
      <c r="M53" s="133">
        <v>0.26279000000000002</v>
      </c>
      <c r="N53" s="133">
        <v>0.55423</v>
      </c>
      <c r="O53" s="133">
        <v>0.53324000000000005</v>
      </c>
    </row>
    <row r="54" spans="1:15" x14ac:dyDescent="0.25">
      <c r="A54" s="165" t="s">
        <v>2</v>
      </c>
      <c r="B54" s="37">
        <v>0.32500000000000001</v>
      </c>
      <c r="C54" s="38">
        <v>0.26900000000000002</v>
      </c>
      <c r="D54" s="132">
        <v>0.29733999999999999</v>
      </c>
      <c r="E54" s="132">
        <v>0.28216999999999998</v>
      </c>
      <c r="F54" s="133">
        <v>0.37120999999999998</v>
      </c>
      <c r="G54" s="133">
        <v>0.27156999999999998</v>
      </c>
      <c r="H54" s="156" t="s">
        <v>127</v>
      </c>
      <c r="I54" s="156" t="s">
        <v>127</v>
      </c>
      <c r="J54" s="156" t="s">
        <v>127</v>
      </c>
      <c r="K54" s="156" t="s">
        <v>127</v>
      </c>
      <c r="L54" s="133">
        <v>0.44577</v>
      </c>
      <c r="M54" s="133">
        <v>0.48494999999999999</v>
      </c>
      <c r="N54" s="133">
        <v>0.43546000000000001</v>
      </c>
      <c r="O54" s="133">
        <v>0.39140000000000003</v>
      </c>
    </row>
    <row r="55" spans="1:15" s="70" customFormat="1" x14ac:dyDescent="0.25">
      <c r="A55" s="68" t="s">
        <v>1</v>
      </c>
      <c r="B55" s="150">
        <v>0.39</v>
      </c>
      <c r="C55" s="151">
        <v>0.36199999999999999</v>
      </c>
      <c r="D55" s="145">
        <v>0.32208999999999999</v>
      </c>
      <c r="E55" s="145">
        <v>0.31712000000000001</v>
      </c>
      <c r="F55" s="146">
        <v>0.48512</v>
      </c>
      <c r="G55" s="146">
        <v>0.39552999999999999</v>
      </c>
      <c r="H55" s="146">
        <v>0.61629</v>
      </c>
      <c r="I55" s="145">
        <v>0.59984000000000004</v>
      </c>
      <c r="J55" s="147">
        <v>0.30296000000000001</v>
      </c>
      <c r="K55" s="146">
        <v>0.25818999999999998</v>
      </c>
      <c r="L55" s="146">
        <v>0.46203</v>
      </c>
      <c r="M55" s="146">
        <v>0.42591000000000001</v>
      </c>
      <c r="N55" s="146">
        <v>0.51193999999999995</v>
      </c>
      <c r="O55" s="146">
        <v>0.45634999999999998</v>
      </c>
    </row>
    <row r="56" spans="1:15" ht="31.5" customHeight="1" x14ac:dyDescent="0.25">
      <c r="A56" s="189" t="s">
        <v>107</v>
      </c>
      <c r="B56" s="189"/>
      <c r="C56" s="189"/>
      <c r="D56" s="189"/>
      <c r="E56" s="189"/>
      <c r="F56" s="189"/>
      <c r="G56" s="189"/>
      <c r="H56" s="189"/>
      <c r="I56" s="189"/>
      <c r="J56" s="189"/>
      <c r="K56" s="189"/>
      <c r="L56" s="189"/>
      <c r="M56" s="189"/>
      <c r="N56" s="189"/>
      <c r="O56" s="189"/>
    </row>
    <row r="57" spans="1:15" x14ac:dyDescent="0.25">
      <c r="A57" s="185" t="s">
        <v>0</v>
      </c>
      <c r="B57" s="185"/>
      <c r="C57" s="185"/>
      <c r="D57" s="185"/>
      <c r="E57" s="185"/>
      <c r="F57" s="185"/>
      <c r="G57" s="185"/>
      <c r="H57" s="185"/>
      <c r="I57" s="185"/>
      <c r="J57" s="185"/>
      <c r="K57" s="185"/>
      <c r="L57" s="185"/>
      <c r="M57" s="185"/>
      <c r="N57" s="185"/>
      <c r="O57" s="185"/>
    </row>
  </sheetData>
  <mergeCells count="10">
    <mergeCell ref="A56:O56"/>
    <mergeCell ref="A57:O57"/>
    <mergeCell ref="A1:O1"/>
    <mergeCell ref="B2:C2"/>
    <mergeCell ref="D2:E2"/>
    <mergeCell ref="F2:G2"/>
    <mergeCell ref="H2:I2"/>
    <mergeCell ref="J2:K2"/>
    <mergeCell ref="L2:M2"/>
    <mergeCell ref="N2:O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workbookViewId="0">
      <selection activeCell="B5" sqref="B5:E56"/>
    </sheetView>
  </sheetViews>
  <sheetFormatPr defaultColWidth="9.140625" defaultRowHeight="15" x14ac:dyDescent="0.25"/>
  <cols>
    <col min="1" max="1" width="18.28515625" style="18" customWidth="1"/>
    <col min="2" max="3" width="9.28515625" style="18" customWidth="1"/>
    <col min="4" max="9" width="9.140625" style="18"/>
    <col min="10" max="16" width="9.42578125" style="18" customWidth="1"/>
    <col min="17" max="17" width="9.5703125" style="18" customWidth="1"/>
    <col min="18" max="18" width="10.5703125" style="18" customWidth="1"/>
    <col min="19" max="16384" width="9.140625" style="18"/>
  </cols>
  <sheetData>
    <row r="1" spans="1:22" x14ac:dyDescent="0.25">
      <c r="A1" s="193" t="s">
        <v>70</v>
      </c>
      <c r="B1" s="193"/>
      <c r="C1" s="193"/>
      <c r="D1" s="193"/>
      <c r="E1" s="193"/>
      <c r="F1" s="193"/>
      <c r="G1" s="193"/>
      <c r="H1" s="193"/>
      <c r="I1" s="193"/>
      <c r="J1" s="193"/>
      <c r="K1" s="193"/>
      <c r="L1" s="193"/>
      <c r="M1" s="193"/>
      <c r="N1" s="193"/>
      <c r="O1" s="193"/>
      <c r="P1" s="193"/>
      <c r="Q1" s="35"/>
      <c r="R1" s="35"/>
    </row>
    <row r="2" spans="1:22" s="19" customFormat="1" x14ac:dyDescent="0.25">
      <c r="A2" s="187" t="s">
        <v>53</v>
      </c>
      <c r="B2" s="186" t="s">
        <v>71</v>
      </c>
      <c r="C2" s="186"/>
      <c r="D2" s="186"/>
      <c r="E2" s="186"/>
      <c r="F2" s="186" t="s">
        <v>72</v>
      </c>
      <c r="G2" s="186"/>
      <c r="H2" s="186"/>
      <c r="I2" s="186"/>
      <c r="J2" s="186" t="s">
        <v>73</v>
      </c>
      <c r="K2" s="186"/>
      <c r="L2" s="186"/>
      <c r="M2" s="186"/>
      <c r="N2" s="186" t="s">
        <v>74</v>
      </c>
      <c r="O2" s="186"/>
      <c r="P2" s="186"/>
      <c r="Q2" s="186"/>
    </row>
    <row r="3" spans="1:22" s="19" customFormat="1" x14ac:dyDescent="0.25">
      <c r="A3" s="187"/>
      <c r="B3" s="186" t="s">
        <v>64</v>
      </c>
      <c r="C3" s="186"/>
      <c r="D3" s="186" t="s">
        <v>65</v>
      </c>
      <c r="E3" s="186"/>
      <c r="F3" s="186" t="s">
        <v>64</v>
      </c>
      <c r="G3" s="186"/>
      <c r="H3" s="186" t="s">
        <v>65</v>
      </c>
      <c r="I3" s="186"/>
      <c r="J3" s="186" t="s">
        <v>64</v>
      </c>
      <c r="K3" s="186"/>
      <c r="L3" s="186" t="s">
        <v>65</v>
      </c>
      <c r="M3" s="186"/>
      <c r="N3" s="186" t="s">
        <v>64</v>
      </c>
      <c r="O3" s="186"/>
      <c r="P3" s="186" t="s">
        <v>65</v>
      </c>
      <c r="Q3" s="186"/>
    </row>
    <row r="4" spans="1:22" x14ac:dyDescent="0.25">
      <c r="A4" s="187"/>
      <c r="B4" s="106" t="s">
        <v>77</v>
      </c>
      <c r="C4" s="106" t="s">
        <v>78</v>
      </c>
      <c r="D4" s="106" t="s">
        <v>77</v>
      </c>
      <c r="E4" s="106" t="s">
        <v>78</v>
      </c>
      <c r="F4" s="106" t="s">
        <v>77</v>
      </c>
      <c r="G4" s="106" t="s">
        <v>78</v>
      </c>
      <c r="H4" s="106" t="s">
        <v>77</v>
      </c>
      <c r="I4" s="106" t="s">
        <v>78</v>
      </c>
      <c r="J4" s="106" t="s">
        <v>77</v>
      </c>
      <c r="K4" s="106" t="s">
        <v>78</v>
      </c>
      <c r="L4" s="106" t="s">
        <v>77</v>
      </c>
      <c r="M4" s="106" t="s">
        <v>78</v>
      </c>
      <c r="N4" s="106" t="s">
        <v>77</v>
      </c>
      <c r="O4" s="106" t="s">
        <v>78</v>
      </c>
      <c r="P4" s="106" t="s">
        <v>77</v>
      </c>
      <c r="Q4" s="106" t="s">
        <v>78</v>
      </c>
      <c r="S4"/>
      <c r="T4"/>
      <c r="U4"/>
      <c r="V4"/>
    </row>
    <row r="5" spans="1:22" x14ac:dyDescent="0.25">
      <c r="A5" s="36" t="s">
        <v>52</v>
      </c>
      <c r="B5" s="37">
        <v>0.39800000000000002</v>
      </c>
      <c r="C5" s="136">
        <v>16</v>
      </c>
      <c r="D5" s="38">
        <v>0.37</v>
      </c>
      <c r="E5" s="136">
        <v>15</v>
      </c>
      <c r="F5" s="39">
        <v>0.61699999999999999</v>
      </c>
      <c r="G5" s="136">
        <f>_xlfn.RANK.EQ(F5,$F$5:$F$55)</f>
        <v>7</v>
      </c>
      <c r="H5" s="28">
        <v>0.44800000000000001</v>
      </c>
      <c r="I5" s="136">
        <f>_xlfn.RANK.EQ(H5,$H$5:$H$55)</f>
        <v>10</v>
      </c>
      <c r="J5" s="39">
        <v>0.439</v>
      </c>
      <c r="K5" s="136">
        <f>_xlfn.RANK.EQ(J5,$J$5:$J$55)</f>
        <v>12</v>
      </c>
      <c r="L5" s="38">
        <v>0.435</v>
      </c>
      <c r="M5" s="136">
        <f>_xlfn.RANK.EQ(L5,$L$5:$L$55)</f>
        <v>14</v>
      </c>
      <c r="N5" s="39">
        <v>0.1</v>
      </c>
      <c r="O5" s="136">
        <f>_xlfn.RANK.EQ(N5,$N$5:$N$55)</f>
        <v>13</v>
      </c>
      <c r="P5" s="28">
        <v>0.17</v>
      </c>
      <c r="Q5" s="136">
        <f>_xlfn.RANK.EQ(P5,$P$5:$P$55)</f>
        <v>12</v>
      </c>
      <c r="S5"/>
      <c r="T5"/>
      <c r="U5"/>
      <c r="V5"/>
    </row>
    <row r="6" spans="1:22" x14ac:dyDescent="0.25">
      <c r="A6" s="36" t="s">
        <v>51</v>
      </c>
      <c r="B6" s="37">
        <v>0.47199999999999998</v>
      </c>
      <c r="C6" s="136">
        <v>3</v>
      </c>
      <c r="D6" s="38">
        <v>0.41899999999999998</v>
      </c>
      <c r="E6" s="136">
        <v>8</v>
      </c>
      <c r="F6" s="39">
        <v>0.56599999999999995</v>
      </c>
      <c r="G6" s="136">
        <f t="shared" ref="G6:G55" si="0">_xlfn.RANK.EQ(F6,$F$5:$F$55)</f>
        <v>13</v>
      </c>
      <c r="H6" s="28">
        <v>0.433</v>
      </c>
      <c r="I6" s="136">
        <f t="shared" ref="I6:I55" si="1">_xlfn.RANK.EQ(H6,$H$5:$H$55)</f>
        <v>14</v>
      </c>
      <c r="J6" s="39">
        <v>0.48299999999999998</v>
      </c>
      <c r="K6" s="136">
        <f t="shared" ref="K6:K55" si="2">_xlfn.RANK.EQ(J6,$J$5:$J$55)</f>
        <v>4</v>
      </c>
      <c r="L6" s="38">
        <v>0.46</v>
      </c>
      <c r="M6" s="136">
        <f t="shared" ref="M6:M55" si="3">_xlfn.RANK.EQ(L6,$L$5:$L$55)</f>
        <v>8</v>
      </c>
      <c r="N6" s="39">
        <v>0.13</v>
      </c>
      <c r="O6" s="136">
        <f t="shared" ref="O6:O55" si="4">_xlfn.RANK.EQ(N6,$N$5:$N$55)</f>
        <v>3</v>
      </c>
      <c r="P6" s="28">
        <v>0.155</v>
      </c>
      <c r="Q6" s="136">
        <f t="shared" ref="Q6:Q55" si="5">_xlfn.RANK.EQ(P6,$P$5:$P$55)</f>
        <v>17</v>
      </c>
      <c r="S6"/>
      <c r="T6"/>
      <c r="U6"/>
      <c r="V6"/>
    </row>
    <row r="7" spans="1:22" x14ac:dyDescent="0.25">
      <c r="A7" s="36" t="s">
        <v>50</v>
      </c>
      <c r="B7" s="37">
        <v>0.36599999999999999</v>
      </c>
      <c r="C7" s="136">
        <v>25</v>
      </c>
      <c r="D7" s="38">
        <v>0.36499999999999999</v>
      </c>
      <c r="E7" s="136">
        <v>16</v>
      </c>
      <c r="F7" s="39">
        <v>0.46700000000000003</v>
      </c>
      <c r="G7" s="136">
        <f t="shared" si="0"/>
        <v>41</v>
      </c>
      <c r="H7" s="28">
        <v>0.40799999999999997</v>
      </c>
      <c r="I7" s="136">
        <f t="shared" si="1"/>
        <v>16</v>
      </c>
      <c r="J7" s="39">
        <v>0.39</v>
      </c>
      <c r="K7" s="136">
        <f t="shared" si="2"/>
        <v>25</v>
      </c>
      <c r="L7" s="38">
        <v>0.40699999999999997</v>
      </c>
      <c r="M7" s="136">
        <f t="shared" si="3"/>
        <v>20</v>
      </c>
      <c r="N7" s="39">
        <v>7.8E-2</v>
      </c>
      <c r="O7" s="136">
        <f t="shared" si="4"/>
        <v>26</v>
      </c>
      <c r="P7" s="28">
        <v>0.14000000000000001</v>
      </c>
      <c r="Q7" s="136">
        <f t="shared" si="5"/>
        <v>25</v>
      </c>
      <c r="S7"/>
      <c r="T7"/>
      <c r="U7"/>
      <c r="V7"/>
    </row>
    <row r="8" spans="1:22" x14ac:dyDescent="0.25">
      <c r="A8" s="36" t="s">
        <v>49</v>
      </c>
      <c r="B8" s="37">
        <v>0.32900000000000001</v>
      </c>
      <c r="C8" s="136">
        <v>33</v>
      </c>
      <c r="D8" s="38">
        <v>0.29199999999999998</v>
      </c>
      <c r="E8" s="136">
        <v>40</v>
      </c>
      <c r="F8" s="39">
        <v>0.54300000000000004</v>
      </c>
      <c r="G8" s="136">
        <f t="shared" si="0"/>
        <v>18</v>
      </c>
      <c r="H8" s="28">
        <v>0.36399999999999999</v>
      </c>
      <c r="I8" s="136">
        <f t="shared" si="1"/>
        <v>28</v>
      </c>
      <c r="J8" s="39">
        <v>0.35099999999999998</v>
      </c>
      <c r="K8" s="136">
        <f t="shared" si="2"/>
        <v>29</v>
      </c>
      <c r="L8" s="38">
        <v>0.32800000000000001</v>
      </c>
      <c r="M8" s="136">
        <f t="shared" si="3"/>
        <v>38</v>
      </c>
      <c r="N8" s="39">
        <v>6.5000000000000002E-2</v>
      </c>
      <c r="O8" s="136">
        <f t="shared" si="4"/>
        <v>32</v>
      </c>
      <c r="P8" s="28">
        <v>0.11700000000000001</v>
      </c>
      <c r="Q8" s="136">
        <f t="shared" si="5"/>
        <v>33</v>
      </c>
      <c r="S8"/>
      <c r="T8"/>
      <c r="U8"/>
      <c r="V8"/>
    </row>
    <row r="9" spans="1:22" x14ac:dyDescent="0.25">
      <c r="A9" s="36" t="s">
        <v>48</v>
      </c>
      <c r="B9" s="37">
        <v>0.42599999999999999</v>
      </c>
      <c r="C9" s="136">
        <v>10</v>
      </c>
      <c r="D9" s="38">
        <v>0.39</v>
      </c>
      <c r="E9" s="136">
        <v>14</v>
      </c>
      <c r="F9" s="39">
        <v>0.50600000000000001</v>
      </c>
      <c r="G9" s="136">
        <f t="shared" si="0"/>
        <v>28</v>
      </c>
      <c r="H9" s="28">
        <v>0.372</v>
      </c>
      <c r="I9" s="136">
        <f t="shared" si="1"/>
        <v>22</v>
      </c>
      <c r="J9" s="39">
        <v>0.45300000000000001</v>
      </c>
      <c r="K9" s="136">
        <f t="shared" si="2"/>
        <v>10</v>
      </c>
      <c r="L9" s="38">
        <v>0.44500000000000001</v>
      </c>
      <c r="M9" s="136">
        <f t="shared" si="3"/>
        <v>11</v>
      </c>
      <c r="N9" s="39">
        <v>0.124</v>
      </c>
      <c r="O9" s="136">
        <f t="shared" si="4"/>
        <v>5</v>
      </c>
      <c r="P9" s="28">
        <v>0.19500000000000001</v>
      </c>
      <c r="Q9" s="136">
        <f t="shared" si="5"/>
        <v>5</v>
      </c>
      <c r="S9"/>
      <c r="T9"/>
      <c r="U9"/>
      <c r="V9"/>
    </row>
    <row r="10" spans="1:22" x14ac:dyDescent="0.25">
      <c r="A10" s="36" t="s">
        <v>47</v>
      </c>
      <c r="B10" s="37">
        <v>0.38300000000000001</v>
      </c>
      <c r="C10" s="136">
        <v>19</v>
      </c>
      <c r="D10" s="38">
        <v>0.35699999999999998</v>
      </c>
      <c r="E10" s="136">
        <v>21</v>
      </c>
      <c r="F10" s="39">
        <v>0.52800000000000002</v>
      </c>
      <c r="G10" s="136">
        <f t="shared" si="0"/>
        <v>22</v>
      </c>
      <c r="H10" s="28">
        <v>0.375</v>
      </c>
      <c r="I10" s="136">
        <f t="shared" si="1"/>
        <v>21</v>
      </c>
      <c r="J10" s="39">
        <v>0.39400000000000002</v>
      </c>
      <c r="K10" s="136">
        <f t="shared" si="2"/>
        <v>24</v>
      </c>
      <c r="L10" s="38">
        <v>0.39500000000000002</v>
      </c>
      <c r="M10" s="136">
        <f t="shared" si="3"/>
        <v>22</v>
      </c>
      <c r="N10" s="39">
        <v>8.5000000000000006E-2</v>
      </c>
      <c r="O10" s="136">
        <f t="shared" si="4"/>
        <v>21</v>
      </c>
      <c r="P10" s="28">
        <v>0.15</v>
      </c>
      <c r="Q10" s="136">
        <f t="shared" si="5"/>
        <v>19</v>
      </c>
      <c r="S10"/>
      <c r="T10"/>
      <c r="U10"/>
      <c r="V10"/>
    </row>
    <row r="11" spans="1:22" x14ac:dyDescent="0.25">
      <c r="A11" s="36" t="s">
        <v>46</v>
      </c>
      <c r="B11" s="37">
        <v>0.373</v>
      </c>
      <c r="C11" s="136">
        <v>21</v>
      </c>
      <c r="D11" s="38">
        <v>0.34100000000000003</v>
      </c>
      <c r="E11" s="136">
        <v>24</v>
      </c>
      <c r="F11" s="39">
        <v>0.57499999999999996</v>
      </c>
      <c r="G11" s="136">
        <f t="shared" si="0"/>
        <v>12</v>
      </c>
      <c r="H11" s="28">
        <v>0.39</v>
      </c>
      <c r="I11" s="136">
        <f t="shared" si="1"/>
        <v>18</v>
      </c>
      <c r="J11" s="39">
        <v>0.40799999999999997</v>
      </c>
      <c r="K11" s="136">
        <f t="shared" si="2"/>
        <v>21</v>
      </c>
      <c r="L11" s="38">
        <v>0.37</v>
      </c>
      <c r="M11" s="136">
        <f t="shared" si="3"/>
        <v>26</v>
      </c>
      <c r="N11" s="39">
        <v>6.2E-2</v>
      </c>
      <c r="O11" s="136">
        <f t="shared" si="4"/>
        <v>37</v>
      </c>
      <c r="P11" s="28">
        <v>0.129</v>
      </c>
      <c r="Q11" s="136">
        <f t="shared" si="5"/>
        <v>28</v>
      </c>
      <c r="S11"/>
      <c r="T11"/>
      <c r="U11"/>
      <c r="V11"/>
    </row>
    <row r="12" spans="1:22" x14ac:dyDescent="0.25">
      <c r="A12" s="36" t="s">
        <v>45</v>
      </c>
      <c r="B12" s="37">
        <v>0.41299999999999998</v>
      </c>
      <c r="C12" s="136">
        <v>14</v>
      </c>
      <c r="D12" s="38">
        <v>0.40400000000000003</v>
      </c>
      <c r="E12" s="136">
        <v>12</v>
      </c>
      <c r="F12" s="39">
        <v>0.60099999999999998</v>
      </c>
      <c r="G12" s="136">
        <f t="shared" si="0"/>
        <v>11</v>
      </c>
      <c r="H12" s="28">
        <v>0.51700000000000002</v>
      </c>
      <c r="I12" s="136">
        <f t="shared" si="1"/>
        <v>2</v>
      </c>
      <c r="J12" s="39">
        <v>0.48099999999999998</v>
      </c>
      <c r="K12" s="136">
        <f t="shared" si="2"/>
        <v>6</v>
      </c>
      <c r="L12" s="38">
        <v>0.45200000000000001</v>
      </c>
      <c r="M12" s="136">
        <f t="shared" si="3"/>
        <v>9</v>
      </c>
      <c r="N12" s="39">
        <v>0.10299999999999999</v>
      </c>
      <c r="O12" s="136">
        <f t="shared" si="4"/>
        <v>12</v>
      </c>
      <c r="P12" s="28">
        <v>0.16700000000000001</v>
      </c>
      <c r="Q12" s="136">
        <f t="shared" si="5"/>
        <v>13</v>
      </c>
    </row>
    <row r="13" spans="1:22" x14ac:dyDescent="0.25">
      <c r="A13" s="36" t="s">
        <v>44</v>
      </c>
      <c r="B13" s="37">
        <v>0.68799999999999994</v>
      </c>
      <c r="C13" s="136">
        <v>1</v>
      </c>
      <c r="D13" s="38">
        <v>0.72899999999999998</v>
      </c>
      <c r="E13" s="136">
        <v>1</v>
      </c>
      <c r="F13" s="39">
        <v>0.74</v>
      </c>
      <c r="G13" s="136">
        <f t="shared" si="0"/>
        <v>1</v>
      </c>
      <c r="H13" s="28">
        <v>0.66</v>
      </c>
      <c r="I13" s="136">
        <f t="shared" si="1"/>
        <v>1</v>
      </c>
      <c r="J13" s="39">
        <v>0.745</v>
      </c>
      <c r="K13" s="136">
        <f t="shared" si="2"/>
        <v>1</v>
      </c>
      <c r="L13" s="38">
        <v>0.81299999999999994</v>
      </c>
      <c r="M13" s="136">
        <f t="shared" si="3"/>
        <v>1</v>
      </c>
      <c r="N13" s="39">
        <v>0.28100000000000003</v>
      </c>
      <c r="O13" s="136">
        <f t="shared" si="4"/>
        <v>1</v>
      </c>
      <c r="P13" s="28">
        <v>0.437</v>
      </c>
      <c r="Q13" s="136">
        <f t="shared" si="5"/>
        <v>1</v>
      </c>
    </row>
    <row r="14" spans="1:22" x14ac:dyDescent="0.25">
      <c r="A14" s="36" t="s">
        <v>43</v>
      </c>
      <c r="B14" s="37">
        <v>0.439</v>
      </c>
      <c r="C14" s="136">
        <v>7</v>
      </c>
      <c r="D14" s="38">
        <v>0.41199999999999998</v>
      </c>
      <c r="E14" s="136">
        <v>10</v>
      </c>
      <c r="F14" s="39">
        <v>0.63400000000000001</v>
      </c>
      <c r="G14" s="136">
        <f t="shared" si="0"/>
        <v>4</v>
      </c>
      <c r="H14" s="28">
        <v>0.48399999999999999</v>
      </c>
      <c r="I14" s="136">
        <f t="shared" si="1"/>
        <v>5</v>
      </c>
      <c r="J14" s="39">
        <v>0.48199999999999998</v>
      </c>
      <c r="K14" s="136">
        <f t="shared" si="2"/>
        <v>5</v>
      </c>
      <c r="L14" s="38">
        <v>0.48699999999999999</v>
      </c>
      <c r="M14" s="136">
        <f t="shared" si="3"/>
        <v>3</v>
      </c>
      <c r="N14" s="39">
        <v>0.108</v>
      </c>
      <c r="O14" s="136">
        <f t="shared" si="4"/>
        <v>11</v>
      </c>
      <c r="P14" s="28">
        <v>0.189</v>
      </c>
      <c r="Q14" s="136">
        <f t="shared" si="5"/>
        <v>9</v>
      </c>
    </row>
    <row r="15" spans="1:22" x14ac:dyDescent="0.25">
      <c r="A15" s="36" t="s">
        <v>42</v>
      </c>
      <c r="B15" s="37">
        <v>0.436</v>
      </c>
      <c r="C15" s="136">
        <v>8</v>
      </c>
      <c r="D15" s="38">
        <v>0.436</v>
      </c>
      <c r="E15" s="136">
        <v>4</v>
      </c>
      <c r="F15" s="39">
        <v>0.625</v>
      </c>
      <c r="G15" s="136">
        <f t="shared" si="0"/>
        <v>6</v>
      </c>
      <c r="H15" s="28">
        <v>0.47099999999999997</v>
      </c>
      <c r="I15" s="136">
        <f t="shared" si="1"/>
        <v>7</v>
      </c>
      <c r="J15" s="39">
        <v>0.46300000000000002</v>
      </c>
      <c r="K15" s="136">
        <f t="shared" si="2"/>
        <v>8</v>
      </c>
      <c r="L15" s="38">
        <v>0.48099999999999998</v>
      </c>
      <c r="M15" s="136">
        <f t="shared" si="3"/>
        <v>4</v>
      </c>
      <c r="N15" s="39">
        <v>0.111</v>
      </c>
      <c r="O15" s="136">
        <f t="shared" si="4"/>
        <v>10</v>
      </c>
      <c r="P15" s="28">
        <v>0.20100000000000001</v>
      </c>
      <c r="Q15" s="136">
        <f t="shared" si="5"/>
        <v>4</v>
      </c>
    </row>
    <row r="16" spans="1:22" x14ac:dyDescent="0.25">
      <c r="A16" s="36" t="s">
        <v>41</v>
      </c>
      <c r="B16" s="37">
        <v>0.29399999999999998</v>
      </c>
      <c r="C16" s="136">
        <v>46</v>
      </c>
      <c r="D16" s="38">
        <v>0.33</v>
      </c>
      <c r="E16" s="136">
        <v>27</v>
      </c>
      <c r="F16" s="39">
        <v>0.439</v>
      </c>
      <c r="G16" s="136">
        <f t="shared" si="0"/>
        <v>47</v>
      </c>
      <c r="H16" s="28">
        <v>0.36599999999999999</v>
      </c>
      <c r="I16" s="136">
        <f t="shared" si="1"/>
        <v>24</v>
      </c>
      <c r="J16" s="39">
        <v>0.314</v>
      </c>
      <c r="K16" s="136">
        <f t="shared" si="2"/>
        <v>43</v>
      </c>
      <c r="L16" s="38">
        <v>0.35499999999999998</v>
      </c>
      <c r="M16" s="136">
        <f t="shared" si="3"/>
        <v>31</v>
      </c>
      <c r="N16" s="39">
        <v>5.8999999999999997E-2</v>
      </c>
      <c r="O16" s="136">
        <f t="shared" si="4"/>
        <v>40</v>
      </c>
      <c r="P16" s="28">
        <v>0.14099999999999999</v>
      </c>
      <c r="Q16" s="136">
        <f t="shared" si="5"/>
        <v>24</v>
      </c>
    </row>
    <row r="17" spans="1:17" x14ac:dyDescent="0.25">
      <c r="A17" s="36" t="s">
        <v>40</v>
      </c>
      <c r="B17" s="37">
        <v>0.317</v>
      </c>
      <c r="C17" s="136">
        <v>40</v>
      </c>
      <c r="D17" s="38">
        <v>0.28100000000000003</v>
      </c>
      <c r="E17" s="136">
        <v>42</v>
      </c>
      <c r="F17" s="39">
        <v>0.42899999999999999</v>
      </c>
      <c r="G17" s="136">
        <f t="shared" si="0"/>
        <v>49</v>
      </c>
      <c r="H17" s="28">
        <v>0.29599999999999999</v>
      </c>
      <c r="I17" s="136">
        <f t="shared" si="1"/>
        <v>49</v>
      </c>
      <c r="J17" s="39">
        <v>0.32400000000000001</v>
      </c>
      <c r="K17" s="136">
        <f t="shared" si="2"/>
        <v>40</v>
      </c>
      <c r="L17" s="38">
        <v>0.31900000000000001</v>
      </c>
      <c r="M17" s="136">
        <f t="shared" si="3"/>
        <v>42</v>
      </c>
      <c r="N17" s="39">
        <v>7.0999999999999994E-2</v>
      </c>
      <c r="O17" s="136">
        <f t="shared" si="4"/>
        <v>27</v>
      </c>
      <c r="P17" s="28">
        <v>0.109</v>
      </c>
      <c r="Q17" s="136">
        <f t="shared" si="5"/>
        <v>41</v>
      </c>
    </row>
    <row r="18" spans="1:17" x14ac:dyDescent="0.25">
      <c r="A18" s="36" t="s">
        <v>39</v>
      </c>
      <c r="B18" s="37">
        <v>0.35</v>
      </c>
      <c r="C18" s="136">
        <v>28</v>
      </c>
      <c r="D18" s="38">
        <v>0.318</v>
      </c>
      <c r="E18" s="136">
        <v>32</v>
      </c>
      <c r="F18" s="39">
        <v>0.46500000000000002</v>
      </c>
      <c r="G18" s="136">
        <f t="shared" si="0"/>
        <v>42</v>
      </c>
      <c r="H18" s="28">
        <v>0.36599999999999999</v>
      </c>
      <c r="I18" s="136">
        <f t="shared" si="1"/>
        <v>24</v>
      </c>
      <c r="J18" s="39">
        <v>0.33700000000000002</v>
      </c>
      <c r="K18" s="136">
        <f t="shared" si="2"/>
        <v>35</v>
      </c>
      <c r="L18" s="38">
        <v>0.35</v>
      </c>
      <c r="M18" s="136">
        <f t="shared" si="3"/>
        <v>33</v>
      </c>
      <c r="N18" s="39">
        <v>6.4000000000000001E-2</v>
      </c>
      <c r="O18" s="136">
        <f t="shared" si="4"/>
        <v>34</v>
      </c>
      <c r="P18" s="28">
        <v>0.10299999999999999</v>
      </c>
      <c r="Q18" s="136">
        <f t="shared" si="5"/>
        <v>45</v>
      </c>
    </row>
    <row r="19" spans="1:17" x14ac:dyDescent="0.25">
      <c r="A19" s="36" t="s">
        <v>38</v>
      </c>
      <c r="B19" s="37">
        <v>0.33200000000000002</v>
      </c>
      <c r="C19" s="136">
        <v>31</v>
      </c>
      <c r="D19" s="38">
        <v>0.27400000000000002</v>
      </c>
      <c r="E19" s="136">
        <v>44</v>
      </c>
      <c r="F19" s="39">
        <v>0.501</v>
      </c>
      <c r="G19" s="136">
        <f t="shared" si="0"/>
        <v>30</v>
      </c>
      <c r="H19" s="28">
        <v>0.32</v>
      </c>
      <c r="I19" s="136">
        <f t="shared" si="1"/>
        <v>42</v>
      </c>
      <c r="J19" s="39">
        <v>0.33600000000000002</v>
      </c>
      <c r="K19" s="136">
        <f t="shared" si="2"/>
        <v>36</v>
      </c>
      <c r="L19" s="38">
        <v>0.308</v>
      </c>
      <c r="M19" s="136">
        <f t="shared" si="3"/>
        <v>44</v>
      </c>
      <c r="N19" s="39">
        <v>6.0999999999999999E-2</v>
      </c>
      <c r="O19" s="136">
        <f t="shared" si="4"/>
        <v>38</v>
      </c>
      <c r="P19" s="28">
        <v>0.114</v>
      </c>
      <c r="Q19" s="136">
        <f t="shared" si="5"/>
        <v>35</v>
      </c>
    </row>
    <row r="20" spans="1:17" x14ac:dyDescent="0.25">
      <c r="A20" s="36" t="s">
        <v>37</v>
      </c>
      <c r="B20" s="37">
        <v>0.27300000000000002</v>
      </c>
      <c r="C20" s="136">
        <v>48</v>
      </c>
      <c r="D20" s="38">
        <v>0.254</v>
      </c>
      <c r="E20" s="136">
        <v>50</v>
      </c>
      <c r="F20" s="39">
        <v>0.45400000000000001</v>
      </c>
      <c r="G20" s="136">
        <f t="shared" si="0"/>
        <v>44</v>
      </c>
      <c r="H20" s="28">
        <v>0.28499999999999998</v>
      </c>
      <c r="I20" s="136">
        <f t="shared" si="1"/>
        <v>50</v>
      </c>
      <c r="J20" s="39">
        <v>0.29199999999999998</v>
      </c>
      <c r="K20" s="136">
        <f t="shared" si="2"/>
        <v>47</v>
      </c>
      <c r="L20" s="38">
        <v>0.27</v>
      </c>
      <c r="M20" s="136">
        <f t="shared" si="3"/>
        <v>49</v>
      </c>
      <c r="N20" s="39">
        <v>4.7E-2</v>
      </c>
      <c r="O20" s="136">
        <f t="shared" si="4"/>
        <v>48</v>
      </c>
      <c r="P20" s="28">
        <v>8.4000000000000005E-2</v>
      </c>
      <c r="Q20" s="136">
        <f t="shared" si="5"/>
        <v>51</v>
      </c>
    </row>
    <row r="21" spans="1:17" x14ac:dyDescent="0.25">
      <c r="A21" s="36" t="s">
        <v>36</v>
      </c>
      <c r="B21" s="37">
        <v>0.313</v>
      </c>
      <c r="C21" s="136">
        <v>42</v>
      </c>
      <c r="D21" s="38">
        <v>0.3</v>
      </c>
      <c r="E21" s="136">
        <v>38</v>
      </c>
      <c r="F21" s="39">
        <v>0.46800000000000003</v>
      </c>
      <c r="G21" s="136">
        <f t="shared" si="0"/>
        <v>40</v>
      </c>
      <c r="H21" s="28">
        <v>0.314</v>
      </c>
      <c r="I21" s="136">
        <f t="shared" si="1"/>
        <v>45</v>
      </c>
      <c r="J21" s="39">
        <v>0.33400000000000002</v>
      </c>
      <c r="K21" s="136">
        <f t="shared" si="2"/>
        <v>38</v>
      </c>
      <c r="L21" s="38">
        <v>0.32800000000000001</v>
      </c>
      <c r="M21" s="136">
        <f t="shared" si="3"/>
        <v>38</v>
      </c>
      <c r="N21" s="39">
        <v>6.4000000000000001E-2</v>
      </c>
      <c r="O21" s="136">
        <f t="shared" si="4"/>
        <v>34</v>
      </c>
      <c r="P21" s="28">
        <v>0.108</v>
      </c>
      <c r="Q21" s="136">
        <f t="shared" si="5"/>
        <v>44</v>
      </c>
    </row>
    <row r="22" spans="1:17" x14ac:dyDescent="0.25">
      <c r="A22" s="36" t="s">
        <v>35</v>
      </c>
      <c r="B22" s="37">
        <v>0.32600000000000001</v>
      </c>
      <c r="C22" s="136">
        <v>34</v>
      </c>
      <c r="D22" s="38">
        <v>0.307</v>
      </c>
      <c r="E22" s="136">
        <v>34</v>
      </c>
      <c r="F22" s="39">
        <v>0.47899999999999998</v>
      </c>
      <c r="G22" s="136">
        <f t="shared" si="0"/>
        <v>37</v>
      </c>
      <c r="H22" s="28">
        <v>0.34699999999999998</v>
      </c>
      <c r="I22" s="136">
        <f t="shared" si="1"/>
        <v>35</v>
      </c>
      <c r="J22" s="39">
        <v>0.33900000000000002</v>
      </c>
      <c r="K22" s="136">
        <f t="shared" si="2"/>
        <v>32</v>
      </c>
      <c r="L22" s="38">
        <v>0.33</v>
      </c>
      <c r="M22" s="136">
        <f t="shared" si="3"/>
        <v>37</v>
      </c>
      <c r="N22" s="39">
        <v>6.8000000000000005E-2</v>
      </c>
      <c r="O22" s="136">
        <f t="shared" si="4"/>
        <v>29</v>
      </c>
      <c r="P22" s="28">
        <v>0.11600000000000001</v>
      </c>
      <c r="Q22" s="136">
        <f t="shared" si="5"/>
        <v>34</v>
      </c>
    </row>
    <row r="23" spans="1:17" x14ac:dyDescent="0.25">
      <c r="A23" s="36" t="s">
        <v>34</v>
      </c>
      <c r="B23" s="37">
        <v>0.442</v>
      </c>
      <c r="C23" s="136">
        <v>5</v>
      </c>
      <c r="D23" s="38">
        <v>0.42799999999999999</v>
      </c>
      <c r="E23" s="136">
        <v>6</v>
      </c>
      <c r="F23" s="39">
        <v>0.63</v>
      </c>
      <c r="G23" s="136">
        <f t="shared" si="0"/>
        <v>5</v>
      </c>
      <c r="H23" s="28">
        <v>0.45400000000000001</v>
      </c>
      <c r="I23" s="136">
        <f t="shared" si="1"/>
        <v>9</v>
      </c>
      <c r="J23" s="39">
        <v>0.46700000000000003</v>
      </c>
      <c r="K23" s="136">
        <f t="shared" si="2"/>
        <v>7</v>
      </c>
      <c r="L23" s="38">
        <v>0.46500000000000002</v>
      </c>
      <c r="M23" s="136">
        <f t="shared" si="3"/>
        <v>6</v>
      </c>
      <c r="N23" s="39">
        <v>0.115</v>
      </c>
      <c r="O23" s="136">
        <f t="shared" si="4"/>
        <v>8</v>
      </c>
      <c r="P23" s="28">
        <v>0.21199999999999999</v>
      </c>
      <c r="Q23" s="136">
        <f t="shared" si="5"/>
        <v>3</v>
      </c>
    </row>
    <row r="24" spans="1:17" x14ac:dyDescent="0.25">
      <c r="A24" s="36" t="s">
        <v>33</v>
      </c>
      <c r="B24" s="37">
        <v>0.32</v>
      </c>
      <c r="C24" s="136">
        <v>38</v>
      </c>
      <c r="D24" s="38">
        <v>0.311</v>
      </c>
      <c r="E24" s="136">
        <v>33</v>
      </c>
      <c r="F24" s="39">
        <v>0.52</v>
      </c>
      <c r="G24" s="136">
        <f t="shared" si="0"/>
        <v>24</v>
      </c>
      <c r="H24" s="28">
        <v>0.35</v>
      </c>
      <c r="I24" s="136">
        <f t="shared" si="1"/>
        <v>32</v>
      </c>
      <c r="J24" s="39">
        <v>0.33100000000000002</v>
      </c>
      <c r="K24" s="136">
        <f t="shared" si="2"/>
        <v>39</v>
      </c>
      <c r="L24" s="38">
        <v>0.36099999999999999</v>
      </c>
      <c r="M24" s="136">
        <f t="shared" si="3"/>
        <v>27</v>
      </c>
      <c r="N24" s="39">
        <v>5.2999999999999999E-2</v>
      </c>
      <c r="O24" s="136">
        <f t="shared" si="4"/>
        <v>45</v>
      </c>
      <c r="P24" s="28">
        <v>0.126</v>
      </c>
      <c r="Q24" s="136">
        <f t="shared" si="5"/>
        <v>29</v>
      </c>
    </row>
    <row r="25" spans="1:17" x14ac:dyDescent="0.25">
      <c r="A25" s="36" t="s">
        <v>32</v>
      </c>
      <c r="B25" s="37">
        <v>0.44400000000000001</v>
      </c>
      <c r="C25" s="136">
        <v>4</v>
      </c>
      <c r="D25" s="38">
        <v>0.434</v>
      </c>
      <c r="E25" s="136">
        <v>5</v>
      </c>
      <c r="F25" s="39">
        <v>0.61599999999999999</v>
      </c>
      <c r="G25" s="136">
        <f t="shared" si="0"/>
        <v>8</v>
      </c>
      <c r="H25" s="28">
        <v>0.47799999999999998</v>
      </c>
      <c r="I25" s="136">
        <f t="shared" si="1"/>
        <v>6</v>
      </c>
      <c r="J25" s="39">
        <v>0.504</v>
      </c>
      <c r="K25" s="136">
        <f t="shared" si="2"/>
        <v>2</v>
      </c>
      <c r="L25" s="38">
        <v>0.5</v>
      </c>
      <c r="M25" s="136">
        <f t="shared" si="3"/>
        <v>2</v>
      </c>
      <c r="N25" s="39">
        <v>0.13</v>
      </c>
      <c r="O25" s="136">
        <f t="shared" si="4"/>
        <v>3</v>
      </c>
      <c r="P25" s="28">
        <v>0.192</v>
      </c>
      <c r="Q25" s="136">
        <f t="shared" si="5"/>
        <v>7</v>
      </c>
    </row>
    <row r="26" spans="1:17" x14ac:dyDescent="0.25">
      <c r="A26" s="36" t="s">
        <v>31</v>
      </c>
      <c r="B26" s="37">
        <v>0.39200000000000002</v>
      </c>
      <c r="C26" s="136">
        <v>17</v>
      </c>
      <c r="D26" s="38">
        <v>0.36199999999999999</v>
      </c>
      <c r="E26" s="136">
        <v>19</v>
      </c>
      <c r="F26" s="39">
        <v>0.55400000000000005</v>
      </c>
      <c r="G26" s="136">
        <f t="shared" si="0"/>
        <v>16</v>
      </c>
      <c r="H26" s="28">
        <v>0.41099999999999998</v>
      </c>
      <c r="I26" s="136">
        <f t="shared" si="1"/>
        <v>15</v>
      </c>
      <c r="J26" s="39">
        <v>0.42499999999999999</v>
      </c>
      <c r="K26" s="136">
        <f t="shared" si="2"/>
        <v>16</v>
      </c>
      <c r="L26" s="38">
        <v>0.41299999999999998</v>
      </c>
      <c r="M26" s="136">
        <f t="shared" si="3"/>
        <v>16</v>
      </c>
      <c r="N26" s="39">
        <v>8.4000000000000005E-2</v>
      </c>
      <c r="O26" s="136">
        <f t="shared" si="4"/>
        <v>23</v>
      </c>
      <c r="P26" s="28">
        <v>0.155</v>
      </c>
      <c r="Q26" s="136">
        <f t="shared" si="5"/>
        <v>17</v>
      </c>
    </row>
    <row r="27" spans="1:17" x14ac:dyDescent="0.25">
      <c r="A27" s="36" t="s">
        <v>30</v>
      </c>
      <c r="B27" s="37">
        <v>0.36599999999999999</v>
      </c>
      <c r="C27" s="136">
        <v>25</v>
      </c>
      <c r="D27" s="38">
        <v>0.33700000000000002</v>
      </c>
      <c r="E27" s="136">
        <v>26</v>
      </c>
      <c r="F27" s="39">
        <v>0.498</v>
      </c>
      <c r="G27" s="136">
        <f t="shared" si="0"/>
        <v>31</v>
      </c>
      <c r="H27" s="28">
        <v>0.35699999999999998</v>
      </c>
      <c r="I27" s="136">
        <f t="shared" si="1"/>
        <v>31</v>
      </c>
      <c r="J27" s="39">
        <v>0.41899999999999998</v>
      </c>
      <c r="K27" s="136">
        <f t="shared" si="2"/>
        <v>19</v>
      </c>
      <c r="L27" s="38">
        <v>0.38200000000000001</v>
      </c>
      <c r="M27" s="136">
        <f t="shared" si="3"/>
        <v>25</v>
      </c>
      <c r="N27" s="39">
        <v>8.5000000000000006E-2</v>
      </c>
      <c r="O27" s="136">
        <f t="shared" si="4"/>
        <v>21</v>
      </c>
      <c r="P27" s="28">
        <v>0.126</v>
      </c>
      <c r="Q27" s="136">
        <f t="shared" si="5"/>
        <v>29</v>
      </c>
    </row>
    <row r="28" spans="1:17" x14ac:dyDescent="0.25">
      <c r="A28" s="36" t="s">
        <v>29</v>
      </c>
      <c r="B28" s="37">
        <v>0.29899999999999999</v>
      </c>
      <c r="C28" s="136">
        <v>44</v>
      </c>
      <c r="D28" s="38">
        <v>0.26700000000000002</v>
      </c>
      <c r="E28" s="136">
        <v>46</v>
      </c>
      <c r="F28" s="39">
        <v>0.46100000000000002</v>
      </c>
      <c r="G28" s="136">
        <f t="shared" si="0"/>
        <v>43</v>
      </c>
      <c r="H28" s="28">
        <v>0.30099999999999999</v>
      </c>
      <c r="I28" s="136">
        <f t="shared" si="1"/>
        <v>46</v>
      </c>
      <c r="J28" s="39">
        <v>0.30199999999999999</v>
      </c>
      <c r="K28" s="136">
        <f t="shared" si="2"/>
        <v>45</v>
      </c>
      <c r="L28" s="38">
        <v>0.27800000000000002</v>
      </c>
      <c r="M28" s="136">
        <f t="shared" si="3"/>
        <v>46</v>
      </c>
      <c r="N28" s="39">
        <v>5.5E-2</v>
      </c>
      <c r="O28" s="136">
        <f t="shared" si="4"/>
        <v>42</v>
      </c>
      <c r="P28" s="28">
        <v>0.114</v>
      </c>
      <c r="Q28" s="136">
        <f t="shared" si="5"/>
        <v>35</v>
      </c>
    </row>
    <row r="29" spans="1:17" x14ac:dyDescent="0.25">
      <c r="A29" s="36" t="s">
        <v>28</v>
      </c>
      <c r="B29" s="37">
        <v>0.41799999999999998</v>
      </c>
      <c r="C29" s="136">
        <v>12</v>
      </c>
      <c r="D29" s="38">
        <v>0.40799999999999997</v>
      </c>
      <c r="E29" s="136">
        <v>11</v>
      </c>
      <c r="F29" s="39">
        <v>0.61</v>
      </c>
      <c r="G29" s="136">
        <f t="shared" si="0"/>
        <v>9</v>
      </c>
      <c r="H29" s="28">
        <v>0.45800000000000002</v>
      </c>
      <c r="I29" s="136">
        <f t="shared" si="1"/>
        <v>8</v>
      </c>
      <c r="J29" s="39">
        <v>0.41</v>
      </c>
      <c r="K29" s="136">
        <f t="shared" si="2"/>
        <v>20</v>
      </c>
      <c r="L29" s="38">
        <v>0.40899999999999997</v>
      </c>
      <c r="M29" s="136">
        <f t="shared" si="3"/>
        <v>17</v>
      </c>
      <c r="N29" s="39">
        <v>0.09</v>
      </c>
      <c r="O29" s="136">
        <f t="shared" si="4"/>
        <v>18</v>
      </c>
      <c r="P29" s="28">
        <v>0.18</v>
      </c>
      <c r="Q29" s="136">
        <f t="shared" si="5"/>
        <v>11</v>
      </c>
    </row>
    <row r="30" spans="1:17" x14ac:dyDescent="0.25">
      <c r="A30" s="36" t="s">
        <v>27</v>
      </c>
      <c r="B30" s="37">
        <v>0.34200000000000003</v>
      </c>
      <c r="C30" s="136">
        <v>29</v>
      </c>
      <c r="D30" s="38">
        <v>0.28999999999999998</v>
      </c>
      <c r="E30" s="136">
        <v>41</v>
      </c>
      <c r="F30" s="39">
        <v>0.50700000000000001</v>
      </c>
      <c r="G30" s="136">
        <f t="shared" si="0"/>
        <v>27</v>
      </c>
      <c r="H30" s="28">
        <v>0.34899999999999998</v>
      </c>
      <c r="I30" s="136">
        <f t="shared" si="1"/>
        <v>33</v>
      </c>
      <c r="J30" s="39">
        <v>0.35399999999999998</v>
      </c>
      <c r="K30" s="136">
        <f t="shared" si="2"/>
        <v>28</v>
      </c>
      <c r="L30" s="38">
        <v>0.35899999999999999</v>
      </c>
      <c r="M30" s="136">
        <f t="shared" si="3"/>
        <v>29</v>
      </c>
      <c r="N30" s="39">
        <v>6.5000000000000002E-2</v>
      </c>
      <c r="O30" s="136">
        <f t="shared" si="4"/>
        <v>32</v>
      </c>
      <c r="P30" s="28">
        <v>0.112</v>
      </c>
      <c r="Q30" s="136">
        <f t="shared" si="5"/>
        <v>37</v>
      </c>
    </row>
    <row r="31" spans="1:17" x14ac:dyDescent="0.25">
      <c r="A31" s="36" t="s">
        <v>26</v>
      </c>
      <c r="B31" s="37">
        <v>0.29799999999999999</v>
      </c>
      <c r="C31" s="136">
        <v>45</v>
      </c>
      <c r="D31" s="38">
        <v>0.32900000000000001</v>
      </c>
      <c r="E31" s="136">
        <v>28</v>
      </c>
      <c r="F31" s="39">
        <v>0.45400000000000001</v>
      </c>
      <c r="G31" s="136">
        <f t="shared" si="0"/>
        <v>44</v>
      </c>
      <c r="H31" s="28">
        <v>0.37</v>
      </c>
      <c r="I31" s="136">
        <f t="shared" si="1"/>
        <v>23</v>
      </c>
      <c r="J31" s="39">
        <v>0.33800000000000002</v>
      </c>
      <c r="K31" s="136">
        <f t="shared" si="2"/>
        <v>34</v>
      </c>
      <c r="L31" s="38">
        <v>0.35599999999999998</v>
      </c>
      <c r="M31" s="136">
        <f t="shared" si="3"/>
        <v>30</v>
      </c>
      <c r="N31" s="39">
        <v>6.4000000000000001E-2</v>
      </c>
      <c r="O31" s="136">
        <f t="shared" si="4"/>
        <v>34</v>
      </c>
      <c r="P31" s="28">
        <v>0.13200000000000001</v>
      </c>
      <c r="Q31" s="136">
        <f t="shared" si="5"/>
        <v>26</v>
      </c>
    </row>
    <row r="32" spans="1:17" x14ac:dyDescent="0.25">
      <c r="A32" s="36" t="s">
        <v>25</v>
      </c>
      <c r="B32" s="37">
        <v>0.28399999999999997</v>
      </c>
      <c r="C32" s="136">
        <v>47</v>
      </c>
      <c r="D32" s="38">
        <v>0.26100000000000001</v>
      </c>
      <c r="E32" s="136">
        <v>47</v>
      </c>
      <c r="F32" s="39">
        <v>0.432</v>
      </c>
      <c r="G32" s="136">
        <f t="shared" si="0"/>
        <v>48</v>
      </c>
      <c r="H32" s="28">
        <v>0.29799999999999999</v>
      </c>
      <c r="I32" s="136">
        <f t="shared" si="1"/>
        <v>48</v>
      </c>
      <c r="J32" s="39">
        <v>0.28199999999999997</v>
      </c>
      <c r="K32" s="136">
        <f t="shared" si="2"/>
        <v>48</v>
      </c>
      <c r="L32" s="38">
        <v>0.27600000000000002</v>
      </c>
      <c r="M32" s="136">
        <f t="shared" si="3"/>
        <v>48</v>
      </c>
      <c r="N32" s="39">
        <v>4.2999999999999997E-2</v>
      </c>
      <c r="O32" s="136">
        <f t="shared" si="4"/>
        <v>50</v>
      </c>
      <c r="P32" s="28">
        <v>8.8999999999999996E-2</v>
      </c>
      <c r="Q32" s="136">
        <f t="shared" si="5"/>
        <v>50</v>
      </c>
    </row>
    <row r="33" spans="1:17" x14ac:dyDescent="0.25">
      <c r="A33" s="36" t="s">
        <v>24</v>
      </c>
      <c r="B33" s="37">
        <v>0.39900000000000002</v>
      </c>
      <c r="C33" s="136">
        <v>15</v>
      </c>
      <c r="D33" s="38">
        <v>0.41299999999999998</v>
      </c>
      <c r="E33" s="136">
        <v>9</v>
      </c>
      <c r="F33" s="39">
        <v>0.52300000000000002</v>
      </c>
      <c r="G33" s="136">
        <f t="shared" si="0"/>
        <v>23</v>
      </c>
      <c r="H33" s="28">
        <v>0.436</v>
      </c>
      <c r="I33" s="136">
        <f t="shared" si="1"/>
        <v>13</v>
      </c>
      <c r="J33" s="39">
        <v>0.42899999999999999</v>
      </c>
      <c r="K33" s="136">
        <f t="shared" si="2"/>
        <v>14</v>
      </c>
      <c r="L33" s="38">
        <v>0.44700000000000001</v>
      </c>
      <c r="M33" s="136">
        <f t="shared" si="3"/>
        <v>10</v>
      </c>
      <c r="N33" s="39">
        <v>0.16600000000000001</v>
      </c>
      <c r="O33" s="136">
        <f t="shared" si="4"/>
        <v>2</v>
      </c>
      <c r="P33" s="28">
        <v>0.23200000000000001</v>
      </c>
      <c r="Q33" s="136">
        <f t="shared" si="5"/>
        <v>2</v>
      </c>
    </row>
    <row r="34" spans="1:17" x14ac:dyDescent="0.25">
      <c r="A34" s="36" t="s">
        <v>23</v>
      </c>
      <c r="B34" s="37">
        <v>0.314</v>
      </c>
      <c r="C34" s="136">
        <v>41</v>
      </c>
      <c r="D34" s="38">
        <v>0.307</v>
      </c>
      <c r="E34" s="136">
        <v>34</v>
      </c>
      <c r="F34" s="39">
        <v>0.47099999999999997</v>
      </c>
      <c r="G34" s="136">
        <f t="shared" si="0"/>
        <v>39</v>
      </c>
      <c r="H34" s="28">
        <v>0.33500000000000002</v>
      </c>
      <c r="I34" s="136">
        <f t="shared" si="1"/>
        <v>39</v>
      </c>
      <c r="J34" s="39">
        <v>0.35099999999999998</v>
      </c>
      <c r="K34" s="136">
        <f t="shared" si="2"/>
        <v>29</v>
      </c>
      <c r="L34" s="38">
        <v>0.34499999999999997</v>
      </c>
      <c r="M34" s="136">
        <f t="shared" si="3"/>
        <v>35</v>
      </c>
      <c r="N34" s="39">
        <v>5.5E-2</v>
      </c>
      <c r="O34" s="136">
        <f t="shared" si="4"/>
        <v>42</v>
      </c>
      <c r="P34" s="28">
        <v>0.112</v>
      </c>
      <c r="Q34" s="136">
        <f t="shared" si="5"/>
        <v>37</v>
      </c>
    </row>
    <row r="35" spans="1:17" x14ac:dyDescent="0.25">
      <c r="A35" s="36" t="s">
        <v>22</v>
      </c>
      <c r="B35" s="37">
        <v>0.379</v>
      </c>
      <c r="C35" s="136">
        <v>20</v>
      </c>
      <c r="D35" s="38">
        <v>0.35499999999999998</v>
      </c>
      <c r="E35" s="136">
        <v>22</v>
      </c>
      <c r="F35" s="39">
        <v>0.54300000000000004</v>
      </c>
      <c r="G35" s="136">
        <f t="shared" si="0"/>
        <v>18</v>
      </c>
      <c r="H35" s="28">
        <v>0.40699999999999997</v>
      </c>
      <c r="I35" s="136">
        <f t="shared" si="1"/>
        <v>17</v>
      </c>
      <c r="J35" s="39">
        <v>0.42799999999999999</v>
      </c>
      <c r="K35" s="136">
        <f t="shared" si="2"/>
        <v>15</v>
      </c>
      <c r="L35" s="38">
        <v>0.42199999999999999</v>
      </c>
      <c r="M35" s="136">
        <f t="shared" si="3"/>
        <v>15</v>
      </c>
      <c r="N35" s="39">
        <v>9.5000000000000001E-2</v>
      </c>
      <c r="O35" s="136">
        <f t="shared" si="4"/>
        <v>14</v>
      </c>
      <c r="P35" s="28">
        <v>0.14299999999999999</v>
      </c>
      <c r="Q35" s="136">
        <f t="shared" si="5"/>
        <v>21</v>
      </c>
    </row>
    <row r="36" spans="1:17" x14ac:dyDescent="0.25">
      <c r="A36" s="36" t="s">
        <v>21</v>
      </c>
      <c r="B36" s="37">
        <v>0.372</v>
      </c>
      <c r="C36" s="136">
        <v>22</v>
      </c>
      <c r="D36" s="38">
        <v>0.33800000000000002</v>
      </c>
      <c r="E36" s="136">
        <v>25</v>
      </c>
      <c r="F36" s="39">
        <v>0.495</v>
      </c>
      <c r="G36" s="136">
        <f t="shared" si="0"/>
        <v>32</v>
      </c>
      <c r="H36" s="28">
        <v>0.38300000000000001</v>
      </c>
      <c r="I36" s="136">
        <f t="shared" si="1"/>
        <v>20</v>
      </c>
      <c r="J36" s="39">
        <v>0.39</v>
      </c>
      <c r="K36" s="136">
        <f t="shared" si="2"/>
        <v>25</v>
      </c>
      <c r="L36" s="38">
        <v>0.35399999999999998</v>
      </c>
      <c r="M36" s="136">
        <f t="shared" si="3"/>
        <v>32</v>
      </c>
      <c r="N36" s="39">
        <v>9.2999999999999999E-2</v>
      </c>
      <c r="O36" s="136">
        <f t="shared" si="4"/>
        <v>15</v>
      </c>
      <c r="P36" s="28">
        <v>0.16600000000000001</v>
      </c>
      <c r="Q36" s="136">
        <f t="shared" si="5"/>
        <v>14</v>
      </c>
    </row>
    <row r="37" spans="1:17" x14ac:dyDescent="0.25">
      <c r="A37" s="36" t="s">
        <v>20</v>
      </c>
      <c r="B37" s="37">
        <v>0.48899999999999999</v>
      </c>
      <c r="C37" s="136">
        <v>2</v>
      </c>
      <c r="D37" s="38">
        <v>0.44600000000000001</v>
      </c>
      <c r="E37" s="136">
        <v>2</v>
      </c>
      <c r="F37" s="39">
        <v>0.63700000000000001</v>
      </c>
      <c r="G37" s="136">
        <f t="shared" si="0"/>
        <v>3</v>
      </c>
      <c r="H37" s="28">
        <v>0.498</v>
      </c>
      <c r="I37" s="136">
        <f t="shared" si="1"/>
        <v>4</v>
      </c>
      <c r="J37" s="39">
        <v>0.498</v>
      </c>
      <c r="K37" s="136">
        <f t="shared" si="2"/>
        <v>3</v>
      </c>
      <c r="L37" s="38">
        <v>0.46600000000000003</v>
      </c>
      <c r="M37" s="136">
        <f t="shared" si="3"/>
        <v>5</v>
      </c>
      <c r="N37" s="39">
        <v>0.112</v>
      </c>
      <c r="O37" s="136">
        <f t="shared" si="4"/>
        <v>9</v>
      </c>
      <c r="P37" s="28">
        <v>0.192</v>
      </c>
      <c r="Q37" s="136">
        <f t="shared" si="5"/>
        <v>7</v>
      </c>
    </row>
    <row r="38" spans="1:17" x14ac:dyDescent="0.25">
      <c r="A38" s="36" t="s">
        <v>19</v>
      </c>
      <c r="B38" s="37">
        <v>0.44</v>
      </c>
      <c r="C38" s="136">
        <v>6</v>
      </c>
      <c r="D38" s="38">
        <v>0.39100000000000001</v>
      </c>
      <c r="E38" s="136">
        <v>13</v>
      </c>
      <c r="F38" s="39">
        <v>0.64800000000000002</v>
      </c>
      <c r="G38" s="136">
        <f t="shared" si="0"/>
        <v>2</v>
      </c>
      <c r="H38" s="28">
        <v>0.442</v>
      </c>
      <c r="I38" s="136">
        <f t="shared" si="1"/>
        <v>12</v>
      </c>
      <c r="J38" s="39">
        <v>0.45300000000000001</v>
      </c>
      <c r="K38" s="136">
        <f t="shared" si="2"/>
        <v>10</v>
      </c>
      <c r="L38" s="38">
        <v>0.442</v>
      </c>
      <c r="M38" s="136">
        <f t="shared" si="3"/>
        <v>12</v>
      </c>
      <c r="N38" s="39">
        <v>9.2999999999999999E-2</v>
      </c>
      <c r="O38" s="136">
        <f t="shared" si="4"/>
        <v>15</v>
      </c>
      <c r="P38" s="28">
        <v>0.161</v>
      </c>
      <c r="Q38" s="136">
        <f t="shared" si="5"/>
        <v>15</v>
      </c>
    </row>
    <row r="39" spans="1:17" x14ac:dyDescent="0.25">
      <c r="A39" s="36" t="s">
        <v>18</v>
      </c>
      <c r="B39" s="37">
        <v>0.26400000000000001</v>
      </c>
      <c r="C39" s="136">
        <v>50</v>
      </c>
      <c r="D39" s="38">
        <v>0.25900000000000001</v>
      </c>
      <c r="E39" s="136">
        <v>48</v>
      </c>
      <c r="F39" s="39">
        <v>0.42199999999999999</v>
      </c>
      <c r="G39" s="136">
        <f t="shared" si="0"/>
        <v>50</v>
      </c>
      <c r="H39" s="28">
        <v>0.317</v>
      </c>
      <c r="I39" s="136">
        <f t="shared" si="1"/>
        <v>44</v>
      </c>
      <c r="J39" s="39">
        <v>0.248</v>
      </c>
      <c r="K39" s="136">
        <f t="shared" si="2"/>
        <v>50</v>
      </c>
      <c r="L39" s="38">
        <v>0.27</v>
      </c>
      <c r="M39" s="136">
        <f t="shared" si="3"/>
        <v>49</v>
      </c>
      <c r="N39" s="39">
        <v>3.4000000000000002E-2</v>
      </c>
      <c r="O39" s="136">
        <f t="shared" si="4"/>
        <v>51</v>
      </c>
      <c r="P39" s="28">
        <v>9.4E-2</v>
      </c>
      <c r="Q39" s="136">
        <f t="shared" si="5"/>
        <v>48</v>
      </c>
    </row>
    <row r="40" spans="1:17" x14ac:dyDescent="0.25">
      <c r="A40" s="36" t="s">
        <v>17</v>
      </c>
      <c r="B40" s="37">
        <v>0.32400000000000001</v>
      </c>
      <c r="C40" s="136">
        <v>36</v>
      </c>
      <c r="D40" s="38">
        <v>0.30199999999999999</v>
      </c>
      <c r="E40" s="136">
        <v>37</v>
      </c>
      <c r="F40" s="39">
        <v>0.53500000000000003</v>
      </c>
      <c r="G40" s="136">
        <f t="shared" si="0"/>
        <v>21</v>
      </c>
      <c r="H40" s="28">
        <v>0.33800000000000002</v>
      </c>
      <c r="I40" s="136">
        <f t="shared" si="1"/>
        <v>36</v>
      </c>
      <c r="J40" s="39">
        <v>0.33500000000000002</v>
      </c>
      <c r="K40" s="136">
        <f t="shared" si="2"/>
        <v>37</v>
      </c>
      <c r="L40" s="38">
        <v>0.34200000000000003</v>
      </c>
      <c r="M40" s="136">
        <f t="shared" si="3"/>
        <v>36</v>
      </c>
      <c r="N40" s="39">
        <v>6.7000000000000004E-2</v>
      </c>
      <c r="O40" s="136">
        <f t="shared" si="4"/>
        <v>30</v>
      </c>
      <c r="P40" s="28">
        <v>0.10299999999999999</v>
      </c>
      <c r="Q40" s="136">
        <f t="shared" si="5"/>
        <v>45</v>
      </c>
    </row>
    <row r="41" spans="1:17" x14ac:dyDescent="0.25">
      <c r="A41" s="36" t="s">
        <v>16</v>
      </c>
      <c r="B41" s="37">
        <v>0.31900000000000001</v>
      </c>
      <c r="C41" s="136">
        <v>39</v>
      </c>
      <c r="D41" s="38">
        <v>0.28100000000000003</v>
      </c>
      <c r="E41" s="136">
        <v>42</v>
      </c>
      <c r="F41" s="39">
        <v>0.47299999999999998</v>
      </c>
      <c r="G41" s="136">
        <f t="shared" si="0"/>
        <v>38</v>
      </c>
      <c r="H41" s="28">
        <v>0.33800000000000002</v>
      </c>
      <c r="I41" s="136">
        <f t="shared" si="1"/>
        <v>36</v>
      </c>
      <c r="J41" s="39">
        <v>0.32300000000000001</v>
      </c>
      <c r="K41" s="136">
        <f t="shared" si="2"/>
        <v>42</v>
      </c>
      <c r="L41" s="38">
        <v>0.32300000000000001</v>
      </c>
      <c r="M41" s="136">
        <f t="shared" si="3"/>
        <v>41</v>
      </c>
      <c r="N41" s="39">
        <v>6.6000000000000003E-2</v>
      </c>
      <c r="O41" s="136">
        <f t="shared" si="4"/>
        <v>31</v>
      </c>
      <c r="P41" s="28">
        <v>0.11799999999999999</v>
      </c>
      <c r="Q41" s="136">
        <f t="shared" si="5"/>
        <v>32</v>
      </c>
    </row>
    <row r="42" spans="1:17" x14ac:dyDescent="0.25">
      <c r="A42" s="36" t="s">
        <v>15</v>
      </c>
      <c r="B42" s="37">
        <v>0.37</v>
      </c>
      <c r="C42" s="136">
        <v>24</v>
      </c>
      <c r="D42" s="38">
        <v>0.35899999999999999</v>
      </c>
      <c r="E42" s="136">
        <v>20</v>
      </c>
      <c r="F42" s="39">
        <v>0.49299999999999999</v>
      </c>
      <c r="G42" s="136">
        <f t="shared" si="0"/>
        <v>33</v>
      </c>
      <c r="H42" s="28">
        <v>0.36199999999999999</v>
      </c>
      <c r="I42" s="136">
        <f t="shared" si="1"/>
        <v>30</v>
      </c>
      <c r="J42" s="39">
        <v>0.39700000000000002</v>
      </c>
      <c r="K42" s="136">
        <f t="shared" si="2"/>
        <v>22</v>
      </c>
      <c r="L42" s="38">
        <v>0.40899999999999997</v>
      </c>
      <c r="M42" s="136">
        <f t="shared" si="3"/>
        <v>17</v>
      </c>
      <c r="N42" s="39">
        <v>8.4000000000000005E-2</v>
      </c>
      <c r="O42" s="136">
        <f t="shared" si="4"/>
        <v>23</v>
      </c>
      <c r="P42" s="28">
        <v>0.12</v>
      </c>
      <c r="Q42" s="136">
        <f t="shared" si="5"/>
        <v>31</v>
      </c>
    </row>
    <row r="43" spans="1:17" x14ac:dyDescent="0.25">
      <c r="A43" s="36" t="s">
        <v>14</v>
      </c>
      <c r="B43" s="37">
        <v>0.32400000000000001</v>
      </c>
      <c r="C43" s="136">
        <v>36</v>
      </c>
      <c r="D43" s="38">
        <v>0.32100000000000001</v>
      </c>
      <c r="E43" s="136">
        <v>30</v>
      </c>
      <c r="F43" s="39">
        <v>0.51300000000000001</v>
      </c>
      <c r="G43" s="136">
        <f t="shared" si="0"/>
        <v>25</v>
      </c>
      <c r="H43" s="28">
        <v>0.36299999999999999</v>
      </c>
      <c r="I43" s="136">
        <f t="shared" si="1"/>
        <v>29</v>
      </c>
      <c r="J43" s="39">
        <v>0.35</v>
      </c>
      <c r="K43" s="136">
        <f t="shared" si="2"/>
        <v>31</v>
      </c>
      <c r="L43" s="38">
        <v>0.36099999999999999</v>
      </c>
      <c r="M43" s="136">
        <f t="shared" si="3"/>
        <v>27</v>
      </c>
      <c r="N43" s="39">
        <v>5.8000000000000003E-2</v>
      </c>
      <c r="O43" s="136">
        <f t="shared" si="4"/>
        <v>41</v>
      </c>
      <c r="P43" s="28">
        <v>0.112</v>
      </c>
      <c r="Q43" s="136">
        <f t="shared" si="5"/>
        <v>37</v>
      </c>
    </row>
    <row r="44" spans="1:17" x14ac:dyDescent="0.25">
      <c r="A44" s="36" t="s">
        <v>13</v>
      </c>
      <c r="B44" s="37">
        <v>0.371</v>
      </c>
      <c r="C44" s="136">
        <v>23</v>
      </c>
      <c r="D44" s="38">
        <v>0.32300000000000001</v>
      </c>
      <c r="E44" s="136">
        <v>29</v>
      </c>
      <c r="F44" s="39">
        <v>0.53700000000000003</v>
      </c>
      <c r="G44" s="136">
        <f t="shared" si="0"/>
        <v>20</v>
      </c>
      <c r="H44" s="28">
        <v>0.34799999999999998</v>
      </c>
      <c r="I44" s="136">
        <f t="shared" si="1"/>
        <v>34</v>
      </c>
      <c r="J44" s="39">
        <v>0.39600000000000002</v>
      </c>
      <c r="K44" s="136">
        <f t="shared" si="2"/>
        <v>23</v>
      </c>
      <c r="L44" s="38">
        <v>0.38700000000000001</v>
      </c>
      <c r="M44" s="136">
        <f t="shared" si="3"/>
        <v>24</v>
      </c>
      <c r="N44" s="39">
        <v>5.1999999999999998E-2</v>
      </c>
      <c r="O44" s="136">
        <f t="shared" si="4"/>
        <v>46</v>
      </c>
      <c r="P44" s="28">
        <v>0.109</v>
      </c>
      <c r="Q44" s="136">
        <f t="shared" si="5"/>
        <v>41</v>
      </c>
    </row>
    <row r="45" spans="1:17" x14ac:dyDescent="0.25">
      <c r="A45" s="36" t="s">
        <v>12</v>
      </c>
      <c r="B45" s="37">
        <v>0.36399999999999999</v>
      </c>
      <c r="C45" s="136">
        <v>27</v>
      </c>
      <c r="D45" s="38">
        <v>0.36299999999999999</v>
      </c>
      <c r="E45" s="136">
        <v>17</v>
      </c>
      <c r="F45" s="39">
        <v>0.55800000000000005</v>
      </c>
      <c r="G45" s="136">
        <f t="shared" si="0"/>
        <v>15</v>
      </c>
      <c r="H45" s="28">
        <v>0.38800000000000001</v>
      </c>
      <c r="I45" s="136">
        <f t="shared" si="1"/>
        <v>19</v>
      </c>
      <c r="J45" s="39">
        <v>0.38300000000000001</v>
      </c>
      <c r="K45" s="136">
        <f t="shared" si="2"/>
        <v>27</v>
      </c>
      <c r="L45" s="38">
        <v>0.38900000000000001</v>
      </c>
      <c r="M45" s="136">
        <f t="shared" si="3"/>
        <v>23</v>
      </c>
      <c r="N45" s="39">
        <v>0.08</v>
      </c>
      <c r="O45" s="136">
        <f t="shared" si="4"/>
        <v>25</v>
      </c>
      <c r="P45" s="28">
        <v>0.14799999999999999</v>
      </c>
      <c r="Q45" s="136">
        <f t="shared" si="5"/>
        <v>20</v>
      </c>
    </row>
    <row r="46" spans="1:17" x14ac:dyDescent="0.25">
      <c r="A46" s="36" t="s">
        <v>11</v>
      </c>
      <c r="B46" s="37">
        <v>0.26800000000000002</v>
      </c>
      <c r="C46" s="136">
        <v>49</v>
      </c>
      <c r="D46" s="38">
        <v>0.25800000000000001</v>
      </c>
      <c r="E46" s="136">
        <v>49</v>
      </c>
      <c r="F46" s="39">
        <v>0.45300000000000001</v>
      </c>
      <c r="G46" s="136">
        <f t="shared" si="0"/>
        <v>46</v>
      </c>
      <c r="H46" s="28">
        <v>0.3</v>
      </c>
      <c r="I46" s="136">
        <f t="shared" si="1"/>
        <v>47</v>
      </c>
      <c r="J46" s="39">
        <v>0.24399999999999999</v>
      </c>
      <c r="K46" s="136">
        <f t="shared" si="2"/>
        <v>51</v>
      </c>
      <c r="L46" s="38">
        <v>0.26700000000000002</v>
      </c>
      <c r="M46" s="136">
        <f t="shared" si="3"/>
        <v>51</v>
      </c>
      <c r="N46" s="39">
        <v>4.3999999999999997E-2</v>
      </c>
      <c r="O46" s="136">
        <f t="shared" si="4"/>
        <v>49</v>
      </c>
      <c r="P46" s="28">
        <v>9.4E-2</v>
      </c>
      <c r="Q46" s="136">
        <f t="shared" si="5"/>
        <v>48</v>
      </c>
    </row>
    <row r="47" spans="1:17" x14ac:dyDescent="0.25">
      <c r="A47" s="36" t="s">
        <v>10</v>
      </c>
      <c r="B47" s="37">
        <v>0.43</v>
      </c>
      <c r="C47" s="136">
        <v>9</v>
      </c>
      <c r="D47" s="38">
        <v>0.441</v>
      </c>
      <c r="E47" s="136">
        <v>3</v>
      </c>
      <c r="F47" s="39">
        <v>0.60199999999999998</v>
      </c>
      <c r="G47" s="136">
        <f t="shared" si="0"/>
        <v>10</v>
      </c>
      <c r="H47" s="28">
        <v>0.504</v>
      </c>
      <c r="I47" s="136">
        <f t="shared" si="1"/>
        <v>3</v>
      </c>
      <c r="J47" s="39">
        <v>0.42099999999999999</v>
      </c>
      <c r="K47" s="136">
        <f t="shared" si="2"/>
        <v>18</v>
      </c>
      <c r="L47" s="38">
        <v>0.438</v>
      </c>
      <c r="M47" s="136">
        <f t="shared" si="3"/>
        <v>13</v>
      </c>
      <c r="N47" s="39">
        <v>0.12</v>
      </c>
      <c r="O47" s="136">
        <f t="shared" si="4"/>
        <v>7</v>
      </c>
      <c r="P47" s="28">
        <v>0.19500000000000001</v>
      </c>
      <c r="Q47" s="136">
        <f t="shared" si="5"/>
        <v>5</v>
      </c>
    </row>
    <row r="48" spans="1:17" x14ac:dyDescent="0.25">
      <c r="A48" s="36" t="s">
        <v>9</v>
      </c>
      <c r="B48" s="37">
        <v>0.42</v>
      </c>
      <c r="C48" s="136">
        <v>11</v>
      </c>
      <c r="D48" s="38">
        <v>0.34599999999999997</v>
      </c>
      <c r="E48" s="136">
        <v>23</v>
      </c>
      <c r="F48" s="39">
        <v>0.54500000000000004</v>
      </c>
      <c r="G48" s="136">
        <f t="shared" si="0"/>
        <v>17</v>
      </c>
      <c r="H48" s="28">
        <v>0.36499999999999999</v>
      </c>
      <c r="I48" s="136">
        <f t="shared" si="1"/>
        <v>27</v>
      </c>
      <c r="J48" s="39">
        <v>0.435</v>
      </c>
      <c r="K48" s="136">
        <f t="shared" si="2"/>
        <v>13</v>
      </c>
      <c r="L48" s="38">
        <v>0.40899999999999997</v>
      </c>
      <c r="M48" s="136">
        <f t="shared" si="3"/>
        <v>17</v>
      </c>
      <c r="N48" s="39">
        <v>9.2999999999999999E-2</v>
      </c>
      <c r="O48" s="136">
        <f t="shared" si="4"/>
        <v>15</v>
      </c>
      <c r="P48" s="28">
        <v>0.16</v>
      </c>
      <c r="Q48" s="136">
        <f t="shared" si="5"/>
        <v>16</v>
      </c>
    </row>
    <row r="49" spans="1:20" x14ac:dyDescent="0.25">
      <c r="A49" s="36" t="s">
        <v>8</v>
      </c>
      <c r="B49" s="37">
        <v>0.26100000000000001</v>
      </c>
      <c r="C49" s="136">
        <v>51</v>
      </c>
      <c r="D49" s="38">
        <v>0.246</v>
      </c>
      <c r="E49" s="136">
        <v>51</v>
      </c>
      <c r="F49" s="39">
        <v>0.311</v>
      </c>
      <c r="G49" s="136">
        <f t="shared" si="0"/>
        <v>51</v>
      </c>
      <c r="H49" s="28">
        <v>0.24</v>
      </c>
      <c r="I49" s="136">
        <f t="shared" si="1"/>
        <v>51</v>
      </c>
      <c r="J49" s="39">
        <v>0.26200000000000001</v>
      </c>
      <c r="K49" s="136">
        <f t="shared" si="2"/>
        <v>49</v>
      </c>
      <c r="L49" s="38">
        <v>0.27700000000000002</v>
      </c>
      <c r="M49" s="136">
        <f t="shared" si="3"/>
        <v>47</v>
      </c>
      <c r="N49" s="39">
        <v>5.3999999999999999E-2</v>
      </c>
      <c r="O49" s="136">
        <f t="shared" si="4"/>
        <v>44</v>
      </c>
      <c r="P49" s="28">
        <v>9.8000000000000004E-2</v>
      </c>
      <c r="Q49" s="136">
        <f t="shared" si="5"/>
        <v>47</v>
      </c>
    </row>
    <row r="50" spans="1:20" x14ac:dyDescent="0.25">
      <c r="A50" s="36" t="s">
        <v>7</v>
      </c>
      <c r="B50" s="37">
        <v>0.312</v>
      </c>
      <c r="C50" s="136">
        <v>43</v>
      </c>
      <c r="D50" s="38">
        <v>0.30299999999999999</v>
      </c>
      <c r="E50" s="136">
        <v>36</v>
      </c>
      <c r="F50" s="39">
        <v>0.48599999999999999</v>
      </c>
      <c r="G50" s="136">
        <f t="shared" si="0"/>
        <v>35</v>
      </c>
      <c r="H50" s="28">
        <v>0.33200000000000002</v>
      </c>
      <c r="I50" s="136">
        <f t="shared" si="1"/>
        <v>40</v>
      </c>
      <c r="J50" s="39">
        <v>0.33900000000000002</v>
      </c>
      <c r="K50" s="136">
        <f t="shared" si="2"/>
        <v>32</v>
      </c>
      <c r="L50" s="38">
        <v>0.34899999999999998</v>
      </c>
      <c r="M50" s="136">
        <f t="shared" si="3"/>
        <v>34</v>
      </c>
      <c r="N50" s="39">
        <v>0.06</v>
      </c>
      <c r="O50" s="136">
        <f t="shared" si="4"/>
        <v>39</v>
      </c>
      <c r="P50" s="28">
        <v>0.13200000000000001</v>
      </c>
      <c r="Q50" s="136">
        <f t="shared" si="5"/>
        <v>26</v>
      </c>
    </row>
    <row r="51" spans="1:20" x14ac:dyDescent="0.25">
      <c r="A51" s="36" t="s">
        <v>6</v>
      </c>
      <c r="B51" s="37">
        <v>0.41399999999999998</v>
      </c>
      <c r="C51" s="136">
        <v>13</v>
      </c>
      <c r="D51" s="38">
        <v>0.42199999999999999</v>
      </c>
      <c r="E51" s="136">
        <v>7</v>
      </c>
      <c r="F51" s="39">
        <v>0.56499999999999995</v>
      </c>
      <c r="G51" s="136">
        <f t="shared" si="0"/>
        <v>14</v>
      </c>
      <c r="H51" s="28">
        <v>0.44700000000000001</v>
      </c>
      <c r="I51" s="136">
        <f t="shared" si="1"/>
        <v>11</v>
      </c>
      <c r="J51" s="39">
        <v>0.45600000000000002</v>
      </c>
      <c r="K51" s="136">
        <f t="shared" si="2"/>
        <v>9</v>
      </c>
      <c r="L51" s="38">
        <v>0.46300000000000002</v>
      </c>
      <c r="M51" s="136">
        <f t="shared" si="3"/>
        <v>7</v>
      </c>
      <c r="N51" s="39">
        <v>0.124</v>
      </c>
      <c r="O51" s="136">
        <f t="shared" si="4"/>
        <v>5</v>
      </c>
      <c r="P51" s="28">
        <v>0.186</v>
      </c>
      <c r="Q51" s="136">
        <f t="shared" si="5"/>
        <v>10</v>
      </c>
    </row>
    <row r="52" spans="1:20" x14ac:dyDescent="0.25">
      <c r="A52" s="36" t="s">
        <v>5</v>
      </c>
      <c r="B52" s="37">
        <v>0.38800000000000001</v>
      </c>
      <c r="C52" s="136">
        <v>18</v>
      </c>
      <c r="D52" s="38">
        <v>0.36299999999999999</v>
      </c>
      <c r="E52" s="136">
        <v>17</v>
      </c>
      <c r="F52" s="39">
        <v>0.51300000000000001</v>
      </c>
      <c r="G52" s="136">
        <f t="shared" si="0"/>
        <v>25</v>
      </c>
      <c r="H52" s="28">
        <v>0.36599999999999999</v>
      </c>
      <c r="I52" s="136">
        <f t="shared" si="1"/>
        <v>24</v>
      </c>
      <c r="J52" s="39">
        <v>0.42299999999999999</v>
      </c>
      <c r="K52" s="136">
        <f t="shared" si="2"/>
        <v>17</v>
      </c>
      <c r="L52" s="38">
        <v>0.4</v>
      </c>
      <c r="M52" s="136">
        <f t="shared" si="3"/>
        <v>21</v>
      </c>
      <c r="N52" s="39">
        <v>8.7999999999999995E-2</v>
      </c>
      <c r="O52" s="136">
        <f t="shared" si="4"/>
        <v>20</v>
      </c>
      <c r="P52" s="28">
        <v>0.14299999999999999</v>
      </c>
      <c r="Q52" s="136">
        <f t="shared" si="5"/>
        <v>21</v>
      </c>
    </row>
    <row r="53" spans="1:20" x14ac:dyDescent="0.25">
      <c r="A53" s="36" t="s">
        <v>4</v>
      </c>
      <c r="B53" s="37">
        <v>0.33300000000000002</v>
      </c>
      <c r="C53" s="136">
        <v>30</v>
      </c>
      <c r="D53" s="38">
        <v>0.32</v>
      </c>
      <c r="E53" s="136">
        <v>31</v>
      </c>
      <c r="F53" s="39">
        <v>0.504</v>
      </c>
      <c r="G53" s="136">
        <f t="shared" si="0"/>
        <v>29</v>
      </c>
      <c r="H53" s="28">
        <v>0.33600000000000002</v>
      </c>
      <c r="I53" s="136">
        <f t="shared" si="1"/>
        <v>38</v>
      </c>
      <c r="J53" s="39">
        <v>0.312</v>
      </c>
      <c r="K53" s="136">
        <f t="shared" si="2"/>
        <v>44</v>
      </c>
      <c r="L53" s="38">
        <v>0.32700000000000001</v>
      </c>
      <c r="M53" s="136">
        <f t="shared" si="3"/>
        <v>40</v>
      </c>
      <c r="N53" s="39">
        <v>8.8999999999999996E-2</v>
      </c>
      <c r="O53" s="136">
        <f t="shared" si="4"/>
        <v>19</v>
      </c>
      <c r="P53" s="28">
        <v>0.14299999999999999</v>
      </c>
      <c r="Q53" s="136">
        <f t="shared" si="5"/>
        <v>21</v>
      </c>
    </row>
    <row r="54" spans="1:20" x14ac:dyDescent="0.25">
      <c r="A54" s="36" t="s">
        <v>3</v>
      </c>
      <c r="B54" s="37">
        <v>0.33</v>
      </c>
      <c r="C54" s="136">
        <v>32</v>
      </c>
      <c r="D54" s="38">
        <v>0.29699999999999999</v>
      </c>
      <c r="E54" s="136">
        <v>39</v>
      </c>
      <c r="F54" s="39">
        <v>0.48599999999999999</v>
      </c>
      <c r="G54" s="136">
        <f t="shared" si="0"/>
        <v>35</v>
      </c>
      <c r="H54" s="28">
        <v>0.32</v>
      </c>
      <c r="I54" s="136">
        <f t="shared" si="1"/>
        <v>42</v>
      </c>
      <c r="J54" s="39">
        <v>0.32400000000000001</v>
      </c>
      <c r="K54" s="136">
        <f t="shared" si="2"/>
        <v>40</v>
      </c>
      <c r="L54" s="38">
        <v>0.30599999999999999</v>
      </c>
      <c r="M54" s="136">
        <f t="shared" si="3"/>
        <v>45</v>
      </c>
      <c r="N54" s="39">
        <v>6.9000000000000006E-2</v>
      </c>
      <c r="O54" s="136">
        <f t="shared" si="4"/>
        <v>28</v>
      </c>
      <c r="P54" s="28">
        <v>0.109</v>
      </c>
      <c r="Q54" s="136">
        <f t="shared" si="5"/>
        <v>41</v>
      </c>
    </row>
    <row r="55" spans="1:20" x14ac:dyDescent="0.25">
      <c r="A55" s="36" t="s">
        <v>2</v>
      </c>
      <c r="B55" s="37">
        <v>0.32500000000000001</v>
      </c>
      <c r="C55" s="136">
        <v>35</v>
      </c>
      <c r="D55" s="38">
        <v>0.26900000000000002</v>
      </c>
      <c r="E55" s="136">
        <v>45</v>
      </c>
      <c r="F55" s="39">
        <v>0.49099999999999999</v>
      </c>
      <c r="G55" s="136">
        <f t="shared" si="0"/>
        <v>34</v>
      </c>
      <c r="H55" s="28">
        <v>0.33200000000000002</v>
      </c>
      <c r="I55" s="136">
        <f t="shared" si="1"/>
        <v>40</v>
      </c>
      <c r="J55" s="39">
        <v>0.30199999999999999</v>
      </c>
      <c r="K55" s="136">
        <f t="shared" si="2"/>
        <v>45</v>
      </c>
      <c r="L55" s="38">
        <v>0.318</v>
      </c>
      <c r="M55" s="136">
        <f t="shared" si="3"/>
        <v>43</v>
      </c>
      <c r="N55" s="39">
        <v>0.05</v>
      </c>
      <c r="O55" s="136">
        <f t="shared" si="4"/>
        <v>47</v>
      </c>
      <c r="P55" s="28">
        <v>0.11</v>
      </c>
      <c r="Q55" s="136">
        <f t="shared" si="5"/>
        <v>40</v>
      </c>
    </row>
    <row r="56" spans="1:20" s="155" customFormat="1" x14ac:dyDescent="0.25">
      <c r="A56" s="149" t="s">
        <v>1</v>
      </c>
      <c r="B56" s="150">
        <v>0.39</v>
      </c>
      <c r="C56" s="150"/>
      <c r="D56" s="151">
        <v>0.36199999999999999</v>
      </c>
      <c r="E56" s="151"/>
      <c r="F56" s="152">
        <v>0.54100000000000004</v>
      </c>
      <c r="G56" s="152"/>
      <c r="H56" s="152">
        <v>0.39400000000000002</v>
      </c>
      <c r="I56" s="152"/>
      <c r="J56" s="152">
        <v>0.41099999999999998</v>
      </c>
      <c r="K56" s="152"/>
      <c r="L56" s="153">
        <v>0.40400000000000003</v>
      </c>
      <c r="M56" s="152"/>
      <c r="N56" s="152">
        <v>9.0999999999999998E-2</v>
      </c>
      <c r="O56" s="152"/>
      <c r="P56" s="153">
        <v>0.153</v>
      </c>
      <c r="Q56" s="154"/>
    </row>
    <row r="57" spans="1:20" x14ac:dyDescent="0.25">
      <c r="A57" s="192" t="s">
        <v>75</v>
      </c>
      <c r="B57" s="192"/>
      <c r="C57" s="192"/>
      <c r="D57" s="192"/>
      <c r="E57" s="192"/>
      <c r="F57" s="192"/>
      <c r="G57" s="192"/>
      <c r="H57" s="192"/>
      <c r="I57" s="192"/>
      <c r="J57" s="192"/>
      <c r="K57" s="192"/>
      <c r="L57" s="192"/>
      <c r="M57" s="192"/>
      <c r="N57" s="192"/>
      <c r="O57" s="192"/>
      <c r="P57" s="192"/>
      <c r="Q57" s="192"/>
      <c r="R57" s="33"/>
      <c r="S57" s="20"/>
      <c r="T57" s="20"/>
    </row>
    <row r="58" spans="1:20" x14ac:dyDescent="0.25">
      <c r="A58" s="191" t="s">
        <v>0</v>
      </c>
      <c r="B58" s="191"/>
      <c r="C58" s="191"/>
      <c r="D58" s="191"/>
      <c r="E58" s="191"/>
      <c r="F58" s="191"/>
      <c r="G58" s="191"/>
      <c r="H58" s="191"/>
      <c r="I58" s="191"/>
      <c r="J58" s="191"/>
      <c r="K58" s="191"/>
      <c r="L58" s="191"/>
      <c r="M58" s="191"/>
      <c r="N58" s="191"/>
      <c r="O58" s="191"/>
      <c r="P58" s="191"/>
      <c r="Q58" s="34"/>
      <c r="R58" s="34"/>
    </row>
  </sheetData>
  <mergeCells count="16">
    <mergeCell ref="A58:P58"/>
    <mergeCell ref="A57:Q57"/>
    <mergeCell ref="A1:P1"/>
    <mergeCell ref="B2:E2"/>
    <mergeCell ref="F2:I2"/>
    <mergeCell ref="J2:M2"/>
    <mergeCell ref="N2:Q2"/>
    <mergeCell ref="A2:A4"/>
    <mergeCell ref="B3:C3"/>
    <mergeCell ref="D3:E3"/>
    <mergeCell ref="F3:G3"/>
    <mergeCell ref="H3:I3"/>
    <mergeCell ref="J3:K3"/>
    <mergeCell ref="L3:M3"/>
    <mergeCell ref="N3:O3"/>
    <mergeCell ref="P3:Q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abSelected="1" workbookViewId="0">
      <selection activeCell="E11" sqref="E11"/>
    </sheetView>
  </sheetViews>
  <sheetFormatPr defaultRowHeight="15" x14ac:dyDescent="0.25"/>
  <cols>
    <col min="1" max="1" width="19.28515625" style="128" customWidth="1"/>
    <col min="2" max="2" width="9.140625" style="128"/>
    <col min="3" max="3" width="9.140625" style="130"/>
    <col min="4" max="16384" width="9.140625" style="128"/>
  </cols>
  <sheetData>
    <row r="1" spans="1:22" s="130" customFormat="1" x14ac:dyDescent="0.25">
      <c r="A1" s="197" t="s">
        <v>108</v>
      </c>
      <c r="B1" s="197"/>
      <c r="C1" s="197"/>
      <c r="D1" s="197"/>
      <c r="E1" s="197"/>
      <c r="F1" s="197"/>
      <c r="G1" s="197"/>
      <c r="H1" s="197"/>
      <c r="I1" s="197"/>
      <c r="J1" s="197"/>
      <c r="K1" s="197"/>
      <c r="L1" s="197"/>
      <c r="M1" s="197"/>
      <c r="N1" s="197"/>
      <c r="O1" s="197"/>
      <c r="P1" s="197"/>
      <c r="Q1" s="197"/>
    </row>
    <row r="2" spans="1:22" s="75" customFormat="1" ht="50.25" customHeight="1" x14ac:dyDescent="0.25">
      <c r="A2" s="198" t="s">
        <v>63</v>
      </c>
      <c r="B2" s="199" t="s">
        <v>109</v>
      </c>
      <c r="C2" s="199"/>
      <c r="D2" s="199"/>
      <c r="E2" s="199"/>
      <c r="F2" s="199" t="s">
        <v>124</v>
      </c>
      <c r="G2" s="199"/>
      <c r="H2" s="199"/>
      <c r="I2" s="199"/>
      <c r="J2" s="199" t="s">
        <v>123</v>
      </c>
      <c r="K2" s="199"/>
      <c r="L2" s="199"/>
      <c r="M2" s="199"/>
      <c r="N2" s="199" t="s">
        <v>110</v>
      </c>
      <c r="O2" s="199"/>
      <c r="P2" s="199"/>
      <c r="Q2" s="199"/>
    </row>
    <row r="3" spans="1:22" x14ac:dyDescent="0.25">
      <c r="A3" s="198"/>
      <c r="B3" s="196" t="s">
        <v>64</v>
      </c>
      <c r="C3" s="196"/>
      <c r="D3" s="196" t="s">
        <v>65</v>
      </c>
      <c r="E3" s="196"/>
      <c r="F3" s="196" t="s">
        <v>64</v>
      </c>
      <c r="G3" s="196"/>
      <c r="H3" s="196" t="s">
        <v>65</v>
      </c>
      <c r="I3" s="196"/>
      <c r="J3" s="196" t="s">
        <v>64</v>
      </c>
      <c r="K3" s="196"/>
      <c r="L3" s="196" t="s">
        <v>65</v>
      </c>
      <c r="M3" s="196"/>
      <c r="N3" s="196" t="s">
        <v>64</v>
      </c>
      <c r="O3" s="196"/>
      <c r="P3" s="196" t="s">
        <v>65</v>
      </c>
      <c r="Q3" s="196"/>
    </row>
    <row r="4" spans="1:22" x14ac:dyDescent="0.25">
      <c r="A4" s="198"/>
      <c r="B4" s="118" t="s">
        <v>82</v>
      </c>
      <c r="C4" s="131" t="s">
        <v>78</v>
      </c>
      <c r="D4" s="118" t="s">
        <v>82</v>
      </c>
      <c r="E4" s="129" t="s">
        <v>78</v>
      </c>
      <c r="F4" s="118" t="s">
        <v>82</v>
      </c>
      <c r="G4" s="129" t="s">
        <v>78</v>
      </c>
      <c r="H4" s="118" t="s">
        <v>82</v>
      </c>
      <c r="I4" s="129" t="s">
        <v>78</v>
      </c>
      <c r="J4" s="118" t="s">
        <v>82</v>
      </c>
      <c r="K4" s="129" t="s">
        <v>78</v>
      </c>
      <c r="L4" s="118" t="s">
        <v>82</v>
      </c>
      <c r="M4" s="129" t="s">
        <v>78</v>
      </c>
      <c r="N4" s="118" t="s">
        <v>82</v>
      </c>
      <c r="O4" s="129" t="s">
        <v>78</v>
      </c>
      <c r="P4" s="118" t="s">
        <v>82</v>
      </c>
      <c r="Q4" s="129" t="s">
        <v>78</v>
      </c>
      <c r="S4"/>
      <c r="T4"/>
      <c r="U4"/>
      <c r="V4"/>
    </row>
    <row r="5" spans="1:22" x14ac:dyDescent="0.25">
      <c r="A5" s="120" t="s">
        <v>52</v>
      </c>
      <c r="B5" s="202">
        <v>0.182</v>
      </c>
      <c r="C5" s="157">
        <f>_xlfn.RANK.EQ(B5,$B$5:$B$55,1)</f>
        <v>34</v>
      </c>
      <c r="D5" s="202">
        <v>0.16300000000000001</v>
      </c>
      <c r="E5" s="157">
        <f>_xlfn.RANK.EQ(D5, D$5:D$55,1)</f>
        <v>4</v>
      </c>
      <c r="F5" s="202">
        <v>6.5000000000000002E-2</v>
      </c>
      <c r="G5" s="157">
        <f>_xlfn.RANK.EQ(F5,$F$5:$F$55,1)</f>
        <v>1</v>
      </c>
      <c r="H5" s="156">
        <v>0.182</v>
      </c>
      <c r="I5" s="157">
        <f t="shared" ref="I5:I55" si="0">_xlfn.RANK.EQ(H5, H$5:H$55,1)</f>
        <v>5</v>
      </c>
      <c r="J5" s="158">
        <v>0.40400000000000003</v>
      </c>
      <c r="K5" s="157">
        <f>_xlfn.RANK.EQ(J5,J$5:J$55)</f>
        <v>47</v>
      </c>
      <c r="L5" s="158">
        <v>0.49299999999999999</v>
      </c>
      <c r="M5" s="157">
        <f t="shared" ref="M5:O55" si="1">_xlfn.RANK.EQ(L5,L$5:L$55)</f>
        <v>36</v>
      </c>
      <c r="N5" s="156">
        <v>0.13900000000000001</v>
      </c>
      <c r="O5" s="157">
        <f t="shared" si="1"/>
        <v>45</v>
      </c>
      <c r="P5" s="159">
        <v>0.09</v>
      </c>
      <c r="Q5" s="157">
        <f>_xlfn.RANK.EQ(P5, P$5:P$55)</f>
        <v>47</v>
      </c>
      <c r="R5" s="109"/>
      <c r="S5"/>
      <c r="T5"/>
      <c r="U5" s="166"/>
      <c r="V5" s="166"/>
    </row>
    <row r="6" spans="1:22" x14ac:dyDescent="0.25">
      <c r="A6" s="120" t="s">
        <v>51</v>
      </c>
      <c r="B6" s="202">
        <v>0.222</v>
      </c>
      <c r="C6" s="157">
        <f t="shared" ref="C6:C55" si="2">_xlfn.RANK.EQ(B6,$B$5:$B$55,1)</f>
        <v>47</v>
      </c>
      <c r="D6" s="202">
        <v>0.23799999999999999</v>
      </c>
      <c r="E6" s="157">
        <f t="shared" ref="E6:E55" si="3">_xlfn.RANK.EQ(D6, D$5:D$55,1)</f>
        <v>37</v>
      </c>
      <c r="F6" s="202">
        <v>0.14799999999999999</v>
      </c>
      <c r="G6" s="157">
        <f t="shared" ref="G6:G55" si="4">_xlfn.RANK.EQ(F6,$F$5:$F$55,1)</f>
        <v>44</v>
      </c>
      <c r="H6" s="158">
        <v>0.23300000000000001</v>
      </c>
      <c r="I6" s="157">
        <f t="shared" si="0"/>
        <v>27</v>
      </c>
      <c r="J6" s="158">
        <v>0.55700000000000005</v>
      </c>
      <c r="K6" s="157">
        <f t="shared" ref="K6:K55" si="5">_xlfn.RANK.EQ(J6,J$5:J$55)</f>
        <v>6</v>
      </c>
      <c r="L6" s="158">
        <v>0.54400000000000004</v>
      </c>
      <c r="M6" s="157">
        <f t="shared" si="1"/>
        <v>13</v>
      </c>
      <c r="N6" s="156">
        <v>0.25700000000000001</v>
      </c>
      <c r="O6" s="157">
        <f t="shared" si="1"/>
        <v>5</v>
      </c>
      <c r="P6" s="159">
        <v>0.159</v>
      </c>
      <c r="Q6" s="157">
        <f t="shared" ref="Q6:Q55" si="6">_xlfn.RANK.EQ(P6, P$5:P$55)</f>
        <v>7</v>
      </c>
      <c r="R6" s="109"/>
      <c r="S6"/>
      <c r="T6"/>
      <c r="U6" s="166"/>
      <c r="V6" s="166"/>
    </row>
    <row r="7" spans="1:22" x14ac:dyDescent="0.25">
      <c r="A7" s="120" t="s">
        <v>50</v>
      </c>
      <c r="B7" s="202">
        <v>0.13500000000000001</v>
      </c>
      <c r="C7" s="157">
        <f t="shared" si="2"/>
        <v>5</v>
      </c>
      <c r="D7" s="202">
        <v>0.18</v>
      </c>
      <c r="E7" s="157">
        <f>_xlfn.RANK.EQ(D7, D$5:D$55,1)</f>
        <v>10</v>
      </c>
      <c r="F7" s="202">
        <v>9.0999999999999998E-2</v>
      </c>
      <c r="G7" s="157">
        <f t="shared" si="4"/>
        <v>10</v>
      </c>
      <c r="H7" s="158">
        <v>0.20899999999999999</v>
      </c>
      <c r="I7" s="157">
        <f t="shared" si="0"/>
        <v>13</v>
      </c>
      <c r="J7" s="158">
        <v>0.48699999999999999</v>
      </c>
      <c r="K7" s="157">
        <f t="shared" si="5"/>
        <v>26</v>
      </c>
      <c r="L7" s="158">
        <v>0.53500000000000003</v>
      </c>
      <c r="M7" s="157">
        <f t="shared" si="1"/>
        <v>16</v>
      </c>
      <c r="N7" s="156">
        <v>0.221</v>
      </c>
      <c r="O7" s="157">
        <f t="shared" si="1"/>
        <v>15</v>
      </c>
      <c r="P7" s="159">
        <v>0.13200000000000001</v>
      </c>
      <c r="Q7" s="157">
        <f t="shared" si="6"/>
        <v>21</v>
      </c>
      <c r="R7" s="109"/>
      <c r="S7"/>
      <c r="T7"/>
      <c r="U7"/>
      <c r="V7"/>
    </row>
    <row r="8" spans="1:22" x14ac:dyDescent="0.25">
      <c r="A8" s="120" t="s">
        <v>49</v>
      </c>
      <c r="B8" s="202">
        <v>0.252</v>
      </c>
      <c r="C8" s="157">
        <f t="shared" si="2"/>
        <v>50</v>
      </c>
      <c r="D8" s="202">
        <v>0.17499999999999999</v>
      </c>
      <c r="E8" s="157">
        <f t="shared" si="3"/>
        <v>7</v>
      </c>
      <c r="F8" s="202">
        <v>0.08</v>
      </c>
      <c r="G8" s="157">
        <f t="shared" si="4"/>
        <v>5</v>
      </c>
      <c r="H8" s="158">
        <v>0.17599999999999999</v>
      </c>
      <c r="I8" s="157">
        <f t="shared" si="0"/>
        <v>4</v>
      </c>
      <c r="J8" s="158">
        <v>0.38100000000000001</v>
      </c>
      <c r="K8" s="157">
        <f t="shared" si="5"/>
        <v>49</v>
      </c>
      <c r="L8" s="158">
        <v>0.42699999999999999</v>
      </c>
      <c r="M8" s="157">
        <f t="shared" si="1"/>
        <v>49</v>
      </c>
      <c r="N8" s="156">
        <v>0.13600000000000001</v>
      </c>
      <c r="O8" s="157">
        <f t="shared" si="1"/>
        <v>46</v>
      </c>
      <c r="P8" s="159">
        <v>0.107</v>
      </c>
      <c r="Q8" s="157">
        <f t="shared" si="6"/>
        <v>37</v>
      </c>
      <c r="R8" s="109"/>
      <c r="S8"/>
      <c r="T8"/>
      <c r="U8" s="166"/>
      <c r="V8" s="166"/>
    </row>
    <row r="9" spans="1:22" x14ac:dyDescent="0.25">
      <c r="A9" s="120" t="s">
        <v>48</v>
      </c>
      <c r="B9" s="202">
        <v>9.0999999999999998E-2</v>
      </c>
      <c r="C9" s="157">
        <f t="shared" si="2"/>
        <v>2</v>
      </c>
      <c r="D9" s="202">
        <v>0.23300000000000001</v>
      </c>
      <c r="E9" s="157">
        <f t="shared" si="3"/>
        <v>31</v>
      </c>
      <c r="F9" s="202">
        <v>0.11899999999999999</v>
      </c>
      <c r="G9" s="157">
        <f t="shared" si="4"/>
        <v>28</v>
      </c>
      <c r="H9" s="158">
        <v>0.23899999999999999</v>
      </c>
      <c r="I9" s="157">
        <f t="shared" si="0"/>
        <v>28</v>
      </c>
      <c r="J9" s="158">
        <v>0.55500000000000005</v>
      </c>
      <c r="K9" s="157">
        <f t="shared" si="5"/>
        <v>7</v>
      </c>
      <c r="L9" s="158">
        <v>0.56499999999999995</v>
      </c>
      <c r="M9" s="157">
        <f t="shared" si="1"/>
        <v>6</v>
      </c>
      <c r="N9" s="156">
        <v>0.311</v>
      </c>
      <c r="O9" s="157">
        <f t="shared" si="1"/>
        <v>1</v>
      </c>
      <c r="P9" s="159">
        <v>0.19700000000000001</v>
      </c>
      <c r="Q9" s="157">
        <f t="shared" si="6"/>
        <v>1</v>
      </c>
      <c r="R9" s="109"/>
      <c r="S9"/>
      <c r="T9"/>
      <c r="U9" s="166"/>
      <c r="V9" s="166"/>
    </row>
    <row r="10" spans="1:22" x14ac:dyDescent="0.25">
      <c r="A10" s="120" t="s">
        <v>47</v>
      </c>
      <c r="B10" s="202">
        <v>0.16400000000000001</v>
      </c>
      <c r="C10" s="157">
        <f t="shared" si="2"/>
        <v>22</v>
      </c>
      <c r="D10" s="202">
        <v>0.23599999999999999</v>
      </c>
      <c r="E10" s="157">
        <f t="shared" si="3"/>
        <v>36</v>
      </c>
      <c r="F10" s="202">
        <v>0.13500000000000001</v>
      </c>
      <c r="G10" s="157">
        <f t="shared" si="4"/>
        <v>39</v>
      </c>
      <c r="H10" s="158">
        <v>0.248</v>
      </c>
      <c r="I10" s="157">
        <f t="shared" si="0"/>
        <v>39</v>
      </c>
      <c r="J10" s="158">
        <v>0.59099999999999997</v>
      </c>
      <c r="K10" s="157">
        <f t="shared" si="5"/>
        <v>2</v>
      </c>
      <c r="L10" s="158">
        <v>0.59799999999999998</v>
      </c>
      <c r="M10" s="157">
        <f t="shared" si="1"/>
        <v>4</v>
      </c>
      <c r="N10" s="156">
        <v>0.24199999999999999</v>
      </c>
      <c r="O10" s="157">
        <f t="shared" si="1"/>
        <v>8</v>
      </c>
      <c r="P10" s="159">
        <v>0.14799999999999999</v>
      </c>
      <c r="Q10" s="157">
        <f t="shared" si="6"/>
        <v>12</v>
      </c>
      <c r="R10" s="109"/>
      <c r="S10"/>
      <c r="T10"/>
      <c r="U10" s="166"/>
      <c r="V10" s="166"/>
    </row>
    <row r="11" spans="1:22" x14ac:dyDescent="0.25">
      <c r="A11" s="120" t="s">
        <v>46</v>
      </c>
      <c r="B11" s="202">
        <v>0.14299999999999999</v>
      </c>
      <c r="C11" s="157">
        <f t="shared" si="2"/>
        <v>9</v>
      </c>
      <c r="D11" s="202">
        <v>0.24299999999999999</v>
      </c>
      <c r="E11" s="157">
        <f t="shared" si="3"/>
        <v>40</v>
      </c>
      <c r="F11" s="202">
        <v>0.125</v>
      </c>
      <c r="G11" s="157">
        <f t="shared" si="4"/>
        <v>36</v>
      </c>
      <c r="H11" s="158">
        <v>0.23899999999999999</v>
      </c>
      <c r="I11" s="157">
        <f t="shared" si="0"/>
        <v>28</v>
      </c>
      <c r="J11" s="158">
        <v>0.48899999999999999</v>
      </c>
      <c r="K11" s="157">
        <f t="shared" si="5"/>
        <v>25</v>
      </c>
      <c r="L11" s="158">
        <v>0.51600000000000001</v>
      </c>
      <c r="M11" s="157">
        <f t="shared" si="1"/>
        <v>26</v>
      </c>
      <c r="N11" s="156">
        <v>0.223</v>
      </c>
      <c r="O11" s="157">
        <f t="shared" si="1"/>
        <v>13</v>
      </c>
      <c r="P11" s="159">
        <v>0.14699999999999999</v>
      </c>
      <c r="Q11" s="157">
        <f t="shared" si="6"/>
        <v>13</v>
      </c>
      <c r="R11" s="109"/>
    </row>
    <row r="12" spans="1:22" x14ac:dyDescent="0.25">
      <c r="A12" s="120" t="s">
        <v>45</v>
      </c>
      <c r="B12" s="202">
        <v>0.17299999999999999</v>
      </c>
      <c r="C12" s="157">
        <f t="shared" si="2"/>
        <v>27</v>
      </c>
      <c r="D12" s="202">
        <v>0.224</v>
      </c>
      <c r="E12" s="157">
        <f t="shared" si="3"/>
        <v>28</v>
      </c>
      <c r="F12" s="202">
        <v>0.12</v>
      </c>
      <c r="G12" s="157">
        <f t="shared" si="4"/>
        <v>29</v>
      </c>
      <c r="H12" s="158">
        <v>0.24399999999999999</v>
      </c>
      <c r="I12" s="157">
        <f t="shared" si="0"/>
        <v>37</v>
      </c>
      <c r="J12" s="158">
        <v>0.45400000000000001</v>
      </c>
      <c r="K12" s="157">
        <f t="shared" si="5"/>
        <v>41</v>
      </c>
      <c r="L12" s="158">
        <v>0.52800000000000002</v>
      </c>
      <c r="M12" s="157">
        <f t="shared" si="1"/>
        <v>22</v>
      </c>
      <c r="N12" s="156">
        <v>0.193</v>
      </c>
      <c r="O12" s="157">
        <f t="shared" si="1"/>
        <v>31</v>
      </c>
      <c r="P12" s="159">
        <v>0.11899999999999999</v>
      </c>
      <c r="Q12" s="157">
        <f t="shared" si="6"/>
        <v>30</v>
      </c>
      <c r="R12" s="109"/>
    </row>
    <row r="13" spans="1:22" x14ac:dyDescent="0.25">
      <c r="A13" s="120" t="s">
        <v>44</v>
      </c>
      <c r="B13" s="202">
        <v>0.14699999999999999</v>
      </c>
      <c r="C13" s="157">
        <f t="shared" si="2"/>
        <v>12</v>
      </c>
      <c r="D13" s="202">
        <v>0.28199999999999997</v>
      </c>
      <c r="E13" s="157">
        <f t="shared" si="3"/>
        <v>47</v>
      </c>
      <c r="F13" s="202">
        <v>0.17100000000000001</v>
      </c>
      <c r="G13" s="157">
        <f t="shared" si="4"/>
        <v>51</v>
      </c>
      <c r="H13" s="158">
        <v>0.28799999999999998</v>
      </c>
      <c r="I13" s="157">
        <f t="shared" si="0"/>
        <v>47</v>
      </c>
      <c r="J13" s="158">
        <v>0.55500000000000005</v>
      </c>
      <c r="K13" s="157">
        <f t="shared" si="5"/>
        <v>7</v>
      </c>
      <c r="L13" s="158">
        <v>0.60199999999999998</v>
      </c>
      <c r="M13" s="157">
        <f t="shared" si="1"/>
        <v>3</v>
      </c>
      <c r="N13" s="156">
        <v>0.247</v>
      </c>
      <c r="O13" s="157">
        <f t="shared" si="1"/>
        <v>6</v>
      </c>
      <c r="P13" s="159">
        <v>0.16800000000000001</v>
      </c>
      <c r="Q13" s="157">
        <f t="shared" si="6"/>
        <v>2</v>
      </c>
      <c r="R13" s="109"/>
    </row>
    <row r="14" spans="1:22" x14ac:dyDescent="0.25">
      <c r="A14" s="120" t="s">
        <v>43</v>
      </c>
      <c r="B14" s="202">
        <v>0.14399999999999999</v>
      </c>
      <c r="C14" s="157">
        <f t="shared" si="2"/>
        <v>11</v>
      </c>
      <c r="D14" s="202">
        <v>0.217</v>
      </c>
      <c r="E14" s="157">
        <f t="shared" si="3"/>
        <v>21</v>
      </c>
      <c r="F14" s="202">
        <v>9.9000000000000005E-2</v>
      </c>
      <c r="G14" s="157">
        <f t="shared" si="4"/>
        <v>16</v>
      </c>
      <c r="H14" s="158">
        <v>0.221</v>
      </c>
      <c r="I14" s="157">
        <f t="shared" si="0"/>
        <v>21</v>
      </c>
      <c r="J14" s="158">
        <v>0.48099999999999998</v>
      </c>
      <c r="K14" s="157">
        <f t="shared" si="5"/>
        <v>28</v>
      </c>
      <c r="L14" s="158">
        <v>0.51</v>
      </c>
      <c r="M14" s="157">
        <f t="shared" si="1"/>
        <v>28</v>
      </c>
      <c r="N14" s="156">
        <v>0.21099999999999999</v>
      </c>
      <c r="O14" s="157">
        <f t="shared" si="1"/>
        <v>19</v>
      </c>
      <c r="P14" s="159">
        <v>0.16700000000000001</v>
      </c>
      <c r="Q14" s="157">
        <f t="shared" si="6"/>
        <v>3</v>
      </c>
      <c r="R14" s="109"/>
    </row>
    <row r="15" spans="1:22" x14ac:dyDescent="0.25">
      <c r="A15" s="120" t="s">
        <v>42</v>
      </c>
      <c r="B15" s="202">
        <v>0.154</v>
      </c>
      <c r="C15" s="157">
        <f t="shared" si="2"/>
        <v>16</v>
      </c>
      <c r="D15" s="202">
        <v>0.17299999999999999</v>
      </c>
      <c r="E15" s="157">
        <f t="shared" si="3"/>
        <v>6</v>
      </c>
      <c r="F15" s="202">
        <v>9.1999999999999998E-2</v>
      </c>
      <c r="G15" s="157">
        <f t="shared" si="4"/>
        <v>12</v>
      </c>
      <c r="H15" s="158">
        <v>0.19700000000000001</v>
      </c>
      <c r="I15" s="157">
        <f t="shared" si="0"/>
        <v>9</v>
      </c>
      <c r="J15" s="158">
        <v>0.47099999999999997</v>
      </c>
      <c r="K15" s="157">
        <f t="shared" si="5"/>
        <v>30</v>
      </c>
      <c r="L15" s="158">
        <v>0.53300000000000003</v>
      </c>
      <c r="M15" s="157">
        <f t="shared" si="1"/>
        <v>19</v>
      </c>
      <c r="N15" s="156">
        <v>0.191</v>
      </c>
      <c r="O15" s="157">
        <f t="shared" si="1"/>
        <v>32</v>
      </c>
      <c r="P15" s="159">
        <v>0.13900000000000001</v>
      </c>
      <c r="Q15" s="157">
        <f t="shared" si="6"/>
        <v>20</v>
      </c>
      <c r="R15" s="109"/>
    </row>
    <row r="16" spans="1:22" x14ac:dyDescent="0.25">
      <c r="A16" s="120" t="s">
        <v>41</v>
      </c>
      <c r="B16" s="202">
        <v>0.11</v>
      </c>
      <c r="C16" s="157">
        <f t="shared" si="2"/>
        <v>3</v>
      </c>
      <c r="D16" s="202">
        <v>0.254</v>
      </c>
      <c r="E16" s="157">
        <f t="shared" si="3"/>
        <v>43</v>
      </c>
      <c r="F16" s="202">
        <v>0.112</v>
      </c>
      <c r="G16" s="157">
        <f t="shared" si="4"/>
        <v>25</v>
      </c>
      <c r="H16" s="158">
        <v>0.27200000000000002</v>
      </c>
      <c r="I16" s="157">
        <f t="shared" si="0"/>
        <v>43</v>
      </c>
      <c r="J16" s="158">
        <v>0.55300000000000005</v>
      </c>
      <c r="K16" s="157">
        <f t="shared" si="5"/>
        <v>9</v>
      </c>
      <c r="L16" s="158">
        <v>0.629</v>
      </c>
      <c r="M16" s="157">
        <f t="shared" si="1"/>
        <v>1</v>
      </c>
      <c r="N16" s="156">
        <v>0.21</v>
      </c>
      <c r="O16" s="157">
        <f t="shared" si="1"/>
        <v>21</v>
      </c>
      <c r="P16" s="159">
        <v>0.152</v>
      </c>
      <c r="Q16" s="157">
        <f t="shared" si="6"/>
        <v>9</v>
      </c>
      <c r="R16" s="109"/>
      <c r="U16" s="164"/>
      <c r="V16" s="164"/>
    </row>
    <row r="17" spans="1:22" x14ac:dyDescent="0.25">
      <c r="A17" s="120" t="s">
        <v>40</v>
      </c>
      <c r="B17" s="202">
        <v>0.15</v>
      </c>
      <c r="C17" s="157">
        <f t="shared" si="2"/>
        <v>14</v>
      </c>
      <c r="D17" s="202">
        <v>0.189</v>
      </c>
      <c r="E17" s="157">
        <f t="shared" si="3"/>
        <v>12</v>
      </c>
      <c r="F17" s="202">
        <v>0.109</v>
      </c>
      <c r="G17" s="157">
        <f t="shared" si="4"/>
        <v>23</v>
      </c>
      <c r="H17" s="158">
        <v>0.19500000000000001</v>
      </c>
      <c r="I17" s="157">
        <f t="shared" si="0"/>
        <v>8</v>
      </c>
      <c r="J17" s="158">
        <v>0.54200000000000004</v>
      </c>
      <c r="K17" s="157">
        <f t="shared" si="5"/>
        <v>14</v>
      </c>
      <c r="L17" s="158">
        <v>0.53500000000000003</v>
      </c>
      <c r="M17" s="157">
        <f t="shared" si="1"/>
        <v>16</v>
      </c>
      <c r="N17" s="156">
        <v>0.23300000000000001</v>
      </c>
      <c r="O17" s="157">
        <f t="shared" si="1"/>
        <v>10</v>
      </c>
      <c r="P17" s="159">
        <v>0.122</v>
      </c>
      <c r="Q17" s="157">
        <f t="shared" si="6"/>
        <v>28</v>
      </c>
      <c r="R17" s="109"/>
    </row>
    <row r="18" spans="1:22" x14ac:dyDescent="0.25">
      <c r="A18" s="120" t="s">
        <v>39</v>
      </c>
      <c r="B18" s="202">
        <v>0.15</v>
      </c>
      <c r="C18" s="157">
        <f t="shared" si="2"/>
        <v>14</v>
      </c>
      <c r="D18" s="202">
        <v>0.28399999999999997</v>
      </c>
      <c r="E18" s="157">
        <f t="shared" si="3"/>
        <v>48</v>
      </c>
      <c r="F18" s="202">
        <v>0.155</v>
      </c>
      <c r="G18" s="157">
        <f t="shared" si="4"/>
        <v>48</v>
      </c>
      <c r="H18" s="158">
        <v>0.29199999999999998</v>
      </c>
      <c r="I18" s="157">
        <f t="shared" si="0"/>
        <v>48</v>
      </c>
      <c r="J18" s="158">
        <v>0.5</v>
      </c>
      <c r="K18" s="157">
        <f t="shared" si="5"/>
        <v>22</v>
      </c>
      <c r="L18" s="158">
        <v>0.52400000000000002</v>
      </c>
      <c r="M18" s="157">
        <f t="shared" si="1"/>
        <v>23</v>
      </c>
      <c r="N18" s="156">
        <v>0.21299999999999999</v>
      </c>
      <c r="O18" s="157">
        <f t="shared" si="1"/>
        <v>18</v>
      </c>
      <c r="P18" s="159">
        <v>0.16200000000000001</v>
      </c>
      <c r="Q18" s="157">
        <f t="shared" si="6"/>
        <v>6</v>
      </c>
      <c r="R18" s="109"/>
      <c r="U18" s="164"/>
      <c r="V18" s="164"/>
    </row>
    <row r="19" spans="1:22" x14ac:dyDescent="0.25">
      <c r="A19" s="120" t="s">
        <v>38</v>
      </c>
      <c r="B19" s="202">
        <v>0.20399999999999999</v>
      </c>
      <c r="C19" s="157">
        <f t="shared" si="2"/>
        <v>43</v>
      </c>
      <c r="D19" s="202">
        <v>0.20200000000000001</v>
      </c>
      <c r="E19" s="157">
        <f t="shared" si="3"/>
        <v>15</v>
      </c>
      <c r="F19" s="202">
        <v>0.10299999999999999</v>
      </c>
      <c r="G19" s="157">
        <f t="shared" si="4"/>
        <v>19</v>
      </c>
      <c r="H19" s="158">
        <v>0.217</v>
      </c>
      <c r="I19" s="157">
        <f t="shared" si="0"/>
        <v>17</v>
      </c>
      <c r="J19" s="158">
        <v>0.40799999999999997</v>
      </c>
      <c r="K19" s="157">
        <f t="shared" si="5"/>
        <v>46</v>
      </c>
      <c r="L19" s="158">
        <v>0.46800000000000003</v>
      </c>
      <c r="M19" s="157">
        <f t="shared" si="1"/>
        <v>43</v>
      </c>
      <c r="N19" s="156">
        <v>0.17100000000000001</v>
      </c>
      <c r="O19" s="157">
        <f t="shared" si="1"/>
        <v>39</v>
      </c>
      <c r="P19" s="159">
        <v>0.113</v>
      </c>
      <c r="Q19" s="157">
        <f t="shared" si="6"/>
        <v>33</v>
      </c>
      <c r="R19" s="109"/>
    </row>
    <row r="20" spans="1:22" x14ac:dyDescent="0.25">
      <c r="A20" s="120" t="s">
        <v>37</v>
      </c>
      <c r="B20" s="202">
        <v>0.16600000000000001</v>
      </c>
      <c r="C20" s="157">
        <f t="shared" si="2"/>
        <v>23</v>
      </c>
      <c r="D20" s="202">
        <v>0.28499999999999998</v>
      </c>
      <c r="E20" s="157">
        <f t="shared" si="3"/>
        <v>49</v>
      </c>
      <c r="F20" s="202">
        <v>0.151</v>
      </c>
      <c r="G20" s="157">
        <f t="shared" si="4"/>
        <v>46</v>
      </c>
      <c r="H20" s="158">
        <v>0.29299999999999998</v>
      </c>
      <c r="I20" s="157">
        <f t="shared" si="0"/>
        <v>49</v>
      </c>
      <c r="J20" s="158">
        <v>0.46800000000000003</v>
      </c>
      <c r="K20" s="157">
        <f t="shared" si="5"/>
        <v>33</v>
      </c>
      <c r="L20" s="158">
        <v>0.45300000000000001</v>
      </c>
      <c r="M20" s="157">
        <f t="shared" si="1"/>
        <v>45</v>
      </c>
      <c r="N20" s="156">
        <v>0.16900000000000001</v>
      </c>
      <c r="O20" s="157">
        <f t="shared" si="1"/>
        <v>40</v>
      </c>
      <c r="P20" s="159">
        <v>8.6999999999999994E-2</v>
      </c>
      <c r="Q20" s="157">
        <f t="shared" si="6"/>
        <v>48</v>
      </c>
      <c r="R20" s="109"/>
    </row>
    <row r="21" spans="1:22" x14ac:dyDescent="0.25">
      <c r="A21" s="120" t="s">
        <v>36</v>
      </c>
      <c r="B21" s="202">
        <v>0.17799999999999999</v>
      </c>
      <c r="C21" s="157">
        <f t="shared" si="2"/>
        <v>31</v>
      </c>
      <c r="D21" s="202">
        <v>0.217</v>
      </c>
      <c r="E21" s="157">
        <f t="shared" si="3"/>
        <v>21</v>
      </c>
      <c r="F21" s="202">
        <v>9.2999999999999999E-2</v>
      </c>
      <c r="G21" s="157">
        <f t="shared" si="4"/>
        <v>14</v>
      </c>
      <c r="H21" s="158">
        <v>0.224</v>
      </c>
      <c r="I21" s="157">
        <f t="shared" si="0"/>
        <v>22</v>
      </c>
      <c r="J21" s="158">
        <v>0.48699999999999999</v>
      </c>
      <c r="K21" s="157">
        <f t="shared" si="5"/>
        <v>26</v>
      </c>
      <c r="L21" s="158">
        <v>0.47799999999999998</v>
      </c>
      <c r="M21" s="157">
        <f t="shared" si="1"/>
        <v>41</v>
      </c>
      <c r="N21" s="156">
        <v>0.17399999999999999</v>
      </c>
      <c r="O21" s="157">
        <f t="shared" si="1"/>
        <v>38</v>
      </c>
      <c r="P21" s="159">
        <v>0.104</v>
      </c>
      <c r="Q21" s="157">
        <f t="shared" si="6"/>
        <v>39</v>
      </c>
      <c r="R21" s="109"/>
    </row>
    <row r="22" spans="1:22" x14ac:dyDescent="0.25">
      <c r="A22" s="120" t="s">
        <v>35</v>
      </c>
      <c r="B22" s="202">
        <v>0.246</v>
      </c>
      <c r="C22" s="157">
        <f t="shared" si="2"/>
        <v>49</v>
      </c>
      <c r="D22" s="202">
        <v>0.185</v>
      </c>
      <c r="E22" s="157">
        <f t="shared" si="3"/>
        <v>11</v>
      </c>
      <c r="F22" s="202">
        <v>8.5999999999999993E-2</v>
      </c>
      <c r="G22" s="157">
        <f t="shared" si="4"/>
        <v>7</v>
      </c>
      <c r="H22" s="158">
        <v>0.20699999999999999</v>
      </c>
      <c r="I22" s="157">
        <f t="shared" si="0"/>
        <v>11</v>
      </c>
      <c r="J22" s="158">
        <v>0.44800000000000001</v>
      </c>
      <c r="K22" s="157">
        <f t="shared" si="5"/>
        <v>43</v>
      </c>
      <c r="L22" s="158">
        <v>0.46800000000000003</v>
      </c>
      <c r="M22" s="157">
        <f t="shared" si="1"/>
        <v>43</v>
      </c>
      <c r="N22" s="156">
        <v>0.13</v>
      </c>
      <c r="O22" s="157">
        <f t="shared" si="1"/>
        <v>47</v>
      </c>
      <c r="P22" s="159">
        <v>0.11799999999999999</v>
      </c>
      <c r="Q22" s="157">
        <f t="shared" si="6"/>
        <v>31</v>
      </c>
      <c r="R22" s="109"/>
    </row>
    <row r="23" spans="1:22" x14ac:dyDescent="0.25">
      <c r="A23" s="120" t="s">
        <v>34</v>
      </c>
      <c r="B23" s="202">
        <v>0.2</v>
      </c>
      <c r="C23" s="157">
        <f t="shared" si="2"/>
        <v>41</v>
      </c>
      <c r="D23" s="202">
        <v>0.22</v>
      </c>
      <c r="E23" s="157">
        <f t="shared" si="3"/>
        <v>24</v>
      </c>
      <c r="F23" s="202">
        <v>0.111</v>
      </c>
      <c r="G23" s="157">
        <f t="shared" si="4"/>
        <v>24</v>
      </c>
      <c r="H23" s="158">
        <v>0.22900000000000001</v>
      </c>
      <c r="I23" s="157">
        <f t="shared" si="0"/>
        <v>24</v>
      </c>
      <c r="J23" s="158">
        <v>0.41699999999999998</v>
      </c>
      <c r="K23" s="157">
        <f t="shared" si="5"/>
        <v>45</v>
      </c>
      <c r="L23" s="158">
        <v>0.47599999999999998</v>
      </c>
      <c r="M23" s="157">
        <f t="shared" si="1"/>
        <v>42</v>
      </c>
      <c r="N23" s="156">
        <v>0.14899999999999999</v>
      </c>
      <c r="O23" s="157">
        <f t="shared" si="1"/>
        <v>44</v>
      </c>
      <c r="P23" s="159">
        <v>0.10100000000000001</v>
      </c>
      <c r="Q23" s="157">
        <f t="shared" si="6"/>
        <v>42</v>
      </c>
      <c r="R23" s="109"/>
    </row>
    <row r="24" spans="1:22" x14ac:dyDescent="0.25">
      <c r="A24" s="120" t="s">
        <v>33</v>
      </c>
      <c r="B24" s="202">
        <v>0.182</v>
      </c>
      <c r="C24" s="157">
        <f t="shared" si="2"/>
        <v>34</v>
      </c>
      <c r="D24" s="202">
        <v>0.222</v>
      </c>
      <c r="E24" s="157">
        <f t="shared" si="3"/>
        <v>26</v>
      </c>
      <c r="F24" s="202">
        <v>0.125</v>
      </c>
      <c r="G24" s="157">
        <f t="shared" si="4"/>
        <v>36</v>
      </c>
      <c r="H24" s="158">
        <v>0.23100000000000001</v>
      </c>
      <c r="I24" s="157">
        <f t="shared" si="0"/>
        <v>25</v>
      </c>
      <c r="J24" s="158">
        <v>0.54600000000000004</v>
      </c>
      <c r="K24" s="157">
        <f t="shared" si="5"/>
        <v>11</v>
      </c>
      <c r="L24" s="158">
        <v>0.52100000000000002</v>
      </c>
      <c r="M24" s="157">
        <f t="shared" si="1"/>
        <v>25</v>
      </c>
      <c r="N24" s="156">
        <v>0.25800000000000001</v>
      </c>
      <c r="O24" s="157">
        <f t="shared" si="1"/>
        <v>4</v>
      </c>
      <c r="P24" s="159">
        <v>0.152</v>
      </c>
      <c r="Q24" s="157">
        <f t="shared" si="6"/>
        <v>9</v>
      </c>
      <c r="R24" s="109"/>
    </row>
    <row r="25" spans="1:22" x14ac:dyDescent="0.25">
      <c r="A25" s="120" t="s">
        <v>32</v>
      </c>
      <c r="B25" s="202">
        <v>0.13700000000000001</v>
      </c>
      <c r="C25" s="157">
        <f t="shared" si="2"/>
        <v>6</v>
      </c>
      <c r="D25" s="202">
        <v>0.189</v>
      </c>
      <c r="E25" s="157">
        <f t="shared" si="3"/>
        <v>12</v>
      </c>
      <c r="F25" s="202">
        <v>0.10100000000000001</v>
      </c>
      <c r="G25" s="157">
        <f t="shared" si="4"/>
        <v>17</v>
      </c>
      <c r="H25" s="158">
        <v>0.21199999999999999</v>
      </c>
      <c r="I25" s="157">
        <f t="shared" si="0"/>
        <v>15</v>
      </c>
      <c r="J25" s="158">
        <v>0.46</v>
      </c>
      <c r="K25" s="157">
        <f t="shared" si="5"/>
        <v>39</v>
      </c>
      <c r="L25" s="158">
        <v>0.5</v>
      </c>
      <c r="M25" s="157">
        <f t="shared" si="1"/>
        <v>33</v>
      </c>
      <c r="N25" s="156">
        <v>0.19800000000000001</v>
      </c>
      <c r="O25" s="157">
        <f t="shared" si="1"/>
        <v>27</v>
      </c>
      <c r="P25" s="159">
        <v>0.14099999999999999</v>
      </c>
      <c r="Q25" s="157">
        <f t="shared" si="6"/>
        <v>18</v>
      </c>
      <c r="R25" s="109"/>
    </row>
    <row r="26" spans="1:22" x14ac:dyDescent="0.25">
      <c r="A26" s="120" t="s">
        <v>31</v>
      </c>
      <c r="B26" s="202">
        <v>0.14699999999999999</v>
      </c>
      <c r="C26" s="157">
        <f t="shared" si="2"/>
        <v>12</v>
      </c>
      <c r="D26" s="202">
        <v>0.255</v>
      </c>
      <c r="E26" s="157">
        <f t="shared" si="3"/>
        <v>44</v>
      </c>
      <c r="F26" s="202">
        <v>0.13800000000000001</v>
      </c>
      <c r="G26" s="157">
        <f t="shared" si="4"/>
        <v>41</v>
      </c>
      <c r="H26" s="158">
        <v>0.255</v>
      </c>
      <c r="I26" s="157">
        <f t="shared" si="0"/>
        <v>41</v>
      </c>
      <c r="J26" s="158">
        <v>0.52700000000000002</v>
      </c>
      <c r="K26" s="157">
        <f t="shared" si="5"/>
        <v>18</v>
      </c>
      <c r="L26" s="158">
        <v>0.54600000000000004</v>
      </c>
      <c r="M26" s="157">
        <f t="shared" si="1"/>
        <v>12</v>
      </c>
      <c r="N26" s="156">
        <v>0.23100000000000001</v>
      </c>
      <c r="O26" s="157">
        <f t="shared" si="1"/>
        <v>11</v>
      </c>
      <c r="P26" s="159">
        <v>0.14599999999999999</v>
      </c>
      <c r="Q26" s="157">
        <f t="shared" si="6"/>
        <v>15</v>
      </c>
      <c r="R26" s="109"/>
    </row>
    <row r="27" spans="1:22" x14ac:dyDescent="0.25">
      <c r="A27" s="120" t="s">
        <v>30</v>
      </c>
      <c r="B27" s="202">
        <v>0.183</v>
      </c>
      <c r="C27" s="157">
        <f t="shared" si="2"/>
        <v>36</v>
      </c>
      <c r="D27" s="202">
        <v>0.24099999999999999</v>
      </c>
      <c r="E27" s="157">
        <f t="shared" si="3"/>
        <v>38</v>
      </c>
      <c r="F27" s="202">
        <v>0.13900000000000001</v>
      </c>
      <c r="G27" s="157">
        <f t="shared" si="4"/>
        <v>42</v>
      </c>
      <c r="H27" s="158">
        <v>0.253</v>
      </c>
      <c r="I27" s="157">
        <f t="shared" si="0"/>
        <v>40</v>
      </c>
      <c r="J27" s="158">
        <v>0.50800000000000001</v>
      </c>
      <c r="K27" s="157">
        <f t="shared" si="5"/>
        <v>21</v>
      </c>
      <c r="L27" s="158">
        <v>0.54100000000000004</v>
      </c>
      <c r="M27" s="157">
        <f t="shared" si="1"/>
        <v>15</v>
      </c>
      <c r="N27" s="156">
        <v>0.20100000000000001</v>
      </c>
      <c r="O27" s="157">
        <f t="shared" si="1"/>
        <v>25</v>
      </c>
      <c r="P27" s="159">
        <v>0.108</v>
      </c>
      <c r="Q27" s="157">
        <f t="shared" si="6"/>
        <v>36</v>
      </c>
      <c r="R27" s="109"/>
    </row>
    <row r="28" spans="1:22" x14ac:dyDescent="0.25">
      <c r="A28" s="120" t="s">
        <v>29</v>
      </c>
      <c r="B28" s="202">
        <v>0.16700000000000001</v>
      </c>
      <c r="C28" s="157">
        <f t="shared" si="2"/>
        <v>24</v>
      </c>
      <c r="D28" s="202">
        <v>0.27</v>
      </c>
      <c r="E28" s="157">
        <f t="shared" si="3"/>
        <v>45</v>
      </c>
      <c r="F28" s="202">
        <v>0.151</v>
      </c>
      <c r="G28" s="157">
        <f t="shared" si="4"/>
        <v>46</v>
      </c>
      <c r="H28" s="158">
        <v>0.28199999999999997</v>
      </c>
      <c r="I28" s="157">
        <f t="shared" si="0"/>
        <v>46</v>
      </c>
      <c r="J28" s="158">
        <v>0.51900000000000002</v>
      </c>
      <c r="K28" s="157">
        <f t="shared" si="5"/>
        <v>19</v>
      </c>
      <c r="L28" s="158">
        <v>0.52300000000000002</v>
      </c>
      <c r="M28" s="157">
        <f t="shared" si="1"/>
        <v>24</v>
      </c>
      <c r="N28" s="156">
        <v>0.21</v>
      </c>
      <c r="O28" s="157">
        <f t="shared" si="1"/>
        <v>21</v>
      </c>
      <c r="P28" s="159">
        <v>0.113</v>
      </c>
      <c r="Q28" s="157">
        <f t="shared" si="6"/>
        <v>33</v>
      </c>
      <c r="R28" s="109"/>
    </row>
    <row r="29" spans="1:22" x14ac:dyDescent="0.25">
      <c r="A29" s="120" t="s">
        <v>28</v>
      </c>
      <c r="B29" s="202">
        <v>0.22</v>
      </c>
      <c r="C29" s="157">
        <f t="shared" si="2"/>
        <v>45</v>
      </c>
      <c r="D29" s="202">
        <v>0.16500000000000001</v>
      </c>
      <c r="E29" s="157">
        <f t="shared" si="3"/>
        <v>5</v>
      </c>
      <c r="F29" s="202">
        <v>8.6999999999999994E-2</v>
      </c>
      <c r="G29" s="157">
        <f t="shared" si="4"/>
        <v>9</v>
      </c>
      <c r="H29" s="158">
        <v>0.186</v>
      </c>
      <c r="I29" s="157">
        <f t="shared" si="0"/>
        <v>6</v>
      </c>
      <c r="J29" s="158">
        <v>0.33100000000000002</v>
      </c>
      <c r="K29" s="157">
        <f t="shared" si="5"/>
        <v>51</v>
      </c>
      <c r="L29" s="158">
        <v>0.40300000000000002</v>
      </c>
      <c r="M29" s="157">
        <f t="shared" si="1"/>
        <v>50</v>
      </c>
      <c r="N29" s="156">
        <v>0.11700000000000001</v>
      </c>
      <c r="O29" s="157">
        <f t="shared" si="1"/>
        <v>49</v>
      </c>
      <c r="P29" s="159">
        <v>0.10100000000000001</v>
      </c>
      <c r="Q29" s="157">
        <f t="shared" si="6"/>
        <v>42</v>
      </c>
      <c r="R29" s="109"/>
    </row>
    <row r="30" spans="1:22" x14ac:dyDescent="0.25">
      <c r="A30" s="120" t="s">
        <v>27</v>
      </c>
      <c r="B30" s="202">
        <v>0.20100000000000001</v>
      </c>
      <c r="C30" s="157">
        <f t="shared" si="2"/>
        <v>42</v>
      </c>
      <c r="D30" s="202">
        <v>0.23499999999999999</v>
      </c>
      <c r="E30" s="157">
        <f t="shared" si="3"/>
        <v>34</v>
      </c>
      <c r="F30" s="202">
        <v>0.113</v>
      </c>
      <c r="G30" s="157">
        <f t="shared" si="4"/>
        <v>26</v>
      </c>
      <c r="H30" s="158">
        <v>0.24299999999999999</v>
      </c>
      <c r="I30" s="157">
        <f t="shared" si="0"/>
        <v>35</v>
      </c>
      <c r="J30" s="158">
        <v>0.46500000000000002</v>
      </c>
      <c r="K30" s="157">
        <f t="shared" si="5"/>
        <v>36</v>
      </c>
      <c r="L30" s="158">
        <v>0.48299999999999998</v>
      </c>
      <c r="M30" s="157">
        <f t="shared" si="1"/>
        <v>38</v>
      </c>
      <c r="N30" s="156">
        <v>0.18</v>
      </c>
      <c r="O30" s="157">
        <f t="shared" si="1"/>
        <v>35</v>
      </c>
      <c r="P30" s="159">
        <v>9.8000000000000004E-2</v>
      </c>
      <c r="Q30" s="157">
        <f t="shared" si="6"/>
        <v>44</v>
      </c>
      <c r="R30" s="109"/>
    </row>
    <row r="31" spans="1:22" x14ac:dyDescent="0.25">
      <c r="A31" s="120" t="s">
        <v>26</v>
      </c>
      <c r="B31" s="202">
        <v>0.17299999999999999</v>
      </c>
      <c r="C31" s="157">
        <f t="shared" si="2"/>
        <v>27</v>
      </c>
      <c r="D31" s="202">
        <v>0.27300000000000002</v>
      </c>
      <c r="E31" s="157">
        <f t="shared" si="3"/>
        <v>46</v>
      </c>
      <c r="F31" s="202">
        <v>0.14299999999999999</v>
      </c>
      <c r="G31" s="157">
        <f t="shared" si="4"/>
        <v>43</v>
      </c>
      <c r="H31" s="158">
        <v>0.27300000000000002</v>
      </c>
      <c r="I31" s="157">
        <f t="shared" si="0"/>
        <v>44</v>
      </c>
      <c r="J31" s="158">
        <v>0.57399999999999995</v>
      </c>
      <c r="K31" s="157">
        <f t="shared" si="5"/>
        <v>4</v>
      </c>
      <c r="L31" s="158">
        <v>0.56399999999999995</v>
      </c>
      <c r="M31" s="157">
        <f t="shared" si="1"/>
        <v>7</v>
      </c>
      <c r="N31" s="156">
        <v>0.21099999999999999</v>
      </c>
      <c r="O31" s="157">
        <f t="shared" si="1"/>
        <v>19</v>
      </c>
      <c r="P31" s="159">
        <v>0.123</v>
      </c>
      <c r="Q31" s="157">
        <f t="shared" si="6"/>
        <v>25</v>
      </c>
      <c r="R31" s="109"/>
    </row>
    <row r="32" spans="1:22" x14ac:dyDescent="0.25">
      <c r="A32" s="120" t="s">
        <v>25</v>
      </c>
      <c r="B32" s="202">
        <v>0.17199999999999999</v>
      </c>
      <c r="C32" s="157">
        <f t="shared" si="2"/>
        <v>26</v>
      </c>
      <c r="D32" s="202">
        <v>0.252</v>
      </c>
      <c r="E32" s="157">
        <f t="shared" si="3"/>
        <v>42</v>
      </c>
      <c r="F32" s="202">
        <v>0.15</v>
      </c>
      <c r="G32" s="157">
        <f t="shared" si="4"/>
        <v>45</v>
      </c>
      <c r="H32" s="158">
        <v>0.28100000000000003</v>
      </c>
      <c r="I32" s="157">
        <f t="shared" si="0"/>
        <v>45</v>
      </c>
      <c r="J32" s="158">
        <v>0.50900000000000001</v>
      </c>
      <c r="K32" s="157">
        <f t="shared" si="5"/>
        <v>20</v>
      </c>
      <c r="L32" s="158">
        <v>0.48</v>
      </c>
      <c r="M32" s="157">
        <f t="shared" si="1"/>
        <v>39</v>
      </c>
      <c r="N32" s="156">
        <v>0.19700000000000001</v>
      </c>
      <c r="O32" s="157">
        <f t="shared" si="1"/>
        <v>28</v>
      </c>
      <c r="P32" s="159">
        <v>0.123</v>
      </c>
      <c r="Q32" s="157">
        <f t="shared" si="6"/>
        <v>25</v>
      </c>
      <c r="R32" s="109"/>
    </row>
    <row r="33" spans="1:22" x14ac:dyDescent="0.25">
      <c r="A33" s="120" t="s">
        <v>24</v>
      </c>
      <c r="B33" s="202">
        <v>0.18099999999999999</v>
      </c>
      <c r="C33" s="157">
        <f t="shared" si="2"/>
        <v>32</v>
      </c>
      <c r="D33" s="202">
        <v>0.21099999999999999</v>
      </c>
      <c r="E33" s="157">
        <f t="shared" si="3"/>
        <v>17</v>
      </c>
      <c r="F33" s="202">
        <v>9.1999999999999998E-2</v>
      </c>
      <c r="G33" s="157">
        <f t="shared" si="4"/>
        <v>12</v>
      </c>
      <c r="H33" s="158">
        <v>0.218</v>
      </c>
      <c r="I33" s="157">
        <f t="shared" si="0"/>
        <v>20</v>
      </c>
      <c r="J33" s="158">
        <v>0.49099999999999999</v>
      </c>
      <c r="K33" s="157">
        <f t="shared" si="5"/>
        <v>24</v>
      </c>
      <c r="L33" s="158">
        <v>0.55600000000000005</v>
      </c>
      <c r="M33" s="157">
        <f t="shared" si="1"/>
        <v>9</v>
      </c>
      <c r="N33" s="156">
        <v>0.215</v>
      </c>
      <c r="O33" s="157">
        <f t="shared" si="1"/>
        <v>17</v>
      </c>
      <c r="P33" s="159">
        <v>0.16500000000000001</v>
      </c>
      <c r="Q33" s="157">
        <f t="shared" si="6"/>
        <v>5</v>
      </c>
      <c r="R33" s="109"/>
    </row>
    <row r="34" spans="1:22" x14ac:dyDescent="0.25">
      <c r="A34" s="120" t="s">
        <v>23</v>
      </c>
      <c r="B34" s="202">
        <v>0.158</v>
      </c>
      <c r="C34" s="157">
        <f t="shared" si="2"/>
        <v>18</v>
      </c>
      <c r="D34" s="202">
        <v>0.217</v>
      </c>
      <c r="E34" s="157">
        <f t="shared" si="3"/>
        <v>21</v>
      </c>
      <c r="F34" s="202">
        <v>0.122</v>
      </c>
      <c r="G34" s="157">
        <f t="shared" si="4"/>
        <v>33</v>
      </c>
      <c r="H34" s="158">
        <v>0.22800000000000001</v>
      </c>
      <c r="I34" s="157">
        <f t="shared" si="0"/>
        <v>23</v>
      </c>
      <c r="J34" s="158">
        <v>0.54</v>
      </c>
      <c r="K34" s="157">
        <f t="shared" si="5"/>
        <v>15</v>
      </c>
      <c r="L34" s="158">
        <v>0.55200000000000005</v>
      </c>
      <c r="M34" s="157">
        <f t="shared" si="1"/>
        <v>10</v>
      </c>
      <c r="N34" s="156">
        <v>0.246</v>
      </c>
      <c r="O34" s="157">
        <f t="shared" si="1"/>
        <v>7</v>
      </c>
      <c r="P34" s="159">
        <v>0.14000000000000001</v>
      </c>
      <c r="Q34" s="157">
        <f t="shared" si="6"/>
        <v>19</v>
      </c>
      <c r="R34" s="109"/>
    </row>
    <row r="35" spans="1:22" x14ac:dyDescent="0.25">
      <c r="A35" s="120" t="s">
        <v>22</v>
      </c>
      <c r="B35" s="202">
        <v>0.13900000000000001</v>
      </c>
      <c r="C35" s="157">
        <f t="shared" si="2"/>
        <v>7</v>
      </c>
      <c r="D35" s="202">
        <v>0.215</v>
      </c>
      <c r="E35" s="157">
        <f t="shared" si="3"/>
        <v>20</v>
      </c>
      <c r="F35" s="202">
        <v>0.11600000000000001</v>
      </c>
      <c r="G35" s="157">
        <f t="shared" si="4"/>
        <v>27</v>
      </c>
      <c r="H35" s="158">
        <v>0.23100000000000001</v>
      </c>
      <c r="I35" s="157">
        <f t="shared" si="0"/>
        <v>25</v>
      </c>
      <c r="J35" s="158">
        <v>0.47099999999999997</v>
      </c>
      <c r="K35" s="157">
        <f t="shared" si="5"/>
        <v>30</v>
      </c>
      <c r="L35" s="158">
        <v>0.53</v>
      </c>
      <c r="M35" s="157">
        <f t="shared" si="1"/>
        <v>20</v>
      </c>
      <c r="N35" s="156">
        <v>0.20100000000000001</v>
      </c>
      <c r="O35" s="157">
        <f t="shared" si="1"/>
        <v>25</v>
      </c>
      <c r="P35" s="159">
        <v>0.128</v>
      </c>
      <c r="Q35" s="157">
        <f t="shared" si="6"/>
        <v>24</v>
      </c>
      <c r="R35" s="109"/>
    </row>
    <row r="36" spans="1:22" x14ac:dyDescent="0.25">
      <c r="A36" s="120" t="s">
        <v>21</v>
      </c>
      <c r="B36" s="202">
        <v>0.16200000000000001</v>
      </c>
      <c r="C36" s="157">
        <f t="shared" si="2"/>
        <v>21</v>
      </c>
      <c r="D36" s="202">
        <v>0.20100000000000001</v>
      </c>
      <c r="E36" s="157">
        <f t="shared" si="3"/>
        <v>14</v>
      </c>
      <c r="F36" s="202">
        <v>9.0999999999999998E-2</v>
      </c>
      <c r="G36" s="157">
        <f t="shared" si="4"/>
        <v>10</v>
      </c>
      <c r="H36" s="158">
        <v>0.21099999999999999</v>
      </c>
      <c r="I36" s="157">
        <f t="shared" si="0"/>
        <v>14</v>
      </c>
      <c r="J36" s="158">
        <v>0.53100000000000003</v>
      </c>
      <c r="K36" s="157">
        <f t="shared" si="5"/>
        <v>17</v>
      </c>
      <c r="L36" s="158">
        <v>0.55800000000000005</v>
      </c>
      <c r="M36" s="157">
        <f t="shared" si="1"/>
        <v>8</v>
      </c>
      <c r="N36" s="156">
        <v>0.19500000000000001</v>
      </c>
      <c r="O36" s="157">
        <f t="shared" si="1"/>
        <v>30</v>
      </c>
      <c r="P36" s="159">
        <v>0.14499999999999999</v>
      </c>
      <c r="Q36" s="157">
        <f t="shared" si="6"/>
        <v>17</v>
      </c>
      <c r="R36" s="109"/>
    </row>
    <row r="37" spans="1:22" x14ac:dyDescent="0.25">
      <c r="A37" s="120" t="s">
        <v>20</v>
      </c>
      <c r="B37" s="202">
        <v>0.14099999999999999</v>
      </c>
      <c r="C37" s="157">
        <f t="shared" si="2"/>
        <v>8</v>
      </c>
      <c r="D37" s="202">
        <v>0.23300000000000001</v>
      </c>
      <c r="E37" s="157">
        <f t="shared" si="3"/>
        <v>31</v>
      </c>
      <c r="F37" s="202">
        <v>0.121</v>
      </c>
      <c r="G37" s="157">
        <f t="shared" si="4"/>
        <v>30</v>
      </c>
      <c r="H37" s="158">
        <v>0.23899999999999999</v>
      </c>
      <c r="I37" s="157">
        <f t="shared" si="0"/>
        <v>28</v>
      </c>
      <c r="J37" s="158">
        <v>0.46300000000000002</v>
      </c>
      <c r="K37" s="157">
        <f t="shared" si="5"/>
        <v>38</v>
      </c>
      <c r="L37" s="158">
        <v>0.47899999999999998</v>
      </c>
      <c r="M37" s="157">
        <f t="shared" si="1"/>
        <v>40</v>
      </c>
      <c r="N37" s="156">
        <v>0.22600000000000001</v>
      </c>
      <c r="O37" s="157">
        <f t="shared" si="1"/>
        <v>12</v>
      </c>
      <c r="P37" s="159">
        <v>0.14899999999999999</v>
      </c>
      <c r="Q37" s="157">
        <f t="shared" si="6"/>
        <v>11</v>
      </c>
      <c r="R37" s="109"/>
    </row>
    <row r="38" spans="1:22" x14ac:dyDescent="0.25">
      <c r="A38" s="120" t="s">
        <v>19</v>
      </c>
      <c r="B38" s="202">
        <v>0.17299999999999999</v>
      </c>
      <c r="C38" s="157">
        <f t="shared" si="2"/>
        <v>27</v>
      </c>
      <c r="D38" s="202">
        <v>0.17899999999999999</v>
      </c>
      <c r="E38" s="157">
        <f t="shared" si="3"/>
        <v>9</v>
      </c>
      <c r="F38" s="202">
        <v>8.5999999999999993E-2</v>
      </c>
      <c r="G38" s="157">
        <f t="shared" si="4"/>
        <v>7</v>
      </c>
      <c r="H38" s="158">
        <v>0.192</v>
      </c>
      <c r="I38" s="157">
        <f t="shared" si="0"/>
        <v>7</v>
      </c>
      <c r="J38" s="158">
        <v>0.46400000000000002</v>
      </c>
      <c r="K38" s="157">
        <f t="shared" si="5"/>
        <v>37</v>
      </c>
      <c r="L38" s="158">
        <v>0.5</v>
      </c>
      <c r="M38" s="157">
        <f t="shared" si="1"/>
        <v>33</v>
      </c>
      <c r="N38" s="156">
        <v>0.153</v>
      </c>
      <c r="O38" s="157">
        <f t="shared" si="1"/>
        <v>43</v>
      </c>
      <c r="P38" s="159">
        <v>0.106</v>
      </c>
      <c r="Q38" s="157">
        <f t="shared" si="6"/>
        <v>38</v>
      </c>
      <c r="R38" s="109"/>
      <c r="U38" s="164"/>
      <c r="V38" s="164"/>
    </row>
    <row r="39" spans="1:22" x14ac:dyDescent="0.25">
      <c r="A39" s="120" t="s">
        <v>18</v>
      </c>
      <c r="B39" s="202">
        <v>0.19400000000000001</v>
      </c>
      <c r="C39" s="157">
        <f t="shared" si="2"/>
        <v>39</v>
      </c>
      <c r="D39" s="202">
        <v>0.32200000000000001</v>
      </c>
      <c r="E39" s="157">
        <f t="shared" si="3"/>
        <v>51</v>
      </c>
      <c r="F39" s="202">
        <v>0.155</v>
      </c>
      <c r="G39" s="157">
        <f t="shared" si="4"/>
        <v>48</v>
      </c>
      <c r="H39" s="158">
        <v>0.312</v>
      </c>
      <c r="I39" s="157">
        <f t="shared" si="0"/>
        <v>51</v>
      </c>
      <c r="J39" s="158">
        <v>0.47099999999999997</v>
      </c>
      <c r="K39" s="157">
        <f t="shared" si="5"/>
        <v>30</v>
      </c>
      <c r="L39" s="158">
        <v>0.43</v>
      </c>
      <c r="M39" s="157">
        <f t="shared" si="1"/>
        <v>48</v>
      </c>
      <c r="N39" s="156">
        <v>0.189</v>
      </c>
      <c r="O39" s="157">
        <f t="shared" si="1"/>
        <v>33</v>
      </c>
      <c r="P39" s="159">
        <v>9.8000000000000004E-2</v>
      </c>
      <c r="Q39" s="157">
        <f t="shared" si="6"/>
        <v>44</v>
      </c>
      <c r="R39" s="109"/>
    </row>
    <row r="40" spans="1:22" x14ac:dyDescent="0.25">
      <c r="A40" s="120" t="s">
        <v>17</v>
      </c>
      <c r="B40" s="202">
        <v>0.22600000000000001</v>
      </c>
      <c r="C40" s="157">
        <f t="shared" si="2"/>
        <v>48</v>
      </c>
      <c r="D40" s="202">
        <v>0.22500000000000001</v>
      </c>
      <c r="E40" s="157">
        <f t="shared" si="3"/>
        <v>29</v>
      </c>
      <c r="F40" s="202">
        <v>0.121</v>
      </c>
      <c r="G40" s="157">
        <f t="shared" si="4"/>
        <v>30</v>
      </c>
      <c r="H40" s="158">
        <v>0.24199999999999999</v>
      </c>
      <c r="I40" s="157">
        <f t="shared" si="0"/>
        <v>34</v>
      </c>
      <c r="J40" s="158">
        <v>0.47399999999999998</v>
      </c>
      <c r="K40" s="157">
        <f t="shared" si="5"/>
        <v>29</v>
      </c>
      <c r="L40" s="158">
        <v>0.505</v>
      </c>
      <c r="M40" s="157">
        <f t="shared" si="1"/>
        <v>31</v>
      </c>
      <c r="N40" s="156">
        <v>0.17899999999999999</v>
      </c>
      <c r="O40" s="157">
        <f t="shared" si="1"/>
        <v>36</v>
      </c>
      <c r="P40" s="159">
        <v>0.104</v>
      </c>
      <c r="Q40" s="157">
        <f t="shared" si="6"/>
        <v>39</v>
      </c>
      <c r="R40" s="109"/>
    </row>
    <row r="41" spans="1:22" x14ac:dyDescent="0.25">
      <c r="A41" s="120" t="s">
        <v>16</v>
      </c>
      <c r="B41" s="202">
        <v>0.217</v>
      </c>
      <c r="C41" s="157">
        <f t="shared" si="2"/>
        <v>44</v>
      </c>
      <c r="D41" s="202">
        <v>0.17699999999999999</v>
      </c>
      <c r="E41" s="157">
        <f t="shared" si="3"/>
        <v>8</v>
      </c>
      <c r="F41" s="202">
        <v>7.9000000000000001E-2</v>
      </c>
      <c r="G41" s="157">
        <f t="shared" si="4"/>
        <v>4</v>
      </c>
      <c r="H41" s="158">
        <v>0.20499999999999999</v>
      </c>
      <c r="I41" s="157">
        <f t="shared" si="0"/>
        <v>10</v>
      </c>
      <c r="J41" s="158">
        <v>0.42499999999999999</v>
      </c>
      <c r="K41" s="157">
        <f t="shared" si="5"/>
        <v>44</v>
      </c>
      <c r="L41" s="158">
        <v>0.435</v>
      </c>
      <c r="M41" s="157">
        <f t="shared" si="1"/>
        <v>47</v>
      </c>
      <c r="N41" s="156">
        <v>0.122</v>
      </c>
      <c r="O41" s="157">
        <f t="shared" si="1"/>
        <v>48</v>
      </c>
      <c r="P41" s="159">
        <v>7.3999999999999996E-2</v>
      </c>
      <c r="Q41" s="157">
        <f t="shared" si="6"/>
        <v>51</v>
      </c>
      <c r="R41" s="109"/>
    </row>
    <row r="42" spans="1:22" x14ac:dyDescent="0.25">
      <c r="A42" s="120" t="s">
        <v>15</v>
      </c>
      <c r="B42" s="202">
        <v>0.16</v>
      </c>
      <c r="C42" s="157">
        <f t="shared" si="2"/>
        <v>20</v>
      </c>
      <c r="D42" s="202">
        <v>0.20799999999999999</v>
      </c>
      <c r="E42" s="157">
        <f t="shared" si="3"/>
        <v>16</v>
      </c>
      <c r="F42" s="202">
        <v>0.124</v>
      </c>
      <c r="G42" s="157">
        <f t="shared" si="4"/>
        <v>34</v>
      </c>
      <c r="H42" s="158">
        <v>0.20799999999999999</v>
      </c>
      <c r="I42" s="157">
        <f t="shared" si="0"/>
        <v>12</v>
      </c>
      <c r="J42" s="158">
        <v>0.64600000000000002</v>
      </c>
      <c r="K42" s="157">
        <f t="shared" si="5"/>
        <v>1</v>
      </c>
      <c r="L42" s="158">
        <v>0.61599999999999999</v>
      </c>
      <c r="M42" s="157">
        <f t="shared" si="1"/>
        <v>2</v>
      </c>
      <c r="N42" s="156">
        <v>0.27</v>
      </c>
      <c r="O42" s="157">
        <f t="shared" si="1"/>
        <v>2</v>
      </c>
      <c r="P42" s="159">
        <v>0.16600000000000001</v>
      </c>
      <c r="Q42" s="157">
        <f t="shared" si="6"/>
        <v>4</v>
      </c>
      <c r="R42" s="109"/>
    </row>
    <row r="43" spans="1:22" x14ac:dyDescent="0.25">
      <c r="A43" s="120" t="s">
        <v>14</v>
      </c>
      <c r="B43" s="202">
        <v>0.186</v>
      </c>
      <c r="C43" s="157">
        <f t="shared" si="2"/>
        <v>37</v>
      </c>
      <c r="D43" s="202">
        <v>0.24199999999999999</v>
      </c>
      <c r="E43" s="157">
        <f t="shared" si="3"/>
        <v>39</v>
      </c>
      <c r="F43" s="202">
        <v>0.107</v>
      </c>
      <c r="G43" s="157">
        <f t="shared" si="4"/>
        <v>21</v>
      </c>
      <c r="H43" s="158">
        <v>0.24</v>
      </c>
      <c r="I43" s="157">
        <f t="shared" si="0"/>
        <v>31</v>
      </c>
      <c r="J43" s="158">
        <v>0.46700000000000003</v>
      </c>
      <c r="K43" s="157">
        <f t="shared" si="5"/>
        <v>35</v>
      </c>
      <c r="L43" s="158">
        <v>0.48399999999999999</v>
      </c>
      <c r="M43" s="157">
        <f t="shared" si="1"/>
        <v>37</v>
      </c>
      <c r="N43" s="156">
        <v>0.187</v>
      </c>
      <c r="O43" s="157">
        <f t="shared" si="1"/>
        <v>34</v>
      </c>
      <c r="P43" s="159">
        <v>0.113</v>
      </c>
      <c r="Q43" s="157">
        <f t="shared" si="6"/>
        <v>33</v>
      </c>
      <c r="R43" s="109"/>
    </row>
    <row r="44" spans="1:22" x14ac:dyDescent="0.25">
      <c r="A44" s="120" t="s">
        <v>13</v>
      </c>
      <c r="B44" s="202">
        <v>0.159</v>
      </c>
      <c r="C44" s="157">
        <f t="shared" si="2"/>
        <v>19</v>
      </c>
      <c r="D44" s="202">
        <v>0.23400000000000001</v>
      </c>
      <c r="E44" s="157">
        <f t="shared" si="3"/>
        <v>33</v>
      </c>
      <c r="F44" s="202">
        <v>0.127</v>
      </c>
      <c r="G44" s="157">
        <f t="shared" si="4"/>
        <v>38</v>
      </c>
      <c r="H44" s="158">
        <v>0.24299999999999999</v>
      </c>
      <c r="I44" s="157">
        <f t="shared" si="0"/>
        <v>35</v>
      </c>
      <c r="J44" s="158">
        <v>0.46800000000000003</v>
      </c>
      <c r="K44" s="157">
        <f t="shared" si="5"/>
        <v>33</v>
      </c>
      <c r="L44" s="158">
        <v>0.503</v>
      </c>
      <c r="M44" s="157">
        <f t="shared" si="1"/>
        <v>32</v>
      </c>
      <c r="N44" s="156">
        <v>0.19700000000000001</v>
      </c>
      <c r="O44" s="157">
        <f t="shared" si="1"/>
        <v>28</v>
      </c>
      <c r="P44" s="159">
        <v>0.14599999999999999</v>
      </c>
      <c r="Q44" s="157">
        <f t="shared" si="6"/>
        <v>15</v>
      </c>
      <c r="R44" s="109"/>
    </row>
    <row r="45" spans="1:22" x14ac:dyDescent="0.25">
      <c r="A45" s="120" t="s">
        <v>12</v>
      </c>
      <c r="B45" s="202">
        <v>0.18099999999999999</v>
      </c>
      <c r="C45" s="157">
        <f t="shared" si="2"/>
        <v>32</v>
      </c>
      <c r="D45" s="202">
        <v>0.21199999999999999</v>
      </c>
      <c r="E45" s="157">
        <f t="shared" si="3"/>
        <v>18</v>
      </c>
      <c r="F45" s="202">
        <v>9.2999999999999999E-2</v>
      </c>
      <c r="G45" s="157">
        <f t="shared" si="4"/>
        <v>14</v>
      </c>
      <c r="H45" s="158">
        <v>0.216</v>
      </c>
      <c r="I45" s="157">
        <f t="shared" si="0"/>
        <v>16</v>
      </c>
      <c r="J45" s="158">
        <v>0.45700000000000002</v>
      </c>
      <c r="K45" s="157">
        <f t="shared" si="5"/>
        <v>40</v>
      </c>
      <c r="L45" s="158">
        <v>0.51</v>
      </c>
      <c r="M45" s="157">
        <f t="shared" si="1"/>
        <v>28</v>
      </c>
      <c r="N45" s="156">
        <v>0.16900000000000001</v>
      </c>
      <c r="O45" s="157">
        <f t="shared" si="1"/>
        <v>40</v>
      </c>
      <c r="P45" s="159">
        <v>0.10199999999999999</v>
      </c>
      <c r="Q45" s="157">
        <f t="shared" si="6"/>
        <v>41</v>
      </c>
      <c r="R45" s="109"/>
    </row>
    <row r="46" spans="1:22" x14ac:dyDescent="0.25">
      <c r="A46" s="120" t="s">
        <v>11</v>
      </c>
      <c r="B46" s="202">
        <v>0.19400000000000001</v>
      </c>
      <c r="C46" s="157">
        <f t="shared" si="2"/>
        <v>39</v>
      </c>
      <c r="D46" s="202">
        <v>0.25</v>
      </c>
      <c r="E46" s="157">
        <f t="shared" si="3"/>
        <v>41</v>
      </c>
      <c r="F46" s="202">
        <v>0.13500000000000001</v>
      </c>
      <c r="G46" s="157">
        <f t="shared" si="4"/>
        <v>39</v>
      </c>
      <c r="H46" s="158">
        <v>0.27</v>
      </c>
      <c r="I46" s="157">
        <f t="shared" si="0"/>
        <v>42</v>
      </c>
      <c r="J46" s="158">
        <v>0.55100000000000005</v>
      </c>
      <c r="K46" s="157">
        <f t="shared" si="5"/>
        <v>10</v>
      </c>
      <c r="L46" s="158">
        <v>0.51200000000000001</v>
      </c>
      <c r="M46" s="157">
        <f t="shared" si="1"/>
        <v>27</v>
      </c>
      <c r="N46" s="156">
        <v>0.16200000000000001</v>
      </c>
      <c r="O46" s="157">
        <f t="shared" si="1"/>
        <v>42</v>
      </c>
      <c r="P46" s="159">
        <v>9.2999999999999999E-2</v>
      </c>
      <c r="Q46" s="157">
        <f t="shared" si="6"/>
        <v>46</v>
      </c>
      <c r="R46" s="109"/>
    </row>
    <row r="47" spans="1:22" x14ac:dyDescent="0.25">
      <c r="A47" s="120" t="s">
        <v>10</v>
      </c>
      <c r="B47" s="202">
        <v>0.22</v>
      </c>
      <c r="C47" s="157">
        <f t="shared" si="2"/>
        <v>45</v>
      </c>
      <c r="D47" s="202">
        <v>0.13100000000000001</v>
      </c>
      <c r="E47" s="157">
        <f t="shared" si="3"/>
        <v>1</v>
      </c>
      <c r="F47" s="202">
        <v>6.5000000000000002E-2</v>
      </c>
      <c r="G47" s="157">
        <f t="shared" si="4"/>
        <v>1</v>
      </c>
      <c r="H47" s="158">
        <v>0.14899999999999999</v>
      </c>
      <c r="I47" s="157">
        <f t="shared" si="0"/>
        <v>1</v>
      </c>
      <c r="J47" s="158">
        <v>0.34699999999999998</v>
      </c>
      <c r="K47" s="157">
        <f t="shared" si="5"/>
        <v>50</v>
      </c>
      <c r="L47" s="158">
        <v>0.39500000000000002</v>
      </c>
      <c r="M47" s="157">
        <f t="shared" si="1"/>
        <v>51</v>
      </c>
      <c r="N47" s="156">
        <v>0.113</v>
      </c>
      <c r="O47" s="157">
        <f t="shared" si="1"/>
        <v>50</v>
      </c>
      <c r="P47" s="159">
        <v>0.08</v>
      </c>
      <c r="Q47" s="157">
        <f t="shared" si="6"/>
        <v>50</v>
      </c>
      <c r="R47" s="109"/>
      <c r="U47" s="164"/>
      <c r="V47" s="164"/>
    </row>
    <row r="48" spans="1:22" x14ac:dyDescent="0.25">
      <c r="A48" s="120" t="s">
        <v>9</v>
      </c>
      <c r="B48" s="202">
        <v>0.13100000000000001</v>
      </c>
      <c r="C48" s="157">
        <f t="shared" si="2"/>
        <v>4</v>
      </c>
      <c r="D48" s="202">
        <v>0.23499999999999999</v>
      </c>
      <c r="E48" s="157">
        <f t="shared" si="3"/>
        <v>34</v>
      </c>
      <c r="F48" s="202">
        <v>0.10199999999999999</v>
      </c>
      <c r="G48" s="157">
        <f t="shared" si="4"/>
        <v>18</v>
      </c>
      <c r="H48" s="158">
        <v>0.246</v>
      </c>
      <c r="I48" s="157">
        <f t="shared" si="0"/>
        <v>38</v>
      </c>
      <c r="J48" s="158">
        <v>0.39300000000000002</v>
      </c>
      <c r="K48" s="157">
        <f t="shared" si="5"/>
        <v>48</v>
      </c>
      <c r="L48" s="158">
        <v>0.442</v>
      </c>
      <c r="M48" s="157">
        <f t="shared" si="1"/>
        <v>46</v>
      </c>
      <c r="N48" s="156">
        <v>0.17499999999999999</v>
      </c>
      <c r="O48" s="157">
        <f t="shared" si="1"/>
        <v>37</v>
      </c>
      <c r="P48" s="159">
        <v>0.129</v>
      </c>
      <c r="Q48" s="157">
        <f t="shared" si="6"/>
        <v>23</v>
      </c>
      <c r="R48" s="109"/>
    </row>
    <row r="49" spans="1:22" x14ac:dyDescent="0.25">
      <c r="A49" s="120" t="s">
        <v>8</v>
      </c>
      <c r="B49" s="202">
        <v>8.7999999999999995E-2</v>
      </c>
      <c r="C49" s="157">
        <f t="shared" si="2"/>
        <v>1</v>
      </c>
      <c r="D49" s="202">
        <v>0.16200000000000001</v>
      </c>
      <c r="E49" s="157">
        <f t="shared" si="3"/>
        <v>3</v>
      </c>
      <c r="F49" s="202">
        <v>8.5000000000000006E-2</v>
      </c>
      <c r="G49" s="157">
        <f t="shared" si="4"/>
        <v>6</v>
      </c>
      <c r="H49" s="158">
        <v>0.161</v>
      </c>
      <c r="I49" s="157">
        <f t="shared" si="0"/>
        <v>3</v>
      </c>
      <c r="J49" s="158">
        <v>0.54600000000000004</v>
      </c>
      <c r="K49" s="157">
        <f t="shared" si="5"/>
        <v>11</v>
      </c>
      <c r="L49" s="158">
        <v>0.54200000000000004</v>
      </c>
      <c r="M49" s="157">
        <f t="shared" si="1"/>
        <v>14</v>
      </c>
      <c r="N49" s="156">
        <v>0.24099999999999999</v>
      </c>
      <c r="O49" s="157">
        <f t="shared" si="1"/>
        <v>9</v>
      </c>
      <c r="P49" s="159">
        <v>0.155</v>
      </c>
      <c r="Q49" s="157">
        <f t="shared" si="6"/>
        <v>8</v>
      </c>
      <c r="R49" s="109"/>
    </row>
    <row r="50" spans="1:22" x14ac:dyDescent="0.25">
      <c r="A50" s="120" t="s">
        <v>7</v>
      </c>
      <c r="B50" s="202">
        <v>0.154</v>
      </c>
      <c r="C50" s="157">
        <f t="shared" si="2"/>
        <v>16</v>
      </c>
      <c r="D50" s="202">
        <v>0.22500000000000001</v>
      </c>
      <c r="E50" s="157">
        <f t="shared" si="3"/>
        <v>29</v>
      </c>
      <c r="F50" s="202">
        <v>0.121</v>
      </c>
      <c r="G50" s="157">
        <f t="shared" si="4"/>
        <v>30</v>
      </c>
      <c r="H50" s="158">
        <v>0.24099999999999999</v>
      </c>
      <c r="I50" s="157">
        <f t="shared" si="0"/>
        <v>33</v>
      </c>
      <c r="J50" s="158">
        <v>0.59</v>
      </c>
      <c r="K50" s="157">
        <f t="shared" si="5"/>
        <v>3</v>
      </c>
      <c r="L50" s="158">
        <v>0.57799999999999996</v>
      </c>
      <c r="M50" s="157">
        <f t="shared" si="1"/>
        <v>5</v>
      </c>
      <c r="N50" s="156">
        <v>0.26600000000000001</v>
      </c>
      <c r="O50" s="157">
        <f t="shared" si="1"/>
        <v>3</v>
      </c>
      <c r="P50" s="159">
        <v>0.14699999999999999</v>
      </c>
      <c r="Q50" s="157">
        <f t="shared" si="6"/>
        <v>13</v>
      </c>
      <c r="R50" s="109"/>
      <c r="U50" s="164"/>
      <c r="V50" s="164"/>
    </row>
    <row r="51" spans="1:22" x14ac:dyDescent="0.25">
      <c r="A51" s="120" t="s">
        <v>6</v>
      </c>
      <c r="B51" s="202">
        <v>0.16700000000000001</v>
      </c>
      <c r="C51" s="157">
        <f t="shared" si="2"/>
        <v>24</v>
      </c>
      <c r="D51" s="202">
        <v>0.22</v>
      </c>
      <c r="E51" s="157">
        <f t="shared" si="3"/>
        <v>24</v>
      </c>
      <c r="F51" s="202">
        <v>0.10299999999999999</v>
      </c>
      <c r="G51" s="157">
        <f t="shared" si="4"/>
        <v>19</v>
      </c>
      <c r="H51" s="158">
        <v>0.217</v>
      </c>
      <c r="I51" s="157">
        <f t="shared" si="0"/>
        <v>17</v>
      </c>
      <c r="J51" s="158">
        <v>0.49199999999999999</v>
      </c>
      <c r="K51" s="157">
        <f t="shared" si="5"/>
        <v>23</v>
      </c>
      <c r="L51" s="158">
        <v>0.53500000000000003</v>
      </c>
      <c r="M51" s="157">
        <f t="shared" si="1"/>
        <v>16</v>
      </c>
      <c r="N51" s="156">
        <v>0.219</v>
      </c>
      <c r="O51" s="157">
        <f t="shared" si="1"/>
        <v>16</v>
      </c>
      <c r="P51" s="159">
        <v>0.13200000000000001</v>
      </c>
      <c r="Q51" s="157">
        <f t="shared" si="6"/>
        <v>21</v>
      </c>
      <c r="R51" s="109"/>
    </row>
    <row r="52" spans="1:22" x14ac:dyDescent="0.25">
      <c r="A52" s="120" t="s">
        <v>5</v>
      </c>
      <c r="B52" s="202">
        <v>0.14299999999999999</v>
      </c>
      <c r="C52" s="157">
        <f t="shared" si="2"/>
        <v>9</v>
      </c>
      <c r="D52" s="202">
        <v>0.21299999999999999</v>
      </c>
      <c r="E52" s="157">
        <f t="shared" si="3"/>
        <v>19</v>
      </c>
      <c r="F52" s="202">
        <v>0.124</v>
      </c>
      <c r="G52" s="157">
        <f t="shared" si="4"/>
        <v>34</v>
      </c>
      <c r="H52" s="158">
        <v>0.217</v>
      </c>
      <c r="I52" s="157">
        <f t="shared" si="0"/>
        <v>17</v>
      </c>
      <c r="J52" s="158">
        <v>0.56299999999999994</v>
      </c>
      <c r="K52" s="157">
        <f t="shared" si="5"/>
        <v>5</v>
      </c>
      <c r="L52" s="158">
        <v>0.55200000000000005</v>
      </c>
      <c r="M52" s="157">
        <f t="shared" si="1"/>
        <v>10</v>
      </c>
      <c r="N52" s="156">
        <v>0.20799999999999999</v>
      </c>
      <c r="O52" s="157">
        <f t="shared" si="1"/>
        <v>23</v>
      </c>
      <c r="P52" s="159">
        <v>0.123</v>
      </c>
      <c r="Q52" s="157">
        <f t="shared" si="6"/>
        <v>25</v>
      </c>
      <c r="R52" s="109"/>
    </row>
    <row r="53" spans="1:22" x14ac:dyDescent="0.25">
      <c r="A53" s="120" t="s">
        <v>4</v>
      </c>
      <c r="B53" s="202">
        <v>0.26100000000000001</v>
      </c>
      <c r="C53" s="157">
        <f t="shared" si="2"/>
        <v>51</v>
      </c>
      <c r="D53" s="202">
        <v>0.159</v>
      </c>
      <c r="E53" s="157">
        <f t="shared" si="3"/>
        <v>2</v>
      </c>
      <c r="F53" s="202">
        <v>6.7000000000000004E-2</v>
      </c>
      <c r="G53" s="157">
        <f t="shared" si="4"/>
        <v>3</v>
      </c>
      <c r="H53" s="158">
        <v>0.157</v>
      </c>
      <c r="I53" s="157">
        <f t="shared" si="0"/>
        <v>2</v>
      </c>
      <c r="J53" s="158">
        <v>0.44900000000000001</v>
      </c>
      <c r="K53" s="157">
        <f t="shared" si="5"/>
        <v>42</v>
      </c>
      <c r="L53" s="158">
        <v>0.49399999999999999</v>
      </c>
      <c r="M53" s="157">
        <f t="shared" si="1"/>
        <v>35</v>
      </c>
      <c r="N53" s="156">
        <v>0.111</v>
      </c>
      <c r="O53" s="157">
        <f t="shared" si="1"/>
        <v>51</v>
      </c>
      <c r="P53" s="159">
        <v>8.5000000000000006E-2</v>
      </c>
      <c r="Q53" s="157">
        <f t="shared" si="6"/>
        <v>49</v>
      </c>
      <c r="R53" s="109"/>
    </row>
    <row r="54" spans="1:22" x14ac:dyDescent="0.25">
      <c r="A54" s="120" t="s">
        <v>3</v>
      </c>
      <c r="B54" s="202">
        <v>0.17299999999999999</v>
      </c>
      <c r="C54" s="157">
        <f t="shared" si="2"/>
        <v>27</v>
      </c>
      <c r="D54" s="202">
        <v>0.28799999999999998</v>
      </c>
      <c r="E54" s="157">
        <f t="shared" si="3"/>
        <v>50</v>
      </c>
      <c r="F54" s="202">
        <v>0.16400000000000001</v>
      </c>
      <c r="G54" s="157">
        <f t="shared" si="4"/>
        <v>50</v>
      </c>
      <c r="H54" s="158">
        <v>0.30199999999999999</v>
      </c>
      <c r="I54" s="157">
        <f t="shared" si="0"/>
        <v>50</v>
      </c>
      <c r="J54" s="158">
        <v>0.53500000000000003</v>
      </c>
      <c r="K54" s="157">
        <f t="shared" si="5"/>
        <v>16</v>
      </c>
      <c r="L54" s="158">
        <v>0.51</v>
      </c>
      <c r="M54" s="157">
        <f t="shared" si="1"/>
        <v>28</v>
      </c>
      <c r="N54" s="156">
        <v>0.20799999999999999</v>
      </c>
      <c r="O54" s="157">
        <f t="shared" si="1"/>
        <v>23</v>
      </c>
      <c r="P54" s="159">
        <v>0.115</v>
      </c>
      <c r="Q54" s="157">
        <f t="shared" si="6"/>
        <v>32</v>
      </c>
      <c r="R54" s="109"/>
    </row>
    <row r="55" spans="1:22" x14ac:dyDescent="0.25">
      <c r="A55" s="120" t="s">
        <v>2</v>
      </c>
      <c r="B55" s="202">
        <v>0.192</v>
      </c>
      <c r="C55" s="157">
        <f t="shared" si="2"/>
        <v>38</v>
      </c>
      <c r="D55" s="202">
        <v>0.223</v>
      </c>
      <c r="E55" s="157">
        <f t="shared" si="3"/>
        <v>27</v>
      </c>
      <c r="F55" s="202">
        <v>0.107</v>
      </c>
      <c r="G55" s="157">
        <f t="shared" si="4"/>
        <v>21</v>
      </c>
      <c r="H55" s="158">
        <v>0.24</v>
      </c>
      <c r="I55" s="157">
        <f t="shared" si="0"/>
        <v>31</v>
      </c>
      <c r="J55" s="158">
        <v>0.54300000000000004</v>
      </c>
      <c r="K55" s="157">
        <f t="shared" si="5"/>
        <v>13</v>
      </c>
      <c r="L55" s="158">
        <v>0.53</v>
      </c>
      <c r="M55" s="157">
        <f t="shared" si="1"/>
        <v>20</v>
      </c>
      <c r="N55" s="156">
        <v>0.223</v>
      </c>
      <c r="O55" s="157">
        <f t="shared" si="1"/>
        <v>13</v>
      </c>
      <c r="P55" s="159">
        <v>0.121</v>
      </c>
      <c r="Q55" s="157">
        <f t="shared" si="6"/>
        <v>29</v>
      </c>
      <c r="R55" s="109"/>
    </row>
    <row r="56" spans="1:22" x14ac:dyDescent="0.25">
      <c r="A56" s="111" t="s">
        <v>76</v>
      </c>
      <c r="B56" s="202">
        <v>0.158</v>
      </c>
      <c r="C56" s="160"/>
      <c r="D56" s="202">
        <v>0.222</v>
      </c>
      <c r="E56" s="161"/>
      <c r="F56" s="202">
        <v>0.112</v>
      </c>
      <c r="G56" s="160"/>
      <c r="H56" s="158">
        <v>0.23200000000000001</v>
      </c>
      <c r="I56" s="161"/>
      <c r="J56" s="158">
        <v>0.48199999999999998</v>
      </c>
      <c r="K56" s="160"/>
      <c r="L56" s="158">
        <v>0.51</v>
      </c>
      <c r="M56" s="161"/>
      <c r="N56" s="156">
        <v>0.20599999999999999</v>
      </c>
      <c r="O56" s="160"/>
      <c r="P56" s="159">
        <v>0.13600000000000001</v>
      </c>
      <c r="Q56" s="161"/>
      <c r="R56" s="109"/>
    </row>
    <row r="57" spans="1:22" ht="30.75" customHeight="1" x14ac:dyDescent="0.25">
      <c r="A57" s="194" t="s">
        <v>125</v>
      </c>
      <c r="B57" s="194"/>
      <c r="C57" s="194"/>
      <c r="D57" s="194"/>
      <c r="E57" s="194"/>
      <c r="F57" s="194"/>
      <c r="G57" s="194"/>
      <c r="H57" s="194"/>
      <c r="I57" s="194"/>
      <c r="J57" s="194"/>
      <c r="K57" s="194"/>
      <c r="L57" s="194"/>
      <c r="M57" s="194"/>
      <c r="N57" s="194"/>
      <c r="O57" s="194"/>
      <c r="P57" s="194"/>
      <c r="Q57" s="194"/>
    </row>
    <row r="58" spans="1:22" x14ac:dyDescent="0.25">
      <c r="A58" s="195" t="s">
        <v>83</v>
      </c>
      <c r="B58" s="195"/>
      <c r="C58" s="195"/>
      <c r="D58" s="195"/>
      <c r="E58" s="195"/>
      <c r="F58" s="195"/>
      <c r="G58" s="195"/>
      <c r="H58" s="195"/>
      <c r="I58" s="195"/>
      <c r="J58" s="195"/>
      <c r="K58" s="195"/>
      <c r="L58" s="195"/>
      <c r="M58" s="195"/>
      <c r="N58" s="195"/>
      <c r="O58" s="195"/>
      <c r="P58" s="195"/>
      <c r="Q58" s="195"/>
    </row>
  </sheetData>
  <sortState ref="U5:V55">
    <sortCondition ref="U5:U55"/>
  </sortState>
  <mergeCells count="16">
    <mergeCell ref="A1:Q1"/>
    <mergeCell ref="A2:A4"/>
    <mergeCell ref="B2:E2"/>
    <mergeCell ref="F2:I2"/>
    <mergeCell ref="J2:M2"/>
    <mergeCell ref="N2:Q2"/>
    <mergeCell ref="B3:C3"/>
    <mergeCell ref="D3:E3"/>
    <mergeCell ref="F3:G3"/>
    <mergeCell ref="H3:I3"/>
    <mergeCell ref="A57:Q57"/>
    <mergeCell ref="A58:Q58"/>
    <mergeCell ref="J3:K3"/>
    <mergeCell ref="L3:M3"/>
    <mergeCell ref="N3:O3"/>
    <mergeCell ref="P3:Q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K1" sqref="K1:L1048576"/>
    </sheetView>
  </sheetViews>
  <sheetFormatPr defaultRowHeight="15" x14ac:dyDescent="0.25"/>
  <cols>
    <col min="1" max="1" width="19.7109375" style="128" customWidth="1"/>
    <col min="2" max="16384" width="9.140625" style="128"/>
  </cols>
  <sheetData>
    <row r="1" spans="1:14" x14ac:dyDescent="0.25">
      <c r="A1" s="197" t="s">
        <v>111</v>
      </c>
      <c r="B1" s="197"/>
      <c r="C1" s="197"/>
      <c r="D1" s="197"/>
      <c r="E1" s="197"/>
      <c r="F1" s="197"/>
      <c r="G1" s="197"/>
      <c r="H1" s="197"/>
      <c r="I1" s="197"/>
    </row>
    <row r="2" spans="1:14" ht="90.75" customHeight="1" x14ac:dyDescent="0.25">
      <c r="A2" s="201" t="s">
        <v>63</v>
      </c>
      <c r="B2" s="199" t="s">
        <v>112</v>
      </c>
      <c r="C2" s="199"/>
      <c r="D2" s="199"/>
      <c r="E2" s="199"/>
      <c r="F2" s="199" t="s">
        <v>113</v>
      </c>
      <c r="G2" s="199"/>
      <c r="H2" s="199" t="s">
        <v>114</v>
      </c>
      <c r="I2" s="199"/>
    </row>
    <row r="3" spans="1:14" x14ac:dyDescent="0.25">
      <c r="A3" s="201"/>
      <c r="B3" s="196" t="s">
        <v>64</v>
      </c>
      <c r="C3" s="196"/>
      <c r="D3" s="196" t="s">
        <v>65</v>
      </c>
      <c r="E3" s="196"/>
      <c r="F3" s="196" t="s">
        <v>64</v>
      </c>
      <c r="G3" s="196"/>
      <c r="H3" s="196" t="s">
        <v>64</v>
      </c>
      <c r="I3" s="196"/>
    </row>
    <row r="4" spans="1:14" x14ac:dyDescent="0.25">
      <c r="A4" s="201"/>
      <c r="B4" s="116" t="s">
        <v>77</v>
      </c>
      <c r="C4" s="117" t="s">
        <v>78</v>
      </c>
      <c r="D4" s="116" t="s">
        <v>77</v>
      </c>
      <c r="E4" s="117" t="s">
        <v>78</v>
      </c>
      <c r="F4" s="116" t="s">
        <v>77</v>
      </c>
      <c r="G4" s="117" t="s">
        <v>78</v>
      </c>
      <c r="H4" s="116" t="s">
        <v>77</v>
      </c>
      <c r="I4" s="117" t="s">
        <v>78</v>
      </c>
      <c r="K4"/>
      <c r="L4"/>
      <c r="M4"/>
      <c r="N4"/>
    </row>
    <row r="5" spans="1:14" x14ac:dyDescent="0.25">
      <c r="A5" s="112" t="s">
        <v>52</v>
      </c>
      <c r="B5" s="113">
        <v>0.64</v>
      </c>
      <c r="C5" s="114">
        <f>_xlfn.RANK.EQ(B5,B$5:B$55)</f>
        <v>13</v>
      </c>
      <c r="D5" s="110">
        <v>0.58699999999999997</v>
      </c>
      <c r="E5" s="114">
        <f>_xlfn.RANK.EQ(D5, $D$5:$D$55,0)</f>
        <v>15</v>
      </c>
      <c r="F5" s="202">
        <v>0.81100000000000005</v>
      </c>
      <c r="G5" s="114">
        <f>_xlfn.RANK.EQ(F5,$F$5:$F$55)</f>
        <v>24</v>
      </c>
      <c r="H5" s="202">
        <v>0.79500000000000004</v>
      </c>
      <c r="I5" s="203">
        <v>20</v>
      </c>
      <c r="J5" s="109"/>
      <c r="K5" s="166"/>
      <c r="L5" s="166"/>
      <c r="M5"/>
      <c r="N5"/>
    </row>
    <row r="6" spans="1:14" x14ac:dyDescent="0.25">
      <c r="A6" s="112" t="s">
        <v>51</v>
      </c>
      <c r="B6" s="113">
        <v>0.503</v>
      </c>
      <c r="C6" s="114">
        <f t="shared" ref="C6:C55" si="0">_xlfn.RANK.EQ(B6,B$5:B$55)</f>
        <v>50</v>
      </c>
      <c r="D6" s="110">
        <v>0.45400000000000001</v>
      </c>
      <c r="E6" s="114">
        <f t="shared" ref="E6:E55" si="1">_xlfn.RANK.EQ(D6, $D$5:$D$55,0)</f>
        <v>50</v>
      </c>
      <c r="F6" s="202">
        <v>0.78700000000000003</v>
      </c>
      <c r="G6" s="114">
        <f t="shared" ref="G6:G55" si="2">_xlfn.RANK.EQ(F6,$F$5:$F$55)</f>
        <v>34</v>
      </c>
      <c r="H6" s="202">
        <v>0.81299999999999994</v>
      </c>
      <c r="I6" s="203">
        <v>16</v>
      </c>
      <c r="J6" s="109"/>
      <c r="K6" s="166"/>
      <c r="L6" s="166"/>
      <c r="M6"/>
      <c r="N6"/>
    </row>
    <row r="7" spans="1:14" x14ac:dyDescent="0.25">
      <c r="A7" s="112" t="s">
        <v>50</v>
      </c>
      <c r="B7" s="113">
        <v>0.57899999999999996</v>
      </c>
      <c r="C7" s="114">
        <f t="shared" si="0"/>
        <v>34</v>
      </c>
      <c r="D7" s="110">
        <v>0.505</v>
      </c>
      <c r="E7" s="114">
        <f t="shared" si="1"/>
        <v>42</v>
      </c>
      <c r="F7" s="202">
        <v>0.77700000000000002</v>
      </c>
      <c r="G7" s="114">
        <f t="shared" si="2"/>
        <v>39</v>
      </c>
      <c r="H7" s="202">
        <v>0.74099999999999999</v>
      </c>
      <c r="I7" s="203">
        <v>43</v>
      </c>
      <c r="J7" s="109"/>
      <c r="K7" s="166"/>
      <c r="L7" s="166"/>
      <c r="M7"/>
      <c r="N7"/>
    </row>
    <row r="8" spans="1:14" x14ac:dyDescent="0.25">
      <c r="A8" s="112" t="s">
        <v>49</v>
      </c>
      <c r="B8" s="113">
        <v>0.56200000000000006</v>
      </c>
      <c r="C8" s="114">
        <f t="shared" si="0"/>
        <v>40</v>
      </c>
      <c r="D8" s="110">
        <v>0.53800000000000003</v>
      </c>
      <c r="E8" s="114">
        <f t="shared" si="1"/>
        <v>32</v>
      </c>
      <c r="F8" s="202">
        <v>0.74</v>
      </c>
      <c r="G8" s="114">
        <f t="shared" si="2"/>
        <v>46</v>
      </c>
      <c r="H8" s="202">
        <v>0.72499999999999998</v>
      </c>
      <c r="I8" s="203">
        <v>46</v>
      </c>
      <c r="J8" s="109"/>
      <c r="K8" s="166"/>
      <c r="L8" s="166"/>
      <c r="M8"/>
      <c r="N8"/>
    </row>
    <row r="9" spans="1:14" x14ac:dyDescent="0.25">
      <c r="A9" s="112" t="s">
        <v>48</v>
      </c>
      <c r="B9" s="113">
        <v>0.59099999999999997</v>
      </c>
      <c r="C9" s="114">
        <f t="shared" si="0"/>
        <v>31</v>
      </c>
      <c r="D9" s="110">
        <v>0.51600000000000001</v>
      </c>
      <c r="E9" s="114">
        <f t="shared" si="1"/>
        <v>40</v>
      </c>
      <c r="F9" s="202">
        <v>0.84199999999999997</v>
      </c>
      <c r="G9" s="114">
        <f t="shared" si="2"/>
        <v>10</v>
      </c>
      <c r="H9" s="202">
        <v>0.82099999999999995</v>
      </c>
      <c r="I9" s="203">
        <v>11</v>
      </c>
      <c r="J9" s="109"/>
      <c r="K9" s="166"/>
      <c r="L9" s="166"/>
      <c r="M9"/>
      <c r="N9"/>
    </row>
    <row r="10" spans="1:14" x14ac:dyDescent="0.25">
      <c r="A10" s="112" t="s">
        <v>47</v>
      </c>
      <c r="B10" s="113">
        <v>0.55500000000000005</v>
      </c>
      <c r="C10" s="114">
        <f t="shared" si="0"/>
        <v>42</v>
      </c>
      <c r="D10" s="110">
        <v>0.51500000000000001</v>
      </c>
      <c r="E10" s="114">
        <f t="shared" si="1"/>
        <v>41</v>
      </c>
      <c r="F10" s="202">
        <v>0.75800000000000001</v>
      </c>
      <c r="G10" s="114">
        <f t="shared" si="2"/>
        <v>43</v>
      </c>
      <c r="H10" s="202">
        <v>0.76500000000000001</v>
      </c>
      <c r="I10" s="203">
        <v>36</v>
      </c>
      <c r="J10" s="109"/>
      <c r="K10"/>
      <c r="L10"/>
      <c r="M10"/>
      <c r="N10"/>
    </row>
    <row r="11" spans="1:14" x14ac:dyDescent="0.25">
      <c r="A11" s="112" t="s">
        <v>46</v>
      </c>
      <c r="B11" s="113">
        <v>0.63400000000000001</v>
      </c>
      <c r="C11" s="114">
        <f t="shared" si="0"/>
        <v>14</v>
      </c>
      <c r="D11" s="110">
        <v>0.61499999999999999</v>
      </c>
      <c r="E11" s="114">
        <f t="shared" si="1"/>
        <v>6</v>
      </c>
      <c r="F11" s="202">
        <v>0.83799999999999997</v>
      </c>
      <c r="G11" s="114">
        <f t="shared" si="2"/>
        <v>12</v>
      </c>
      <c r="H11" s="202">
        <v>0.83199999999999996</v>
      </c>
      <c r="I11" s="203">
        <v>10</v>
      </c>
      <c r="J11" s="109"/>
      <c r="K11" s="166"/>
      <c r="L11" s="166"/>
      <c r="M11"/>
      <c r="N11"/>
    </row>
    <row r="12" spans="1:14" x14ac:dyDescent="0.25">
      <c r="A12" s="112" t="s">
        <v>45</v>
      </c>
      <c r="B12" s="113">
        <v>0.67100000000000004</v>
      </c>
      <c r="C12" s="114">
        <f t="shared" si="0"/>
        <v>4</v>
      </c>
      <c r="D12" s="110">
        <v>0.629</v>
      </c>
      <c r="E12" s="114">
        <f t="shared" si="1"/>
        <v>4</v>
      </c>
      <c r="F12" s="202">
        <v>0.85199999999999998</v>
      </c>
      <c r="G12" s="114">
        <f t="shared" si="2"/>
        <v>5</v>
      </c>
      <c r="H12" s="202">
        <v>0.84399999999999997</v>
      </c>
      <c r="I12" s="203">
        <v>5</v>
      </c>
      <c r="J12" s="109"/>
      <c r="K12" s="164"/>
      <c r="L12" s="164"/>
    </row>
    <row r="13" spans="1:14" x14ac:dyDescent="0.25">
      <c r="A13" s="112" t="s">
        <v>44</v>
      </c>
      <c r="B13" s="113">
        <v>0.63</v>
      </c>
      <c r="C13" s="114">
        <f t="shared" si="0"/>
        <v>15</v>
      </c>
      <c r="D13" s="110">
        <v>0.55400000000000005</v>
      </c>
      <c r="E13" s="114">
        <f t="shared" si="1"/>
        <v>28</v>
      </c>
      <c r="F13" s="202">
        <v>0.86299999999999999</v>
      </c>
      <c r="G13" s="114">
        <f t="shared" si="2"/>
        <v>2</v>
      </c>
      <c r="H13" s="202">
        <v>0.88700000000000001</v>
      </c>
      <c r="I13" s="203">
        <v>1</v>
      </c>
      <c r="J13" s="109"/>
    </row>
    <row r="14" spans="1:14" x14ac:dyDescent="0.25">
      <c r="A14" s="112" t="s">
        <v>43</v>
      </c>
      <c r="B14" s="113">
        <v>0.66600000000000004</v>
      </c>
      <c r="C14" s="114">
        <f t="shared" si="0"/>
        <v>6</v>
      </c>
      <c r="D14" s="110">
        <v>0.60099999999999998</v>
      </c>
      <c r="E14" s="114">
        <f t="shared" si="1"/>
        <v>12</v>
      </c>
      <c r="F14" s="202">
        <v>0.79900000000000004</v>
      </c>
      <c r="G14" s="114">
        <f t="shared" si="2"/>
        <v>30</v>
      </c>
      <c r="H14" s="202">
        <v>0.76500000000000001</v>
      </c>
      <c r="I14" s="203">
        <v>36</v>
      </c>
      <c r="J14" s="109"/>
    </row>
    <row r="15" spans="1:14" x14ac:dyDescent="0.25">
      <c r="A15" s="112" t="s">
        <v>42</v>
      </c>
      <c r="B15" s="113">
        <v>0.64600000000000002</v>
      </c>
      <c r="C15" s="114">
        <f t="shared" si="0"/>
        <v>12</v>
      </c>
      <c r="D15" s="110">
        <v>0.58599999999999997</v>
      </c>
      <c r="E15" s="114">
        <f t="shared" si="1"/>
        <v>16</v>
      </c>
      <c r="F15" s="202">
        <v>0.84099999999999997</v>
      </c>
      <c r="G15" s="114">
        <f t="shared" si="2"/>
        <v>11</v>
      </c>
      <c r="H15" s="202">
        <v>0.82099999999999995</v>
      </c>
      <c r="I15" s="203">
        <v>11</v>
      </c>
      <c r="J15" s="109"/>
    </row>
    <row r="16" spans="1:14" x14ac:dyDescent="0.25">
      <c r="A16" s="112" t="s">
        <v>41</v>
      </c>
      <c r="B16" s="113">
        <v>0.60099999999999998</v>
      </c>
      <c r="C16" s="114">
        <f t="shared" si="0"/>
        <v>27</v>
      </c>
      <c r="D16" s="110">
        <v>0.56100000000000005</v>
      </c>
      <c r="E16" s="114">
        <f t="shared" si="1"/>
        <v>25</v>
      </c>
      <c r="F16" s="202">
        <v>0.80900000000000005</v>
      </c>
      <c r="G16" s="114">
        <f t="shared" si="2"/>
        <v>26</v>
      </c>
      <c r="H16" s="202">
        <v>0.82099999999999995</v>
      </c>
      <c r="I16" s="203">
        <v>11</v>
      </c>
      <c r="J16" s="109"/>
    </row>
    <row r="17" spans="1:12" x14ac:dyDescent="0.25">
      <c r="A17" s="112" t="s">
        <v>40</v>
      </c>
      <c r="B17" s="113">
        <v>0.51600000000000001</v>
      </c>
      <c r="C17" s="114">
        <f t="shared" si="0"/>
        <v>48</v>
      </c>
      <c r="D17" s="110">
        <v>0.47699999999999998</v>
      </c>
      <c r="E17" s="114">
        <f t="shared" si="1"/>
        <v>49</v>
      </c>
      <c r="F17" s="202">
        <v>0.72399999999999998</v>
      </c>
      <c r="G17" s="114">
        <f t="shared" si="2"/>
        <v>50</v>
      </c>
      <c r="H17" s="202">
        <v>0.66500000000000004</v>
      </c>
      <c r="I17" s="203">
        <v>51</v>
      </c>
      <c r="J17" s="109"/>
      <c r="K17" s="164"/>
      <c r="L17" s="164"/>
    </row>
    <row r="18" spans="1:12" x14ac:dyDescent="0.25">
      <c r="A18" s="112" t="s">
        <v>39</v>
      </c>
      <c r="B18" s="113">
        <v>0.56100000000000005</v>
      </c>
      <c r="C18" s="114">
        <f t="shared" si="0"/>
        <v>41</v>
      </c>
      <c r="D18" s="110">
        <v>0.497</v>
      </c>
      <c r="E18" s="114">
        <f t="shared" si="1"/>
        <v>43</v>
      </c>
      <c r="F18" s="202">
        <v>0.79700000000000004</v>
      </c>
      <c r="G18" s="114">
        <f t="shared" si="2"/>
        <v>31</v>
      </c>
      <c r="H18" s="202">
        <v>0.78900000000000003</v>
      </c>
      <c r="I18" s="203">
        <v>23</v>
      </c>
      <c r="J18" s="109"/>
    </row>
    <row r="19" spans="1:12" x14ac:dyDescent="0.25">
      <c r="A19" s="112" t="s">
        <v>38</v>
      </c>
      <c r="B19" s="113">
        <v>0.57999999999999996</v>
      </c>
      <c r="C19" s="114">
        <f t="shared" si="0"/>
        <v>33</v>
      </c>
      <c r="D19" s="110">
        <v>0.55700000000000005</v>
      </c>
      <c r="E19" s="114">
        <f t="shared" si="1"/>
        <v>26</v>
      </c>
      <c r="F19" s="202">
        <v>0.73799999999999999</v>
      </c>
      <c r="G19" s="114">
        <f t="shared" si="2"/>
        <v>47</v>
      </c>
      <c r="H19" s="202">
        <v>0.72499999999999998</v>
      </c>
      <c r="I19" s="203">
        <v>46</v>
      </c>
      <c r="J19" s="109"/>
    </row>
    <row r="20" spans="1:12" x14ac:dyDescent="0.25">
      <c r="A20" s="112" t="s">
        <v>37</v>
      </c>
      <c r="B20" s="113">
        <v>0.621</v>
      </c>
      <c r="C20" s="114">
        <f t="shared" si="0"/>
        <v>20</v>
      </c>
      <c r="D20" s="110">
        <v>0.53700000000000003</v>
      </c>
      <c r="E20" s="114">
        <f t="shared" si="1"/>
        <v>34</v>
      </c>
      <c r="F20" s="202">
        <v>0.81799999999999995</v>
      </c>
      <c r="G20" s="114">
        <f t="shared" si="2"/>
        <v>18</v>
      </c>
      <c r="H20" s="202">
        <v>0.78500000000000003</v>
      </c>
      <c r="I20" s="203">
        <v>24</v>
      </c>
      <c r="J20" s="109"/>
    </row>
    <row r="21" spans="1:12" x14ac:dyDescent="0.25">
      <c r="A21" s="112" t="s">
        <v>36</v>
      </c>
      <c r="B21" s="113">
        <v>0.60299999999999998</v>
      </c>
      <c r="C21" s="114">
        <f t="shared" si="0"/>
        <v>26</v>
      </c>
      <c r="D21" s="110">
        <v>0.55700000000000005</v>
      </c>
      <c r="E21" s="114">
        <f t="shared" si="1"/>
        <v>26</v>
      </c>
      <c r="F21" s="202">
        <v>0.81499999999999995</v>
      </c>
      <c r="G21" s="114">
        <f t="shared" si="2"/>
        <v>20</v>
      </c>
      <c r="H21" s="202">
        <v>0.77200000000000002</v>
      </c>
      <c r="I21" s="203">
        <v>32</v>
      </c>
      <c r="J21" s="109"/>
    </row>
    <row r="22" spans="1:12" x14ac:dyDescent="0.25">
      <c r="A22" s="112" t="s">
        <v>35</v>
      </c>
      <c r="B22" s="113">
        <v>0.622</v>
      </c>
      <c r="C22" s="114">
        <f t="shared" si="0"/>
        <v>18</v>
      </c>
      <c r="D22" s="110">
        <v>0.56599999999999995</v>
      </c>
      <c r="E22" s="114">
        <f t="shared" si="1"/>
        <v>24</v>
      </c>
      <c r="F22" s="202">
        <v>0.78800000000000003</v>
      </c>
      <c r="G22" s="114">
        <f t="shared" si="2"/>
        <v>33</v>
      </c>
      <c r="H22" s="202">
        <v>0.76600000000000001</v>
      </c>
      <c r="I22" s="203">
        <v>35</v>
      </c>
      <c r="J22" s="109"/>
      <c r="K22" s="164"/>
      <c r="L22" s="164"/>
    </row>
    <row r="23" spans="1:12" x14ac:dyDescent="0.25">
      <c r="A23" s="112" t="s">
        <v>34</v>
      </c>
      <c r="B23" s="113">
        <v>0.61799999999999999</v>
      </c>
      <c r="C23" s="114">
        <f t="shared" si="0"/>
        <v>21</v>
      </c>
      <c r="D23" s="110">
        <v>0.57999999999999996</v>
      </c>
      <c r="E23" s="114">
        <f t="shared" si="1"/>
        <v>18</v>
      </c>
      <c r="F23" s="202">
        <v>0.81399999999999995</v>
      </c>
      <c r="G23" s="114">
        <f t="shared" si="2"/>
        <v>21</v>
      </c>
      <c r="H23" s="202">
        <v>0.83299999999999996</v>
      </c>
      <c r="I23" s="203">
        <v>9</v>
      </c>
      <c r="J23" s="109"/>
    </row>
    <row r="24" spans="1:12" x14ac:dyDescent="0.25">
      <c r="A24" s="112" t="s">
        <v>33</v>
      </c>
      <c r="B24" s="113">
        <v>0.61099999999999999</v>
      </c>
      <c r="C24" s="114">
        <f t="shared" si="0"/>
        <v>25</v>
      </c>
      <c r="D24" s="110">
        <v>0.58399999999999996</v>
      </c>
      <c r="E24" s="114">
        <f t="shared" si="1"/>
        <v>17</v>
      </c>
      <c r="F24" s="202">
        <v>0.85</v>
      </c>
      <c r="G24" s="114">
        <f t="shared" si="2"/>
        <v>6</v>
      </c>
      <c r="H24" s="202">
        <v>0.77</v>
      </c>
      <c r="I24" s="203">
        <v>33</v>
      </c>
      <c r="J24" s="109"/>
    </row>
    <row r="25" spans="1:12" x14ac:dyDescent="0.25">
      <c r="A25" s="112" t="s">
        <v>32</v>
      </c>
      <c r="B25" s="113">
        <v>0.66600000000000004</v>
      </c>
      <c r="C25" s="114">
        <f t="shared" si="0"/>
        <v>6</v>
      </c>
      <c r="D25" s="110">
        <v>0.60799999999999998</v>
      </c>
      <c r="E25" s="114">
        <f t="shared" si="1"/>
        <v>9</v>
      </c>
      <c r="F25" s="202">
        <v>0.85699999999999998</v>
      </c>
      <c r="G25" s="114">
        <f t="shared" si="2"/>
        <v>4</v>
      </c>
      <c r="H25" s="202">
        <v>0.86299999999999999</v>
      </c>
      <c r="I25" s="203">
        <v>3</v>
      </c>
      <c r="J25" s="109"/>
    </row>
    <row r="26" spans="1:12" x14ac:dyDescent="0.25">
      <c r="A26" s="112" t="s">
        <v>31</v>
      </c>
      <c r="B26" s="113">
        <v>0.66</v>
      </c>
      <c r="C26" s="114">
        <f t="shared" si="0"/>
        <v>8</v>
      </c>
      <c r="D26" s="110">
        <v>0.63</v>
      </c>
      <c r="E26" s="114">
        <f t="shared" si="1"/>
        <v>3</v>
      </c>
      <c r="F26" s="202">
        <v>0.89500000000000002</v>
      </c>
      <c r="G26" s="114">
        <f t="shared" si="2"/>
        <v>1</v>
      </c>
      <c r="H26" s="202">
        <v>0.86499999999999999</v>
      </c>
      <c r="I26" s="203">
        <v>2</v>
      </c>
      <c r="J26" s="109"/>
    </row>
    <row r="27" spans="1:12" x14ac:dyDescent="0.25">
      <c r="A27" s="112" t="s">
        <v>30</v>
      </c>
      <c r="B27" s="113">
        <v>0.61299999999999999</v>
      </c>
      <c r="C27" s="114">
        <f t="shared" si="0"/>
        <v>24</v>
      </c>
      <c r="D27" s="110">
        <v>0.56999999999999995</v>
      </c>
      <c r="E27" s="114">
        <f t="shared" si="1"/>
        <v>23</v>
      </c>
      <c r="F27" s="202">
        <v>0.82099999999999995</v>
      </c>
      <c r="G27" s="114">
        <f t="shared" si="2"/>
        <v>17</v>
      </c>
      <c r="H27" s="202">
        <v>0.79600000000000004</v>
      </c>
      <c r="I27" s="203">
        <v>19</v>
      </c>
      <c r="J27" s="109"/>
    </row>
    <row r="28" spans="1:12" x14ac:dyDescent="0.25">
      <c r="A28" s="112" t="s">
        <v>29</v>
      </c>
      <c r="B28" s="113">
        <v>0.59699999999999998</v>
      </c>
      <c r="C28" s="114">
        <f t="shared" si="0"/>
        <v>30</v>
      </c>
      <c r="D28" s="110">
        <v>0.53300000000000003</v>
      </c>
      <c r="E28" s="114">
        <f t="shared" si="1"/>
        <v>36</v>
      </c>
      <c r="F28" s="202">
        <v>0.84899999999999998</v>
      </c>
      <c r="G28" s="114">
        <f t="shared" si="2"/>
        <v>7</v>
      </c>
      <c r="H28" s="202">
        <v>0.80100000000000005</v>
      </c>
      <c r="I28" s="203">
        <v>17</v>
      </c>
      <c r="J28" s="109"/>
    </row>
    <row r="29" spans="1:12" x14ac:dyDescent="0.25">
      <c r="A29" s="112" t="s">
        <v>28</v>
      </c>
      <c r="B29" s="113">
        <v>0.622</v>
      </c>
      <c r="C29" s="114">
        <f t="shared" si="0"/>
        <v>18</v>
      </c>
      <c r="D29" s="110">
        <v>0.57299999999999995</v>
      </c>
      <c r="E29" s="114">
        <f t="shared" si="1"/>
        <v>22</v>
      </c>
      <c r="F29" s="202">
        <v>0.75900000000000001</v>
      </c>
      <c r="G29" s="114">
        <f t="shared" si="2"/>
        <v>41</v>
      </c>
      <c r="H29" s="202">
        <v>0.77900000000000003</v>
      </c>
      <c r="I29" s="203">
        <v>26</v>
      </c>
      <c r="J29" s="109"/>
    </row>
    <row r="30" spans="1:12" x14ac:dyDescent="0.25">
      <c r="A30" s="112" t="s">
        <v>27</v>
      </c>
      <c r="B30" s="113">
        <v>0.58599999999999997</v>
      </c>
      <c r="C30" s="114">
        <f t="shared" si="0"/>
        <v>32</v>
      </c>
      <c r="D30" s="110">
        <v>0.55000000000000004</v>
      </c>
      <c r="E30" s="114">
        <f t="shared" si="1"/>
        <v>29</v>
      </c>
      <c r="F30" s="202">
        <v>0.80100000000000005</v>
      </c>
      <c r="G30" s="114">
        <f t="shared" si="2"/>
        <v>29</v>
      </c>
      <c r="H30" s="202">
        <v>0.73599999999999999</v>
      </c>
      <c r="I30" s="203">
        <v>44</v>
      </c>
      <c r="J30" s="109"/>
    </row>
    <row r="31" spans="1:12" x14ac:dyDescent="0.25">
      <c r="A31" s="112" t="s">
        <v>26</v>
      </c>
      <c r="B31" s="113">
        <v>0.54100000000000004</v>
      </c>
      <c r="C31" s="114">
        <f t="shared" si="0"/>
        <v>45</v>
      </c>
      <c r="D31" s="110">
        <v>0.496</v>
      </c>
      <c r="E31" s="114">
        <f t="shared" si="1"/>
        <v>45</v>
      </c>
      <c r="F31" s="202">
        <v>0.73499999999999999</v>
      </c>
      <c r="G31" s="114">
        <f t="shared" si="2"/>
        <v>48</v>
      </c>
      <c r="H31" s="202">
        <v>0.71499999999999997</v>
      </c>
      <c r="I31" s="203">
        <v>50</v>
      </c>
      <c r="J31" s="109"/>
      <c r="K31" s="164"/>
      <c r="L31" s="164"/>
    </row>
    <row r="32" spans="1:12" x14ac:dyDescent="0.25">
      <c r="A32" s="112" t="s">
        <v>25</v>
      </c>
      <c r="B32" s="113">
        <v>0.55100000000000005</v>
      </c>
      <c r="C32" s="114">
        <f t="shared" si="0"/>
        <v>43</v>
      </c>
      <c r="D32" s="110">
        <v>0.52200000000000002</v>
      </c>
      <c r="E32" s="114">
        <f t="shared" si="1"/>
        <v>37</v>
      </c>
      <c r="F32" s="202">
        <v>0.76900000000000002</v>
      </c>
      <c r="G32" s="114">
        <f t="shared" si="2"/>
        <v>40</v>
      </c>
      <c r="H32" s="202">
        <v>0.75800000000000001</v>
      </c>
      <c r="I32" s="203">
        <v>40</v>
      </c>
      <c r="J32" s="109"/>
    </row>
    <row r="33" spans="1:12" x14ac:dyDescent="0.25">
      <c r="A33" s="112" t="s">
        <v>24</v>
      </c>
      <c r="B33" s="113">
        <v>0.57599999999999996</v>
      </c>
      <c r="C33" s="114">
        <f t="shared" si="0"/>
        <v>35</v>
      </c>
      <c r="D33" s="110">
        <v>0.52200000000000002</v>
      </c>
      <c r="E33" s="114">
        <f t="shared" si="1"/>
        <v>37</v>
      </c>
      <c r="F33" s="202">
        <v>0.78400000000000003</v>
      </c>
      <c r="G33" s="114">
        <f t="shared" si="2"/>
        <v>36</v>
      </c>
      <c r="H33" s="202">
        <v>0.76800000000000002</v>
      </c>
      <c r="I33" s="203">
        <v>34</v>
      </c>
      <c r="J33" s="109"/>
    </row>
    <row r="34" spans="1:12" x14ac:dyDescent="0.25">
      <c r="A34" s="112" t="s">
        <v>23</v>
      </c>
      <c r="B34" s="113">
        <v>0.60099999999999998</v>
      </c>
      <c r="C34" s="114">
        <f t="shared" si="0"/>
        <v>27</v>
      </c>
      <c r="D34" s="110">
        <v>0.59399999999999997</v>
      </c>
      <c r="E34" s="114">
        <f t="shared" si="1"/>
        <v>13</v>
      </c>
      <c r="F34" s="202">
        <v>0.84699999999999998</v>
      </c>
      <c r="G34" s="114">
        <f t="shared" si="2"/>
        <v>8</v>
      </c>
      <c r="H34" s="202">
        <v>0.78500000000000003</v>
      </c>
      <c r="I34" s="203">
        <v>24</v>
      </c>
      <c r="J34" s="109"/>
    </row>
    <row r="35" spans="1:12" x14ac:dyDescent="0.25">
      <c r="A35" s="112" t="s">
        <v>22</v>
      </c>
      <c r="B35" s="113">
        <v>0.67200000000000004</v>
      </c>
      <c r="C35" s="114">
        <f t="shared" si="0"/>
        <v>2</v>
      </c>
      <c r="D35" s="110">
        <v>0.61099999999999999</v>
      </c>
      <c r="E35" s="114">
        <f t="shared" si="1"/>
        <v>7</v>
      </c>
      <c r="F35" s="202">
        <v>0.82699999999999996</v>
      </c>
      <c r="G35" s="114">
        <f t="shared" si="2"/>
        <v>15</v>
      </c>
      <c r="H35" s="202">
        <v>0.85199999999999998</v>
      </c>
      <c r="I35" s="203">
        <v>4</v>
      </c>
      <c r="J35" s="109"/>
    </row>
    <row r="36" spans="1:12" x14ac:dyDescent="0.25">
      <c r="A36" s="112" t="s">
        <v>21</v>
      </c>
      <c r="B36" s="113">
        <v>0.54700000000000004</v>
      </c>
      <c r="C36" s="114">
        <f t="shared" si="0"/>
        <v>44</v>
      </c>
      <c r="D36" s="110">
        <v>0.48299999999999998</v>
      </c>
      <c r="E36" s="114">
        <f t="shared" si="1"/>
        <v>48</v>
      </c>
      <c r="F36" s="202">
        <v>0.75900000000000001</v>
      </c>
      <c r="G36" s="114">
        <f t="shared" si="2"/>
        <v>41</v>
      </c>
      <c r="H36" s="202">
        <v>0.77600000000000002</v>
      </c>
      <c r="I36" s="203">
        <v>27</v>
      </c>
      <c r="J36" s="109"/>
    </row>
    <row r="37" spans="1:12" x14ac:dyDescent="0.25">
      <c r="A37" s="112" t="s">
        <v>20</v>
      </c>
      <c r="B37" s="113">
        <v>0.66</v>
      </c>
      <c r="C37" s="114">
        <f t="shared" si="0"/>
        <v>8</v>
      </c>
      <c r="D37" s="110">
        <v>0.61</v>
      </c>
      <c r="E37" s="114">
        <f t="shared" si="1"/>
        <v>8</v>
      </c>
      <c r="F37" s="202">
        <v>0.81799999999999995</v>
      </c>
      <c r="G37" s="114">
        <f t="shared" si="2"/>
        <v>18</v>
      </c>
      <c r="H37" s="202">
        <v>0.84299999999999997</v>
      </c>
      <c r="I37" s="203">
        <v>6</v>
      </c>
      <c r="J37" s="109"/>
    </row>
    <row r="38" spans="1:12" x14ac:dyDescent="0.25">
      <c r="A38" s="112" t="s">
        <v>19</v>
      </c>
      <c r="B38" s="113">
        <v>0.67200000000000004</v>
      </c>
      <c r="C38" s="114">
        <f t="shared" si="0"/>
        <v>2</v>
      </c>
      <c r="D38" s="110">
        <v>0.60799999999999998</v>
      </c>
      <c r="E38" s="114">
        <f t="shared" si="1"/>
        <v>9</v>
      </c>
      <c r="F38" s="202">
        <v>0.83</v>
      </c>
      <c r="G38" s="114">
        <f t="shared" si="2"/>
        <v>14</v>
      </c>
      <c r="H38" s="202">
        <v>0.82099999999999995</v>
      </c>
      <c r="I38" s="203">
        <v>11</v>
      </c>
      <c r="J38" s="109"/>
    </row>
    <row r="39" spans="1:12" x14ac:dyDescent="0.25">
      <c r="A39" s="112" t="s">
        <v>18</v>
      </c>
      <c r="B39" s="113">
        <v>0.56799999999999995</v>
      </c>
      <c r="C39" s="114">
        <f t="shared" si="0"/>
        <v>38</v>
      </c>
      <c r="D39" s="110">
        <v>0.49199999999999999</v>
      </c>
      <c r="E39" s="114">
        <f t="shared" si="1"/>
        <v>47</v>
      </c>
      <c r="F39" s="202">
        <v>0.79700000000000004</v>
      </c>
      <c r="G39" s="114">
        <f t="shared" si="2"/>
        <v>31</v>
      </c>
      <c r="H39" s="202">
        <v>0.77400000000000002</v>
      </c>
      <c r="I39" s="203">
        <v>29</v>
      </c>
      <c r="J39" s="109"/>
    </row>
    <row r="40" spans="1:12" x14ac:dyDescent="0.25">
      <c r="A40" s="112" t="s">
        <v>17</v>
      </c>
      <c r="B40" s="113">
        <v>0.627</v>
      </c>
      <c r="C40" s="114">
        <f t="shared" si="0"/>
        <v>16</v>
      </c>
      <c r="D40" s="110">
        <v>0.57999999999999996</v>
      </c>
      <c r="E40" s="114">
        <f t="shared" si="1"/>
        <v>18</v>
      </c>
      <c r="F40" s="202">
        <v>0.80700000000000005</v>
      </c>
      <c r="G40" s="114">
        <f t="shared" si="2"/>
        <v>28</v>
      </c>
      <c r="H40" s="202">
        <v>0.77400000000000002</v>
      </c>
      <c r="I40" s="203">
        <v>29</v>
      </c>
      <c r="J40" s="109"/>
    </row>
    <row r="41" spans="1:12" x14ac:dyDescent="0.25">
      <c r="A41" s="112" t="s">
        <v>16</v>
      </c>
      <c r="B41" s="113">
        <v>0.56899999999999995</v>
      </c>
      <c r="C41" s="114">
        <f t="shared" si="0"/>
        <v>37</v>
      </c>
      <c r="D41" s="110">
        <v>0.54800000000000004</v>
      </c>
      <c r="E41" s="114">
        <f t="shared" si="1"/>
        <v>30</v>
      </c>
      <c r="F41" s="202">
        <v>0.73399999999999999</v>
      </c>
      <c r="G41" s="114">
        <f t="shared" si="2"/>
        <v>49</v>
      </c>
      <c r="H41" s="202">
        <v>0.71799999999999997</v>
      </c>
      <c r="I41" s="203">
        <v>49</v>
      </c>
      <c r="J41" s="109"/>
    </row>
    <row r="42" spans="1:12" x14ac:dyDescent="0.25">
      <c r="A42" s="112" t="s">
        <v>15</v>
      </c>
      <c r="B42" s="113">
        <v>0.51400000000000001</v>
      </c>
      <c r="C42" s="114">
        <f t="shared" si="0"/>
        <v>49</v>
      </c>
      <c r="D42" s="110">
        <v>0.497</v>
      </c>
      <c r="E42" s="114">
        <f t="shared" si="1"/>
        <v>43</v>
      </c>
      <c r="F42" s="202">
        <v>0.78400000000000003</v>
      </c>
      <c r="G42" s="114">
        <f t="shared" si="2"/>
        <v>36</v>
      </c>
      <c r="H42" s="202">
        <v>0.72</v>
      </c>
      <c r="I42" s="203">
        <v>48</v>
      </c>
      <c r="J42" s="109"/>
    </row>
    <row r="43" spans="1:12" x14ac:dyDescent="0.25">
      <c r="A43" s="112" t="s">
        <v>14</v>
      </c>
      <c r="B43" s="113">
        <v>0.625</v>
      </c>
      <c r="C43" s="114">
        <f t="shared" si="0"/>
        <v>17</v>
      </c>
      <c r="D43" s="110">
        <v>0.57999999999999996</v>
      </c>
      <c r="E43" s="114">
        <f t="shared" si="1"/>
        <v>18</v>
      </c>
      <c r="F43" s="202">
        <v>0.81200000000000006</v>
      </c>
      <c r="G43" s="114">
        <f t="shared" si="2"/>
        <v>23</v>
      </c>
      <c r="H43" s="202">
        <v>0.79500000000000004</v>
      </c>
      <c r="I43" s="203">
        <v>20</v>
      </c>
      <c r="J43" s="109"/>
    </row>
    <row r="44" spans="1:12" x14ac:dyDescent="0.25">
      <c r="A44" s="112" t="s">
        <v>13</v>
      </c>
      <c r="B44" s="113">
        <v>0.65100000000000002</v>
      </c>
      <c r="C44" s="114">
        <f t="shared" si="0"/>
        <v>11</v>
      </c>
      <c r="D44" s="110">
        <v>0.623</v>
      </c>
      <c r="E44" s="114">
        <f t="shared" si="1"/>
        <v>5</v>
      </c>
      <c r="F44" s="202">
        <v>0.86199999999999999</v>
      </c>
      <c r="G44" s="114">
        <f t="shared" si="2"/>
        <v>3</v>
      </c>
      <c r="H44" s="202">
        <v>0.83799999999999997</v>
      </c>
      <c r="I44" s="203">
        <v>8</v>
      </c>
      <c r="J44" s="109"/>
      <c r="K44" s="164"/>
      <c r="L44" s="164"/>
    </row>
    <row r="45" spans="1:12" x14ac:dyDescent="0.25">
      <c r="A45" s="112" t="s">
        <v>12</v>
      </c>
      <c r="B45" s="113">
        <v>0.59799999999999998</v>
      </c>
      <c r="C45" s="114">
        <f t="shared" si="0"/>
        <v>29</v>
      </c>
      <c r="D45" s="110">
        <v>0.59299999999999997</v>
      </c>
      <c r="E45" s="114">
        <f t="shared" si="1"/>
        <v>14</v>
      </c>
      <c r="F45" s="202">
        <v>0.78400000000000003</v>
      </c>
      <c r="G45" s="114">
        <f t="shared" si="2"/>
        <v>36</v>
      </c>
      <c r="H45" s="202">
        <v>0.77600000000000002</v>
      </c>
      <c r="I45" s="203">
        <v>27</v>
      </c>
      <c r="J45" s="109"/>
    </row>
    <row r="46" spans="1:12" x14ac:dyDescent="0.25">
      <c r="A46" s="112" t="s">
        <v>11</v>
      </c>
      <c r="B46" s="113">
        <v>0.61799999999999999</v>
      </c>
      <c r="C46" s="114">
        <f t="shared" si="0"/>
        <v>21</v>
      </c>
      <c r="D46" s="110">
        <v>0.54400000000000004</v>
      </c>
      <c r="E46" s="114">
        <f t="shared" si="1"/>
        <v>31</v>
      </c>
      <c r="F46" s="202">
        <v>0.80800000000000005</v>
      </c>
      <c r="G46" s="114">
        <f t="shared" si="2"/>
        <v>27</v>
      </c>
      <c r="H46" s="202">
        <v>0.77400000000000002</v>
      </c>
      <c r="I46" s="203">
        <v>29</v>
      </c>
      <c r="J46" s="109"/>
      <c r="K46" s="164"/>
      <c r="L46" s="164"/>
    </row>
    <row r="47" spans="1:12" x14ac:dyDescent="0.25">
      <c r="A47" s="112" t="s">
        <v>10</v>
      </c>
      <c r="B47" s="113">
        <v>0.69099999999999995</v>
      </c>
      <c r="C47" s="114">
        <f t="shared" si="0"/>
        <v>1</v>
      </c>
      <c r="D47" s="110">
        <v>0.65</v>
      </c>
      <c r="E47" s="114">
        <f t="shared" si="1"/>
        <v>1</v>
      </c>
      <c r="F47" s="202">
        <v>0.81399999999999995</v>
      </c>
      <c r="G47" s="114">
        <f t="shared" si="2"/>
        <v>21</v>
      </c>
      <c r="H47" s="202">
        <v>0.81499999999999995</v>
      </c>
      <c r="I47" s="203">
        <v>15</v>
      </c>
      <c r="J47" s="109"/>
    </row>
    <row r="48" spans="1:12" x14ac:dyDescent="0.25">
      <c r="A48" s="112" t="s">
        <v>9</v>
      </c>
      <c r="B48" s="113">
        <v>0.61699999999999999</v>
      </c>
      <c r="C48" s="114">
        <f t="shared" si="0"/>
        <v>23</v>
      </c>
      <c r="D48" s="110">
        <v>0.57399999999999995</v>
      </c>
      <c r="E48" s="114">
        <f t="shared" si="1"/>
        <v>21</v>
      </c>
      <c r="F48" s="202">
        <v>0.75800000000000001</v>
      </c>
      <c r="G48" s="114">
        <f t="shared" si="2"/>
        <v>43</v>
      </c>
      <c r="H48" s="202">
        <v>0.79200000000000004</v>
      </c>
      <c r="I48" s="203">
        <v>22</v>
      </c>
      <c r="J48" s="109"/>
    </row>
    <row r="49" spans="1:17" x14ac:dyDescent="0.25">
      <c r="A49" s="112" t="s">
        <v>8</v>
      </c>
      <c r="B49" s="113">
        <v>0.47899999999999998</v>
      </c>
      <c r="C49" s="114">
        <f t="shared" si="0"/>
        <v>51</v>
      </c>
      <c r="D49" s="110">
        <v>0.44900000000000001</v>
      </c>
      <c r="E49" s="114">
        <f t="shared" si="1"/>
        <v>51</v>
      </c>
      <c r="F49" s="202">
        <v>0.75600000000000001</v>
      </c>
      <c r="G49" s="114">
        <f t="shared" si="2"/>
        <v>45</v>
      </c>
      <c r="H49" s="202">
        <v>0.74299999999999999</v>
      </c>
      <c r="I49" s="203">
        <v>42</v>
      </c>
      <c r="J49" s="109"/>
    </row>
    <row r="50" spans="1:17" x14ac:dyDescent="0.25">
      <c r="A50" s="112" t="s">
        <v>7</v>
      </c>
      <c r="B50" s="113">
        <v>0.53900000000000003</v>
      </c>
      <c r="C50" s="114">
        <f t="shared" si="0"/>
        <v>46</v>
      </c>
      <c r="D50" s="110">
        <v>0.53800000000000003</v>
      </c>
      <c r="E50" s="114">
        <f t="shared" si="1"/>
        <v>32</v>
      </c>
      <c r="F50" s="202">
        <v>0.82299999999999995</v>
      </c>
      <c r="G50" s="114">
        <f t="shared" si="2"/>
        <v>16</v>
      </c>
      <c r="H50" s="202">
        <v>0.79800000000000004</v>
      </c>
      <c r="I50" s="203">
        <v>18</v>
      </c>
      <c r="J50" s="109"/>
    </row>
    <row r="51" spans="1:17" x14ac:dyDescent="0.25">
      <c r="A51" s="112" t="s">
        <v>6</v>
      </c>
      <c r="B51" s="113">
        <v>0.65500000000000003</v>
      </c>
      <c r="C51" s="114">
        <f t="shared" si="0"/>
        <v>10</v>
      </c>
      <c r="D51" s="110">
        <v>0.60799999999999998</v>
      </c>
      <c r="E51" s="114">
        <f t="shared" si="1"/>
        <v>9</v>
      </c>
      <c r="F51" s="202">
        <v>0.83399999999999996</v>
      </c>
      <c r="G51" s="114">
        <f t="shared" si="2"/>
        <v>13</v>
      </c>
      <c r="H51" s="202">
        <v>0.84099999999999997</v>
      </c>
      <c r="I51" s="203">
        <v>7</v>
      </c>
      <c r="J51" s="109"/>
    </row>
    <row r="52" spans="1:17" x14ac:dyDescent="0.25">
      <c r="A52" s="112" t="s">
        <v>5</v>
      </c>
      <c r="B52" s="113">
        <v>0.53700000000000003</v>
      </c>
      <c r="C52" s="114">
        <f t="shared" si="0"/>
        <v>47</v>
      </c>
      <c r="D52" s="110">
        <v>0.496</v>
      </c>
      <c r="E52" s="114">
        <f t="shared" si="1"/>
        <v>45</v>
      </c>
      <c r="F52" s="202">
        <v>0.78600000000000003</v>
      </c>
      <c r="G52" s="114">
        <f t="shared" si="2"/>
        <v>35</v>
      </c>
      <c r="H52" s="202">
        <v>0.75600000000000001</v>
      </c>
      <c r="I52" s="203">
        <v>41</v>
      </c>
      <c r="J52" s="109"/>
    </row>
    <row r="53" spans="1:17" x14ac:dyDescent="0.25">
      <c r="A53" s="112" t="s">
        <v>4</v>
      </c>
      <c r="B53" s="113">
        <v>0.67100000000000004</v>
      </c>
      <c r="C53" s="114">
        <f t="shared" si="0"/>
        <v>4</v>
      </c>
      <c r="D53" s="110">
        <v>0.63200000000000001</v>
      </c>
      <c r="E53" s="114">
        <f t="shared" si="1"/>
        <v>2</v>
      </c>
      <c r="F53" s="202">
        <v>0.81100000000000005</v>
      </c>
      <c r="G53" s="114">
        <f t="shared" si="2"/>
        <v>24</v>
      </c>
      <c r="H53" s="202">
        <v>0.76400000000000001</v>
      </c>
      <c r="I53" s="203">
        <v>39</v>
      </c>
      <c r="J53" s="109"/>
    </row>
    <row r="54" spans="1:17" x14ac:dyDescent="0.25">
      <c r="A54" s="112" t="s">
        <v>3</v>
      </c>
      <c r="B54" s="113">
        <v>0.57299999999999995</v>
      </c>
      <c r="C54" s="114">
        <f t="shared" si="0"/>
        <v>36</v>
      </c>
      <c r="D54" s="110">
        <v>0.53600000000000003</v>
      </c>
      <c r="E54" s="114">
        <f t="shared" si="1"/>
        <v>35</v>
      </c>
      <c r="F54" s="202">
        <v>0.84599999999999997</v>
      </c>
      <c r="G54" s="114">
        <f t="shared" si="2"/>
        <v>9</v>
      </c>
      <c r="H54" s="202">
        <v>0.76500000000000001</v>
      </c>
      <c r="I54" s="203">
        <v>36</v>
      </c>
      <c r="J54" s="109"/>
    </row>
    <row r="55" spans="1:17" x14ac:dyDescent="0.25">
      <c r="A55" s="112" t="s">
        <v>2</v>
      </c>
      <c r="B55" s="113">
        <v>0.56799999999999995</v>
      </c>
      <c r="C55" s="114">
        <f t="shared" si="0"/>
        <v>38</v>
      </c>
      <c r="D55" s="110">
        <v>0.52100000000000002</v>
      </c>
      <c r="E55" s="114">
        <f t="shared" si="1"/>
        <v>39</v>
      </c>
      <c r="F55" s="202">
        <v>0.70599999999999996</v>
      </c>
      <c r="G55" s="114">
        <f t="shared" si="2"/>
        <v>51</v>
      </c>
      <c r="H55" s="202">
        <v>0.72599999999999998</v>
      </c>
      <c r="I55" s="203">
        <v>45</v>
      </c>
      <c r="J55" s="109"/>
    </row>
    <row r="56" spans="1:17" x14ac:dyDescent="0.25">
      <c r="A56" s="119" t="s">
        <v>76</v>
      </c>
      <c r="B56" s="115">
        <v>0.61599999999999999</v>
      </c>
      <c r="C56" s="121"/>
      <c r="D56" s="110">
        <v>0.56399999999999995</v>
      </c>
      <c r="E56" s="121"/>
      <c r="F56" s="202">
        <v>0.80900000000000005</v>
      </c>
      <c r="G56" s="121"/>
      <c r="H56" s="204">
        <v>0.79500000000000004</v>
      </c>
      <c r="I56" s="205"/>
      <c r="J56" s="109"/>
    </row>
    <row r="57" spans="1:17" ht="30" customHeight="1" x14ac:dyDescent="0.25">
      <c r="A57" s="200" t="s">
        <v>126</v>
      </c>
      <c r="B57" s="200"/>
      <c r="C57" s="200"/>
      <c r="D57" s="200"/>
      <c r="E57" s="200"/>
      <c r="F57" s="200"/>
      <c r="G57" s="200"/>
      <c r="H57" s="200"/>
      <c r="I57" s="200"/>
      <c r="J57" s="163"/>
      <c r="K57" s="163"/>
      <c r="L57" s="163"/>
      <c r="M57" s="163"/>
      <c r="N57" s="163"/>
      <c r="O57" s="163"/>
      <c r="P57" s="163"/>
      <c r="Q57" s="163"/>
    </row>
    <row r="58" spans="1:17" x14ac:dyDescent="0.25">
      <c r="A58" s="195" t="s">
        <v>115</v>
      </c>
      <c r="B58" s="195"/>
      <c r="C58" s="195"/>
      <c r="D58" s="195"/>
      <c r="E58" s="195"/>
      <c r="F58" s="195"/>
      <c r="G58" s="195"/>
      <c r="H58" s="195"/>
      <c r="I58" s="195"/>
    </row>
  </sheetData>
  <sortState ref="K5:L55">
    <sortCondition ref="K5:K55"/>
  </sortState>
  <mergeCells count="11">
    <mergeCell ref="A57:I57"/>
    <mergeCell ref="A58:I58"/>
    <mergeCell ref="A1:I1"/>
    <mergeCell ref="A2:A4"/>
    <mergeCell ref="B2:E2"/>
    <mergeCell ref="F2:G2"/>
    <mergeCell ref="H2:I2"/>
    <mergeCell ref="B3:C3"/>
    <mergeCell ref="D3:E3"/>
    <mergeCell ref="F3:G3"/>
    <mergeCell ref="H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heetViews>
  <sheetFormatPr defaultRowHeight="15" x14ac:dyDescent="0.25"/>
  <cols>
    <col min="1" max="1" width="18.140625" customWidth="1"/>
  </cols>
  <sheetData>
    <row r="1" spans="1:13" ht="15" customHeight="1" x14ac:dyDescent="0.25">
      <c r="A1" t="s">
        <v>90</v>
      </c>
    </row>
    <row r="2" spans="1:13" s="55" customFormat="1" ht="30" customHeight="1" x14ac:dyDescent="0.25">
      <c r="B2" s="170" t="s">
        <v>71</v>
      </c>
      <c r="C2" s="170"/>
      <c r="D2" s="170" t="s">
        <v>85</v>
      </c>
      <c r="E2" s="170"/>
      <c r="F2" s="170" t="s">
        <v>86</v>
      </c>
      <c r="G2" s="170"/>
      <c r="H2" s="170" t="s">
        <v>87</v>
      </c>
      <c r="I2" s="170"/>
      <c r="J2" s="170" t="s">
        <v>88</v>
      </c>
      <c r="K2" s="170"/>
      <c r="L2" s="170" t="s">
        <v>89</v>
      </c>
      <c r="M2" s="170"/>
    </row>
    <row r="3" spans="1:13" x14ac:dyDescent="0.25">
      <c r="A3" t="s">
        <v>53</v>
      </c>
      <c r="B3" s="56" t="s">
        <v>64</v>
      </c>
      <c r="C3" s="56" t="s">
        <v>65</v>
      </c>
      <c r="D3" s="56" t="s">
        <v>64</v>
      </c>
      <c r="E3" s="56" t="s">
        <v>65</v>
      </c>
      <c r="F3" s="56" t="s">
        <v>64</v>
      </c>
      <c r="G3" s="56" t="s">
        <v>65</v>
      </c>
      <c r="H3" s="56" t="s">
        <v>64</v>
      </c>
      <c r="I3" s="56" t="s">
        <v>65</v>
      </c>
      <c r="J3" s="56" t="s">
        <v>64</v>
      </c>
      <c r="K3" s="56" t="s">
        <v>65</v>
      </c>
      <c r="L3" s="56" t="s">
        <v>64</v>
      </c>
      <c r="M3" s="56" t="s">
        <v>65</v>
      </c>
    </row>
    <row r="4" spans="1:13" x14ac:dyDescent="0.25">
      <c r="A4" t="s">
        <v>52</v>
      </c>
      <c r="B4" s="137">
        <v>184.3</v>
      </c>
      <c r="C4" s="137">
        <v>281.8</v>
      </c>
      <c r="D4" s="137">
        <v>180.2</v>
      </c>
      <c r="E4" s="137">
        <v>276.7</v>
      </c>
      <c r="F4" s="137">
        <v>73.599999999999994</v>
      </c>
      <c r="G4" s="137">
        <v>93.5</v>
      </c>
      <c r="H4" s="137">
        <v>208.5</v>
      </c>
      <c r="I4" s="137">
        <v>318.89999999999998</v>
      </c>
      <c r="J4" s="137">
        <v>40.5</v>
      </c>
      <c r="K4" s="137">
        <v>93</v>
      </c>
      <c r="L4" s="137">
        <v>54.4</v>
      </c>
      <c r="M4" s="137">
        <v>118</v>
      </c>
    </row>
    <row r="5" spans="1:13" x14ac:dyDescent="0.25">
      <c r="A5" t="s">
        <v>51</v>
      </c>
      <c r="B5" s="137">
        <v>100.9</v>
      </c>
      <c r="C5" s="137">
        <v>184.8</v>
      </c>
      <c r="D5" s="137">
        <v>100.9</v>
      </c>
      <c r="E5" s="137">
        <v>175.7</v>
      </c>
      <c r="F5" s="137" t="s">
        <v>54</v>
      </c>
      <c r="G5" s="137" t="s">
        <v>54</v>
      </c>
      <c r="H5" s="137">
        <v>70.3</v>
      </c>
      <c r="I5" s="137">
        <v>174.3</v>
      </c>
      <c r="J5" s="137">
        <v>61.4</v>
      </c>
      <c r="K5" s="137">
        <v>134.1</v>
      </c>
      <c r="L5" s="137">
        <v>136.9</v>
      </c>
      <c r="M5" s="137">
        <v>280.60000000000002</v>
      </c>
    </row>
    <row r="6" spans="1:13" x14ac:dyDescent="0.25">
      <c r="A6" t="s">
        <v>50</v>
      </c>
      <c r="B6" s="137">
        <v>112.6</v>
      </c>
      <c r="C6" s="137">
        <v>184.1</v>
      </c>
      <c r="D6" s="137">
        <v>114.8</v>
      </c>
      <c r="E6" s="137">
        <v>189.5</v>
      </c>
      <c r="F6" s="137">
        <v>97.6</v>
      </c>
      <c r="G6" s="137">
        <v>147.5</v>
      </c>
      <c r="H6" s="137">
        <v>139.6</v>
      </c>
      <c r="I6" s="137">
        <v>227.4</v>
      </c>
      <c r="J6" s="137">
        <v>61.7</v>
      </c>
      <c r="K6" s="137">
        <v>101.4</v>
      </c>
      <c r="L6" s="137">
        <v>103.8</v>
      </c>
      <c r="M6" s="137">
        <v>174.7</v>
      </c>
    </row>
    <row r="7" spans="1:13" x14ac:dyDescent="0.25">
      <c r="A7" t="s">
        <v>49</v>
      </c>
      <c r="B7" s="137">
        <v>173.6</v>
      </c>
      <c r="C7" s="137">
        <v>265.60000000000002</v>
      </c>
      <c r="D7" s="137">
        <v>170</v>
      </c>
      <c r="E7" s="137">
        <v>263.10000000000002</v>
      </c>
      <c r="F7" s="137">
        <v>58.8</v>
      </c>
      <c r="G7" s="137">
        <v>95.7</v>
      </c>
      <c r="H7" s="137">
        <v>215.1</v>
      </c>
      <c r="I7" s="137">
        <v>321.2</v>
      </c>
      <c r="J7" s="137">
        <v>97.2</v>
      </c>
      <c r="K7" s="137">
        <v>157.5</v>
      </c>
      <c r="L7" s="137" t="s">
        <v>54</v>
      </c>
      <c r="M7" s="137">
        <v>94.1</v>
      </c>
    </row>
    <row r="8" spans="1:13" x14ac:dyDescent="0.25">
      <c r="A8" t="s">
        <v>48</v>
      </c>
      <c r="B8" s="137">
        <v>122.1</v>
      </c>
      <c r="C8" s="137">
        <v>195.5</v>
      </c>
      <c r="D8" s="137">
        <v>132.1</v>
      </c>
      <c r="E8" s="137">
        <v>215.8</v>
      </c>
      <c r="F8" s="137">
        <v>100.2</v>
      </c>
      <c r="G8" s="137">
        <v>151.9</v>
      </c>
      <c r="H8" s="137">
        <v>187.2</v>
      </c>
      <c r="I8" s="137">
        <v>281.2</v>
      </c>
      <c r="J8" s="137">
        <v>76.5</v>
      </c>
      <c r="K8" s="137">
        <v>122</v>
      </c>
      <c r="L8" s="137">
        <v>129.6</v>
      </c>
      <c r="M8" s="137">
        <v>215.8</v>
      </c>
    </row>
    <row r="9" spans="1:13" x14ac:dyDescent="0.25">
      <c r="A9" t="s">
        <v>47</v>
      </c>
      <c r="B9" s="137">
        <v>102.3</v>
      </c>
      <c r="C9" s="137">
        <v>158.30000000000001</v>
      </c>
      <c r="D9" s="137">
        <v>103.1</v>
      </c>
      <c r="E9" s="137">
        <v>160</v>
      </c>
      <c r="F9" s="137">
        <v>88</v>
      </c>
      <c r="G9" s="137">
        <v>134.9</v>
      </c>
      <c r="H9" s="137">
        <v>136.69999999999999</v>
      </c>
      <c r="I9" s="137">
        <v>210</v>
      </c>
      <c r="J9" s="137">
        <v>70.3</v>
      </c>
      <c r="K9" s="137">
        <v>95.1</v>
      </c>
      <c r="L9" s="137">
        <v>80.3</v>
      </c>
      <c r="M9" s="137">
        <v>149.6</v>
      </c>
    </row>
    <row r="10" spans="1:13" x14ac:dyDescent="0.25">
      <c r="A10" t="s">
        <v>46</v>
      </c>
      <c r="B10" s="137">
        <v>121.9</v>
      </c>
      <c r="C10" s="137">
        <v>194.1</v>
      </c>
      <c r="D10" s="137">
        <v>121.5</v>
      </c>
      <c r="E10" s="137">
        <v>197.6</v>
      </c>
      <c r="F10" s="137">
        <v>87.5</v>
      </c>
      <c r="G10" s="137">
        <v>135</v>
      </c>
      <c r="H10" s="137">
        <v>141.6</v>
      </c>
      <c r="I10" s="137">
        <v>202.6</v>
      </c>
      <c r="J10" s="137">
        <v>65.599999999999994</v>
      </c>
      <c r="K10" s="137">
        <v>98.4</v>
      </c>
      <c r="L10" s="137" t="s">
        <v>54</v>
      </c>
      <c r="M10" s="137" t="s">
        <v>54</v>
      </c>
    </row>
    <row r="11" spans="1:13" x14ac:dyDescent="0.25">
      <c r="A11" t="s">
        <v>45</v>
      </c>
      <c r="B11" s="137">
        <v>137.5</v>
      </c>
      <c r="C11" s="137">
        <v>211.7</v>
      </c>
      <c r="D11" s="137">
        <v>136.19999999999999</v>
      </c>
      <c r="E11" s="137">
        <v>215.1</v>
      </c>
      <c r="F11" s="137">
        <v>64.599999999999994</v>
      </c>
      <c r="G11" s="137">
        <v>103</v>
      </c>
      <c r="H11" s="137">
        <v>156.5</v>
      </c>
      <c r="I11" s="137">
        <v>213.6</v>
      </c>
      <c r="J11" s="137" t="s">
        <v>54</v>
      </c>
      <c r="K11" s="137" t="s">
        <v>54</v>
      </c>
      <c r="L11" s="137" t="s">
        <v>54</v>
      </c>
      <c r="M11" s="137" t="s">
        <v>54</v>
      </c>
    </row>
    <row r="12" spans="1:13" x14ac:dyDescent="0.25">
      <c r="A12" t="s">
        <v>44</v>
      </c>
      <c r="B12" s="137">
        <v>166.8</v>
      </c>
      <c r="C12" s="137">
        <v>264.60000000000002</v>
      </c>
      <c r="D12" s="137">
        <v>85.9</v>
      </c>
      <c r="E12" s="137">
        <v>161</v>
      </c>
      <c r="F12" s="137">
        <v>84.2</v>
      </c>
      <c r="G12" s="137">
        <v>113.9</v>
      </c>
      <c r="H12" s="137">
        <v>211.9</v>
      </c>
      <c r="I12" s="137">
        <v>342.8</v>
      </c>
      <c r="J12" s="137" t="s">
        <v>54</v>
      </c>
      <c r="K12" s="137" t="s">
        <v>54</v>
      </c>
      <c r="L12" s="137" t="s">
        <v>54</v>
      </c>
      <c r="M12" s="137" t="s">
        <v>54</v>
      </c>
    </row>
    <row r="13" spans="1:13" x14ac:dyDescent="0.25">
      <c r="A13" t="s">
        <v>43</v>
      </c>
      <c r="B13" s="137">
        <v>117.6</v>
      </c>
      <c r="C13" s="137">
        <v>193.6</v>
      </c>
      <c r="D13" s="137">
        <v>117.5</v>
      </c>
      <c r="E13" s="137">
        <v>198.5</v>
      </c>
      <c r="F13" s="137">
        <v>101.1</v>
      </c>
      <c r="G13" s="137">
        <v>161.1</v>
      </c>
      <c r="H13" s="137">
        <v>150.80000000000001</v>
      </c>
      <c r="I13" s="137">
        <v>214.7</v>
      </c>
      <c r="J13" s="137">
        <v>58.1</v>
      </c>
      <c r="K13" s="137">
        <v>90.3</v>
      </c>
      <c r="L13" s="137">
        <v>68</v>
      </c>
      <c r="M13" s="137">
        <v>80</v>
      </c>
    </row>
    <row r="14" spans="1:13" x14ac:dyDescent="0.25">
      <c r="A14" t="s">
        <v>42</v>
      </c>
      <c r="B14" s="137">
        <v>144.19999999999999</v>
      </c>
      <c r="C14" s="137">
        <v>225.8</v>
      </c>
      <c r="D14" s="137">
        <v>139.9</v>
      </c>
      <c r="E14" s="137">
        <v>226.1</v>
      </c>
      <c r="F14" s="137">
        <v>44.2</v>
      </c>
      <c r="G14" s="137">
        <v>64</v>
      </c>
      <c r="H14" s="137">
        <v>170.3</v>
      </c>
      <c r="I14" s="137">
        <v>255.1</v>
      </c>
      <c r="J14" s="137">
        <v>63.2</v>
      </c>
      <c r="K14" s="137">
        <v>94.2</v>
      </c>
      <c r="L14" s="137" t="s">
        <v>54</v>
      </c>
      <c r="M14" s="137" t="s">
        <v>54</v>
      </c>
    </row>
    <row r="15" spans="1:13" x14ac:dyDescent="0.25">
      <c r="A15" t="s">
        <v>41</v>
      </c>
      <c r="B15" s="137">
        <v>98.2</v>
      </c>
      <c r="C15" s="137">
        <v>181.3</v>
      </c>
      <c r="D15" s="137">
        <v>104.3</v>
      </c>
      <c r="E15" s="137">
        <v>178.8</v>
      </c>
      <c r="F15" s="137">
        <v>131.1</v>
      </c>
      <c r="G15" s="137">
        <v>250.9</v>
      </c>
      <c r="H15" s="137" t="s">
        <v>54</v>
      </c>
      <c r="I15" s="137">
        <v>130.5</v>
      </c>
      <c r="J15" s="137">
        <v>95.2</v>
      </c>
      <c r="K15" s="137">
        <v>180.1</v>
      </c>
      <c r="L15" s="137" t="s">
        <v>54</v>
      </c>
      <c r="M15" s="137" t="s">
        <v>54</v>
      </c>
    </row>
    <row r="16" spans="1:13" x14ac:dyDescent="0.25">
      <c r="A16" t="s">
        <v>40</v>
      </c>
      <c r="B16" s="137">
        <v>116.7</v>
      </c>
      <c r="C16" s="137">
        <v>190.8</v>
      </c>
      <c r="D16" s="137">
        <v>118.2</v>
      </c>
      <c r="E16" s="137">
        <v>195</v>
      </c>
      <c r="F16" s="137">
        <v>71.7</v>
      </c>
      <c r="G16" s="137">
        <v>99.5</v>
      </c>
      <c r="H16" s="137" t="s">
        <v>54</v>
      </c>
      <c r="I16" s="137" t="s">
        <v>54</v>
      </c>
      <c r="J16" s="137">
        <v>99.3</v>
      </c>
      <c r="K16" s="137">
        <v>117.6</v>
      </c>
      <c r="L16" s="137">
        <v>118.4</v>
      </c>
      <c r="M16" s="137">
        <v>199</v>
      </c>
    </row>
    <row r="17" spans="1:13" x14ac:dyDescent="0.25">
      <c r="A17" t="s">
        <v>39</v>
      </c>
      <c r="B17" s="137">
        <v>136.9</v>
      </c>
      <c r="C17" s="137">
        <v>221.7</v>
      </c>
      <c r="D17" s="137">
        <v>133.80000000000001</v>
      </c>
      <c r="E17" s="137">
        <v>220.4</v>
      </c>
      <c r="F17" s="137">
        <v>79.8</v>
      </c>
      <c r="G17" s="137">
        <v>119.3</v>
      </c>
      <c r="H17" s="137">
        <v>186.1</v>
      </c>
      <c r="I17" s="137">
        <v>302.60000000000002</v>
      </c>
      <c r="J17" s="137">
        <v>70.5</v>
      </c>
      <c r="K17" s="137">
        <v>111.7</v>
      </c>
      <c r="L17" s="137">
        <v>72.099999999999994</v>
      </c>
      <c r="M17" s="137">
        <v>140.4</v>
      </c>
    </row>
    <row r="18" spans="1:13" x14ac:dyDescent="0.25">
      <c r="A18" t="s">
        <v>38</v>
      </c>
      <c r="B18" s="137">
        <v>147.69999999999999</v>
      </c>
      <c r="C18" s="137">
        <v>237.9</v>
      </c>
      <c r="D18" s="137">
        <v>147.30000000000001</v>
      </c>
      <c r="E18" s="137">
        <v>239</v>
      </c>
      <c r="F18" s="137">
        <v>86.5</v>
      </c>
      <c r="G18" s="137">
        <v>120.4</v>
      </c>
      <c r="H18" s="137">
        <v>174.4</v>
      </c>
      <c r="I18" s="137">
        <v>275.60000000000002</v>
      </c>
      <c r="J18" s="137">
        <v>53.3</v>
      </c>
      <c r="K18" s="137">
        <v>85.1</v>
      </c>
      <c r="L18" s="137" t="s">
        <v>54</v>
      </c>
      <c r="M18" s="137" t="s">
        <v>54</v>
      </c>
    </row>
    <row r="19" spans="1:13" x14ac:dyDescent="0.25">
      <c r="A19" t="s">
        <v>37</v>
      </c>
      <c r="B19" s="137">
        <v>132.5</v>
      </c>
      <c r="C19" s="137">
        <v>213.8</v>
      </c>
      <c r="D19" s="137">
        <v>132.69999999999999</v>
      </c>
      <c r="E19" s="137">
        <v>214.5</v>
      </c>
      <c r="F19" s="137">
        <v>44.2</v>
      </c>
      <c r="G19" s="137">
        <v>102.8</v>
      </c>
      <c r="H19" s="137">
        <v>191.5</v>
      </c>
      <c r="I19" s="137">
        <v>259.60000000000002</v>
      </c>
      <c r="J19" s="137">
        <v>64.7</v>
      </c>
      <c r="K19" s="137">
        <v>119.4</v>
      </c>
      <c r="L19" s="137" t="s">
        <v>54</v>
      </c>
      <c r="M19" s="137" t="s">
        <v>54</v>
      </c>
    </row>
    <row r="20" spans="1:13" x14ac:dyDescent="0.25">
      <c r="A20" t="s">
        <v>36</v>
      </c>
      <c r="B20" s="137">
        <v>124.5</v>
      </c>
      <c r="C20" s="137">
        <v>199.7</v>
      </c>
      <c r="D20" s="137">
        <v>124.7</v>
      </c>
      <c r="E20" s="137">
        <v>200.3</v>
      </c>
      <c r="F20" s="137">
        <v>75.3</v>
      </c>
      <c r="G20" s="137">
        <v>123.8</v>
      </c>
      <c r="H20" s="137">
        <v>154.30000000000001</v>
      </c>
      <c r="I20" s="137">
        <v>239.8</v>
      </c>
      <c r="J20" s="137">
        <v>71.8</v>
      </c>
      <c r="K20" s="137">
        <v>85.2</v>
      </c>
      <c r="L20" s="137">
        <v>135.9</v>
      </c>
      <c r="M20" s="137">
        <v>349</v>
      </c>
    </row>
    <row r="21" spans="1:13" x14ac:dyDescent="0.25">
      <c r="A21" t="s">
        <v>35</v>
      </c>
      <c r="B21" s="137">
        <v>162.80000000000001</v>
      </c>
      <c r="C21" s="137">
        <v>261.8</v>
      </c>
      <c r="D21" s="137">
        <v>163.4</v>
      </c>
      <c r="E21" s="137">
        <v>264.89999999999998</v>
      </c>
      <c r="F21" s="137">
        <v>56.2</v>
      </c>
      <c r="G21" s="137">
        <v>63.3</v>
      </c>
      <c r="H21" s="137">
        <v>179</v>
      </c>
      <c r="I21" s="137">
        <v>267.5</v>
      </c>
      <c r="J21" s="137">
        <v>71</v>
      </c>
      <c r="K21" s="137">
        <v>86</v>
      </c>
      <c r="L21" s="137" t="s">
        <v>54</v>
      </c>
      <c r="M21" s="137" t="s">
        <v>54</v>
      </c>
    </row>
    <row r="22" spans="1:13" x14ac:dyDescent="0.25">
      <c r="A22" t="s">
        <v>34</v>
      </c>
      <c r="B22" s="137">
        <v>170.8</v>
      </c>
      <c r="C22" s="137">
        <v>266.89999999999998</v>
      </c>
      <c r="D22" s="137">
        <v>164.3</v>
      </c>
      <c r="E22" s="137">
        <v>263.2</v>
      </c>
      <c r="F22" s="137">
        <v>63.5</v>
      </c>
      <c r="G22" s="137">
        <v>86.9</v>
      </c>
      <c r="H22" s="137">
        <v>198.8</v>
      </c>
      <c r="I22" s="137">
        <v>300.3</v>
      </c>
      <c r="J22" s="137">
        <v>64.2</v>
      </c>
      <c r="K22" s="137">
        <v>96.4</v>
      </c>
      <c r="L22" s="137">
        <v>88.6</v>
      </c>
      <c r="M22" s="137">
        <v>119</v>
      </c>
    </row>
    <row r="23" spans="1:13" x14ac:dyDescent="0.25">
      <c r="A23" t="s">
        <v>33</v>
      </c>
      <c r="B23" s="137">
        <v>116.7</v>
      </c>
      <c r="C23" s="137">
        <v>189.7</v>
      </c>
      <c r="D23" s="137">
        <v>116.3</v>
      </c>
      <c r="E23" s="137">
        <v>189.7</v>
      </c>
      <c r="F23" s="137" t="s">
        <v>54</v>
      </c>
      <c r="G23" s="137" t="s">
        <v>54</v>
      </c>
      <c r="H23" s="137" t="s">
        <v>54</v>
      </c>
      <c r="I23" s="137" t="s">
        <v>54</v>
      </c>
      <c r="J23" s="137" t="s">
        <v>54</v>
      </c>
      <c r="K23" s="137" t="s">
        <v>54</v>
      </c>
      <c r="L23" s="137" t="s">
        <v>54</v>
      </c>
      <c r="M23" s="137" t="s">
        <v>54</v>
      </c>
    </row>
    <row r="24" spans="1:13" x14ac:dyDescent="0.25">
      <c r="A24" t="s">
        <v>32</v>
      </c>
      <c r="B24" s="137">
        <v>139</v>
      </c>
      <c r="C24" s="137">
        <v>217.5</v>
      </c>
      <c r="D24" s="137">
        <v>135.30000000000001</v>
      </c>
      <c r="E24" s="137">
        <v>216</v>
      </c>
      <c r="F24" s="137">
        <v>55</v>
      </c>
      <c r="G24" s="137">
        <v>87.3</v>
      </c>
      <c r="H24" s="137">
        <v>165.3</v>
      </c>
      <c r="I24" s="137">
        <v>254.8</v>
      </c>
      <c r="J24" s="137">
        <v>66.099999999999994</v>
      </c>
      <c r="K24" s="137">
        <v>87.7</v>
      </c>
      <c r="L24" s="137" t="s">
        <v>54</v>
      </c>
      <c r="M24" s="137" t="s">
        <v>54</v>
      </c>
    </row>
    <row r="25" spans="1:13" x14ac:dyDescent="0.25">
      <c r="A25" t="s">
        <v>31</v>
      </c>
      <c r="B25" s="137">
        <v>110.2</v>
      </c>
      <c r="C25" s="137">
        <v>183.8</v>
      </c>
      <c r="D25" s="137">
        <v>112.8</v>
      </c>
      <c r="E25" s="137">
        <v>190.7</v>
      </c>
      <c r="F25" s="137">
        <v>64</v>
      </c>
      <c r="G25" s="137">
        <v>96.5</v>
      </c>
      <c r="H25" s="137">
        <v>110.3</v>
      </c>
      <c r="I25" s="137">
        <v>169.4</v>
      </c>
      <c r="J25" s="137">
        <v>47.9</v>
      </c>
      <c r="K25" s="137">
        <v>71.599999999999994</v>
      </c>
      <c r="L25" s="137">
        <v>122.4</v>
      </c>
      <c r="M25" s="137" t="s">
        <v>54</v>
      </c>
    </row>
    <row r="26" spans="1:13" x14ac:dyDescent="0.25">
      <c r="A26" t="s">
        <v>30</v>
      </c>
      <c r="B26" s="137">
        <v>160.4</v>
      </c>
      <c r="C26" s="137">
        <v>248.2</v>
      </c>
      <c r="D26" s="137">
        <v>152.30000000000001</v>
      </c>
      <c r="E26" s="137">
        <v>238.3</v>
      </c>
      <c r="F26" s="137">
        <v>110.7</v>
      </c>
      <c r="G26" s="137">
        <v>172.8</v>
      </c>
      <c r="H26" s="137">
        <v>226</v>
      </c>
      <c r="I26" s="137">
        <v>353</v>
      </c>
      <c r="J26" s="137">
        <v>67.5</v>
      </c>
      <c r="K26" s="137">
        <v>91.3</v>
      </c>
      <c r="L26" s="137">
        <v>167.5</v>
      </c>
      <c r="M26" s="137">
        <v>261.8</v>
      </c>
    </row>
    <row r="27" spans="1:13" x14ac:dyDescent="0.25">
      <c r="A27" t="s">
        <v>29</v>
      </c>
      <c r="B27" s="137">
        <v>89.3</v>
      </c>
      <c r="C27" s="137">
        <v>155.9</v>
      </c>
      <c r="D27" s="137">
        <v>88.7</v>
      </c>
      <c r="E27" s="137">
        <v>156.69999999999999</v>
      </c>
      <c r="F27" s="137">
        <v>46.6</v>
      </c>
      <c r="G27" s="137">
        <v>86.4</v>
      </c>
      <c r="H27" s="137">
        <v>99.9</v>
      </c>
      <c r="I27" s="137">
        <v>131.69999999999999</v>
      </c>
      <c r="J27" s="137">
        <v>59.3</v>
      </c>
      <c r="K27" s="137">
        <v>77.099999999999994</v>
      </c>
      <c r="L27" s="137">
        <v>171.2</v>
      </c>
      <c r="M27" s="137">
        <v>255.9</v>
      </c>
    </row>
    <row r="28" spans="1:13" x14ac:dyDescent="0.25">
      <c r="A28" t="s">
        <v>28</v>
      </c>
      <c r="B28" s="137">
        <v>191.7</v>
      </c>
      <c r="C28" s="137">
        <v>294.89999999999998</v>
      </c>
      <c r="D28" s="137">
        <v>180.5</v>
      </c>
      <c r="E28" s="137">
        <v>283.8</v>
      </c>
      <c r="F28" s="137">
        <v>45.2</v>
      </c>
      <c r="G28" s="137">
        <v>55.2</v>
      </c>
      <c r="H28" s="137">
        <v>221.1</v>
      </c>
      <c r="I28" s="137">
        <v>332.7</v>
      </c>
      <c r="J28" s="137">
        <v>89.8</v>
      </c>
      <c r="K28" s="137">
        <v>135.6</v>
      </c>
      <c r="L28" s="137">
        <v>131.19999999999999</v>
      </c>
      <c r="M28" s="137">
        <v>192.5</v>
      </c>
    </row>
    <row r="29" spans="1:13" x14ac:dyDescent="0.25">
      <c r="A29" t="s">
        <v>27</v>
      </c>
      <c r="B29" s="137">
        <v>155.80000000000001</v>
      </c>
      <c r="C29" s="137">
        <v>244.7</v>
      </c>
      <c r="D29" s="137">
        <v>154.6</v>
      </c>
      <c r="E29" s="137">
        <v>242.9</v>
      </c>
      <c r="F29" s="137">
        <v>74.5</v>
      </c>
      <c r="G29" s="137">
        <v>104.9</v>
      </c>
      <c r="H29" s="137">
        <v>181.8</v>
      </c>
      <c r="I29" s="137">
        <v>296.60000000000002</v>
      </c>
      <c r="J29" s="137">
        <v>86.5</v>
      </c>
      <c r="K29" s="137">
        <v>140.80000000000001</v>
      </c>
      <c r="L29" s="137">
        <v>78.599999999999994</v>
      </c>
      <c r="M29" s="137">
        <v>95.2</v>
      </c>
    </row>
    <row r="30" spans="1:13" x14ac:dyDescent="0.25">
      <c r="A30" t="s">
        <v>26</v>
      </c>
      <c r="B30" s="137">
        <v>116.6</v>
      </c>
      <c r="C30" s="137">
        <v>197.1</v>
      </c>
      <c r="D30" s="137">
        <v>114.4</v>
      </c>
      <c r="E30" s="137">
        <v>192.7</v>
      </c>
      <c r="F30" s="137" t="s">
        <v>54</v>
      </c>
      <c r="G30" s="137">
        <v>128.19999999999999</v>
      </c>
      <c r="H30" s="137" t="s">
        <v>54</v>
      </c>
      <c r="I30" s="137" t="s">
        <v>54</v>
      </c>
      <c r="J30" s="137" t="s">
        <v>54</v>
      </c>
      <c r="K30" s="137" t="s">
        <v>54</v>
      </c>
      <c r="L30" s="137">
        <v>179.6</v>
      </c>
      <c r="M30" s="137">
        <v>288.89999999999998</v>
      </c>
    </row>
    <row r="31" spans="1:13" x14ac:dyDescent="0.25">
      <c r="A31" t="s">
        <v>25</v>
      </c>
      <c r="B31" s="137">
        <v>117.1</v>
      </c>
      <c r="C31" s="137">
        <v>185.4</v>
      </c>
      <c r="D31" s="137">
        <v>117.4</v>
      </c>
      <c r="E31" s="137">
        <v>186.7</v>
      </c>
      <c r="F31" s="137">
        <v>45.9</v>
      </c>
      <c r="G31" s="137">
        <v>75.8</v>
      </c>
      <c r="H31" s="137">
        <v>153.19999999999999</v>
      </c>
      <c r="I31" s="137">
        <v>234.6</v>
      </c>
      <c r="J31" s="137" t="s">
        <v>54</v>
      </c>
      <c r="K31" s="137" t="s">
        <v>54</v>
      </c>
      <c r="L31" s="137">
        <v>173.6</v>
      </c>
      <c r="M31" s="137">
        <v>223.4</v>
      </c>
    </row>
    <row r="32" spans="1:13" x14ac:dyDescent="0.25">
      <c r="A32" t="s">
        <v>24</v>
      </c>
      <c r="B32" s="137">
        <v>147</v>
      </c>
      <c r="C32" s="137">
        <v>247.9</v>
      </c>
      <c r="D32" s="137">
        <v>158.19999999999999</v>
      </c>
      <c r="E32" s="137">
        <v>268.8</v>
      </c>
      <c r="F32" s="137">
        <v>87.1</v>
      </c>
      <c r="G32" s="137">
        <v>137.5</v>
      </c>
      <c r="H32" s="137">
        <v>210.7</v>
      </c>
      <c r="I32" s="137">
        <v>285.89999999999998</v>
      </c>
      <c r="J32" s="137">
        <v>77.900000000000006</v>
      </c>
      <c r="K32" s="137">
        <v>158.9</v>
      </c>
      <c r="L32" s="137">
        <v>95.6</v>
      </c>
      <c r="M32" s="137">
        <v>249.7</v>
      </c>
    </row>
    <row r="33" spans="1:13" x14ac:dyDescent="0.25">
      <c r="A33" t="s">
        <v>23</v>
      </c>
      <c r="B33" s="137">
        <v>117.4</v>
      </c>
      <c r="C33" s="137">
        <v>187.7</v>
      </c>
      <c r="D33" s="137">
        <v>118.7</v>
      </c>
      <c r="E33" s="137">
        <v>190.2</v>
      </c>
      <c r="F33" s="137" t="s">
        <v>54</v>
      </c>
      <c r="G33" s="137" t="s">
        <v>54</v>
      </c>
      <c r="H33" s="137" t="s">
        <v>54</v>
      </c>
      <c r="I33" s="137">
        <v>100.3</v>
      </c>
      <c r="J33" s="137" t="s">
        <v>54</v>
      </c>
      <c r="K33" s="137" t="s">
        <v>54</v>
      </c>
      <c r="L33" s="137" t="s">
        <v>54</v>
      </c>
      <c r="M33" s="137" t="s">
        <v>54</v>
      </c>
    </row>
    <row r="34" spans="1:13" x14ac:dyDescent="0.25">
      <c r="A34" t="s">
        <v>22</v>
      </c>
      <c r="B34" s="137">
        <v>137.4</v>
      </c>
      <c r="C34" s="137">
        <v>219</v>
      </c>
      <c r="D34" s="137">
        <v>140.69999999999999</v>
      </c>
      <c r="E34" s="137">
        <v>228.4</v>
      </c>
      <c r="F34" s="137">
        <v>87.9</v>
      </c>
      <c r="G34" s="137">
        <v>138.30000000000001</v>
      </c>
      <c r="H34" s="137">
        <v>168</v>
      </c>
      <c r="I34" s="137">
        <v>267.5</v>
      </c>
      <c r="J34" s="137">
        <v>68</v>
      </c>
      <c r="K34" s="137">
        <v>102.4</v>
      </c>
      <c r="L34" s="137" t="s">
        <v>54</v>
      </c>
      <c r="M34" s="137" t="s">
        <v>54</v>
      </c>
    </row>
    <row r="35" spans="1:13" x14ac:dyDescent="0.25">
      <c r="A35" t="s">
        <v>21</v>
      </c>
      <c r="B35" s="137">
        <v>118.2</v>
      </c>
      <c r="C35" s="137">
        <v>183.8</v>
      </c>
      <c r="D35" s="137">
        <v>126.5</v>
      </c>
      <c r="E35" s="137">
        <v>189.6</v>
      </c>
      <c r="F35" s="137">
        <v>109.1</v>
      </c>
      <c r="G35" s="137">
        <v>171.3</v>
      </c>
      <c r="H35" s="137">
        <v>126.8</v>
      </c>
      <c r="I35" s="137">
        <v>206.2</v>
      </c>
      <c r="J35" s="137">
        <v>77.2</v>
      </c>
      <c r="K35" s="137">
        <v>85.9</v>
      </c>
      <c r="L35" s="137">
        <v>73.900000000000006</v>
      </c>
      <c r="M35" s="137">
        <v>171.9</v>
      </c>
    </row>
    <row r="36" spans="1:13" x14ac:dyDescent="0.25">
      <c r="A36" t="s">
        <v>20</v>
      </c>
      <c r="B36" s="137">
        <v>155</v>
      </c>
      <c r="C36" s="137">
        <v>232.2</v>
      </c>
      <c r="D36" s="137">
        <v>154.80000000000001</v>
      </c>
      <c r="E36" s="137">
        <v>235.8</v>
      </c>
      <c r="F36" s="137">
        <v>119.6</v>
      </c>
      <c r="G36" s="137">
        <v>179.5</v>
      </c>
      <c r="H36" s="137">
        <v>187.4</v>
      </c>
      <c r="I36" s="137">
        <v>263.7</v>
      </c>
      <c r="J36" s="137">
        <v>83.7</v>
      </c>
      <c r="K36" s="137">
        <v>117.3</v>
      </c>
      <c r="L36" s="137">
        <v>75</v>
      </c>
      <c r="M36" s="137">
        <v>137.69999999999999</v>
      </c>
    </row>
    <row r="37" spans="1:13" x14ac:dyDescent="0.25">
      <c r="A37" t="s">
        <v>19</v>
      </c>
      <c r="B37" s="137">
        <v>131.19999999999999</v>
      </c>
      <c r="C37" s="137">
        <v>212</v>
      </c>
      <c r="D37" s="137">
        <v>128.30000000000001</v>
      </c>
      <c r="E37" s="137">
        <v>209.7</v>
      </c>
      <c r="F37" s="137">
        <v>42.2</v>
      </c>
      <c r="G37" s="137">
        <v>58.4</v>
      </c>
      <c r="H37" s="137">
        <v>151</v>
      </c>
      <c r="I37" s="137">
        <v>248</v>
      </c>
      <c r="J37" s="137">
        <v>56.3</v>
      </c>
      <c r="K37" s="137">
        <v>71.8</v>
      </c>
      <c r="L37" s="137">
        <v>168</v>
      </c>
      <c r="M37" s="137">
        <v>244.9</v>
      </c>
    </row>
    <row r="38" spans="1:13" x14ac:dyDescent="0.25">
      <c r="A38" t="s">
        <v>18</v>
      </c>
      <c r="B38" s="137">
        <v>116.1</v>
      </c>
      <c r="C38" s="137">
        <v>189.1</v>
      </c>
      <c r="D38" s="137">
        <v>113.6</v>
      </c>
      <c r="E38" s="137">
        <v>186.4</v>
      </c>
      <c r="F38" s="137" t="s">
        <v>54</v>
      </c>
      <c r="G38" s="137" t="s">
        <v>54</v>
      </c>
      <c r="H38" s="137" t="s">
        <v>54</v>
      </c>
      <c r="I38" s="137" t="s">
        <v>54</v>
      </c>
      <c r="J38" s="137" t="s">
        <v>54</v>
      </c>
      <c r="K38" s="137" t="s">
        <v>54</v>
      </c>
      <c r="L38" s="137">
        <v>184.3</v>
      </c>
      <c r="M38" s="137">
        <v>299.2</v>
      </c>
    </row>
    <row r="39" spans="1:13" x14ac:dyDescent="0.25">
      <c r="A39" t="s">
        <v>17</v>
      </c>
      <c r="B39" s="137">
        <v>150.69999999999999</v>
      </c>
      <c r="C39" s="137">
        <v>237.4</v>
      </c>
      <c r="D39" s="137">
        <v>148.69999999999999</v>
      </c>
      <c r="E39" s="137">
        <v>235.9</v>
      </c>
      <c r="F39" s="137">
        <v>78.400000000000006</v>
      </c>
      <c r="G39" s="137">
        <v>124.9</v>
      </c>
      <c r="H39" s="137">
        <v>177.1</v>
      </c>
      <c r="I39" s="137">
        <v>272</v>
      </c>
      <c r="J39" s="137">
        <v>70.900000000000006</v>
      </c>
      <c r="K39" s="137">
        <v>108.5</v>
      </c>
      <c r="L39" s="137">
        <v>54.6</v>
      </c>
      <c r="M39" s="137">
        <v>91.1</v>
      </c>
    </row>
    <row r="40" spans="1:13" x14ac:dyDescent="0.25">
      <c r="A40" t="s">
        <v>16</v>
      </c>
      <c r="B40" s="137">
        <v>182.7</v>
      </c>
      <c r="C40" s="137">
        <v>279.10000000000002</v>
      </c>
      <c r="D40" s="137">
        <v>182.6</v>
      </c>
      <c r="E40" s="137">
        <v>281.8</v>
      </c>
      <c r="F40" s="137">
        <v>86.8</v>
      </c>
      <c r="G40" s="137">
        <v>141.6</v>
      </c>
      <c r="H40" s="137">
        <v>224.9</v>
      </c>
      <c r="I40" s="137">
        <v>292.8</v>
      </c>
      <c r="J40" s="137">
        <v>99.7</v>
      </c>
      <c r="K40" s="137">
        <v>95.6</v>
      </c>
      <c r="L40" s="137">
        <v>196.4</v>
      </c>
      <c r="M40" s="137">
        <v>301.39999999999998</v>
      </c>
    </row>
    <row r="41" spans="1:13" x14ac:dyDescent="0.25">
      <c r="A41" t="s">
        <v>15</v>
      </c>
      <c r="B41" s="137">
        <v>102.6</v>
      </c>
      <c r="C41" s="137">
        <v>172.1</v>
      </c>
      <c r="D41" s="137">
        <v>104.9</v>
      </c>
      <c r="E41" s="137">
        <v>175.8</v>
      </c>
      <c r="F41" s="137">
        <v>54.1</v>
      </c>
      <c r="G41" s="137">
        <v>94.9</v>
      </c>
      <c r="H41" s="137">
        <v>105.7</v>
      </c>
      <c r="I41" s="137">
        <v>198.3</v>
      </c>
      <c r="J41" s="137">
        <v>57.2</v>
      </c>
      <c r="K41" s="137">
        <v>113.5</v>
      </c>
      <c r="L41" s="137">
        <v>102.7</v>
      </c>
      <c r="M41" s="137">
        <v>149.19999999999999</v>
      </c>
    </row>
    <row r="42" spans="1:13" x14ac:dyDescent="0.25">
      <c r="A42" t="s">
        <v>14</v>
      </c>
      <c r="B42" s="137">
        <v>143.6</v>
      </c>
      <c r="C42" s="137">
        <v>229.8</v>
      </c>
      <c r="D42" s="137">
        <v>140.80000000000001</v>
      </c>
      <c r="E42" s="137">
        <v>226.1</v>
      </c>
      <c r="F42" s="137">
        <v>84.1</v>
      </c>
      <c r="G42" s="137">
        <v>145.30000000000001</v>
      </c>
      <c r="H42" s="137">
        <v>171.3</v>
      </c>
      <c r="I42" s="137">
        <v>287.5</v>
      </c>
      <c r="J42" s="137">
        <v>70</v>
      </c>
      <c r="K42" s="137">
        <v>92.8</v>
      </c>
      <c r="L42" s="137">
        <v>64</v>
      </c>
      <c r="M42" s="137">
        <v>101.5</v>
      </c>
    </row>
    <row r="43" spans="1:13" x14ac:dyDescent="0.25">
      <c r="A43" t="s">
        <v>13</v>
      </c>
      <c r="B43" s="137">
        <v>131.30000000000001</v>
      </c>
      <c r="C43" s="137">
        <v>211</v>
      </c>
      <c r="D43" s="137">
        <v>133.30000000000001</v>
      </c>
      <c r="E43" s="137">
        <v>216.7</v>
      </c>
      <c r="F43" s="137">
        <v>78.7</v>
      </c>
      <c r="G43" s="137">
        <v>96.8</v>
      </c>
      <c r="H43" s="137">
        <v>111</v>
      </c>
      <c r="I43" s="137">
        <v>178.6</v>
      </c>
      <c r="J43" s="137">
        <v>94.6</v>
      </c>
      <c r="K43" s="137">
        <v>97.7</v>
      </c>
      <c r="L43" s="137" t="s">
        <v>54</v>
      </c>
      <c r="M43" s="137"/>
    </row>
    <row r="44" spans="1:13" x14ac:dyDescent="0.25">
      <c r="A44" t="s">
        <v>12</v>
      </c>
      <c r="B44" s="137">
        <v>140.69999999999999</v>
      </c>
      <c r="C44" s="137">
        <v>234</v>
      </c>
      <c r="D44" s="137">
        <v>131.5</v>
      </c>
      <c r="E44" s="137">
        <v>226.5</v>
      </c>
      <c r="F44" s="137">
        <v>66.2</v>
      </c>
      <c r="G44" s="137">
        <v>87.3</v>
      </c>
      <c r="H44" s="137">
        <v>173.7</v>
      </c>
      <c r="I44" s="137">
        <v>273.10000000000002</v>
      </c>
      <c r="J44" s="137">
        <v>80.2</v>
      </c>
      <c r="K44" s="137">
        <v>81.7</v>
      </c>
      <c r="L44" s="137">
        <v>106.1</v>
      </c>
      <c r="M44" s="137">
        <v>142.5</v>
      </c>
    </row>
    <row r="45" spans="1:13" x14ac:dyDescent="0.25">
      <c r="A45" t="s">
        <v>11</v>
      </c>
      <c r="B45" s="137">
        <v>116</v>
      </c>
      <c r="C45" s="137">
        <v>197.3</v>
      </c>
      <c r="D45" s="137">
        <v>115.1</v>
      </c>
      <c r="E45" s="137">
        <v>191.8</v>
      </c>
      <c r="F45" s="137" t="s">
        <v>54</v>
      </c>
      <c r="G45" s="137" t="s">
        <v>54</v>
      </c>
      <c r="H45" s="137" t="s">
        <v>54</v>
      </c>
      <c r="I45" s="137" t="s">
        <v>54</v>
      </c>
      <c r="J45" s="137" t="s">
        <v>54</v>
      </c>
      <c r="K45" s="137" t="s">
        <v>54</v>
      </c>
      <c r="L45" s="137">
        <v>139.4</v>
      </c>
      <c r="M45" s="137">
        <v>325.60000000000002</v>
      </c>
    </row>
    <row r="46" spans="1:13" x14ac:dyDescent="0.25">
      <c r="A46" t="s">
        <v>10</v>
      </c>
      <c r="B46" s="137">
        <v>162.80000000000001</v>
      </c>
      <c r="C46" s="137">
        <v>257.10000000000002</v>
      </c>
      <c r="D46" s="137">
        <v>161</v>
      </c>
      <c r="E46" s="137">
        <v>256.60000000000002</v>
      </c>
      <c r="F46" s="137">
        <v>49.9</v>
      </c>
      <c r="G46" s="137">
        <v>68.099999999999994</v>
      </c>
      <c r="H46" s="137">
        <v>187.4</v>
      </c>
      <c r="I46" s="137">
        <v>294</v>
      </c>
      <c r="J46" s="137">
        <v>78</v>
      </c>
      <c r="K46" s="137">
        <v>115.6</v>
      </c>
      <c r="L46" s="137" t="s">
        <v>54</v>
      </c>
      <c r="M46" s="137">
        <v>99</v>
      </c>
    </row>
    <row r="47" spans="1:13" x14ac:dyDescent="0.25">
      <c r="A47" t="s">
        <v>9</v>
      </c>
      <c r="B47" s="137">
        <v>136.9</v>
      </c>
      <c r="C47" s="137">
        <v>214.3</v>
      </c>
      <c r="D47" s="137">
        <v>141.19999999999999</v>
      </c>
      <c r="E47" s="137">
        <v>224.2</v>
      </c>
      <c r="F47" s="137">
        <v>109.2</v>
      </c>
      <c r="G47" s="137">
        <v>173.7</v>
      </c>
      <c r="H47" s="137">
        <v>181.7</v>
      </c>
      <c r="I47" s="137">
        <v>275.60000000000002</v>
      </c>
      <c r="J47" s="137">
        <v>75.599999999999994</v>
      </c>
      <c r="K47" s="137">
        <v>106.3</v>
      </c>
      <c r="L47" s="137">
        <v>52</v>
      </c>
      <c r="M47" s="137">
        <v>67.5</v>
      </c>
    </row>
    <row r="48" spans="1:13" x14ac:dyDescent="0.25">
      <c r="A48" t="s">
        <v>8</v>
      </c>
      <c r="B48" s="137">
        <v>121.8</v>
      </c>
      <c r="C48" s="137">
        <v>172.2</v>
      </c>
      <c r="D48" s="137">
        <v>124.9</v>
      </c>
      <c r="E48" s="137">
        <v>175.9</v>
      </c>
      <c r="F48" s="137">
        <v>71.900000000000006</v>
      </c>
      <c r="G48" s="137">
        <v>94.3</v>
      </c>
      <c r="H48" s="137" t="s">
        <v>54</v>
      </c>
      <c r="I48" s="137">
        <v>205.5</v>
      </c>
      <c r="J48" s="137">
        <v>89.3</v>
      </c>
      <c r="K48" s="137">
        <v>133.4</v>
      </c>
      <c r="L48" s="137">
        <v>86.9</v>
      </c>
      <c r="M48" s="137">
        <v>242.9</v>
      </c>
    </row>
    <row r="49" spans="1:13" x14ac:dyDescent="0.25">
      <c r="A49" t="s">
        <v>7</v>
      </c>
      <c r="B49" s="137">
        <v>116.5</v>
      </c>
      <c r="C49" s="137">
        <v>192.9</v>
      </c>
      <c r="D49" s="137">
        <v>117.1</v>
      </c>
      <c r="E49" s="137">
        <v>195.1</v>
      </c>
      <c r="F49" s="137" t="s">
        <v>54</v>
      </c>
      <c r="G49" s="137" t="s">
        <v>54</v>
      </c>
      <c r="H49" s="137" t="s">
        <v>54</v>
      </c>
      <c r="I49" s="137" t="s">
        <v>54</v>
      </c>
      <c r="J49" s="137" t="s">
        <v>54</v>
      </c>
      <c r="K49" s="137" t="s">
        <v>54</v>
      </c>
      <c r="L49" s="137" t="s">
        <v>54</v>
      </c>
      <c r="M49" s="137" t="s">
        <v>54</v>
      </c>
    </row>
    <row r="50" spans="1:13" x14ac:dyDescent="0.25">
      <c r="A50" t="s">
        <v>6</v>
      </c>
      <c r="B50" s="137">
        <v>128.30000000000001</v>
      </c>
      <c r="C50" s="137">
        <v>199.3</v>
      </c>
      <c r="D50" s="137">
        <v>126.3</v>
      </c>
      <c r="E50" s="137">
        <v>197</v>
      </c>
      <c r="F50" s="137">
        <v>65.2</v>
      </c>
      <c r="G50" s="137">
        <v>81.7</v>
      </c>
      <c r="H50" s="137">
        <v>157.69999999999999</v>
      </c>
      <c r="I50" s="137">
        <v>247.2</v>
      </c>
      <c r="J50" s="137">
        <v>58.4</v>
      </c>
      <c r="K50" s="137">
        <v>96.7</v>
      </c>
      <c r="L50" s="137" t="s">
        <v>54</v>
      </c>
      <c r="M50" s="137">
        <v>81.099999999999994</v>
      </c>
    </row>
    <row r="51" spans="1:13" x14ac:dyDescent="0.25">
      <c r="A51" t="s">
        <v>5</v>
      </c>
      <c r="B51" s="137">
        <v>108.3</v>
      </c>
      <c r="C51" s="137">
        <v>180.5</v>
      </c>
      <c r="D51" s="137">
        <v>111.4</v>
      </c>
      <c r="E51" s="137">
        <v>186</v>
      </c>
      <c r="F51" s="137">
        <v>66.900000000000006</v>
      </c>
      <c r="G51" s="137">
        <v>99.6</v>
      </c>
      <c r="H51" s="137">
        <v>121.7</v>
      </c>
      <c r="I51" s="137">
        <v>195.5</v>
      </c>
      <c r="J51" s="137">
        <v>66</v>
      </c>
      <c r="K51" s="137">
        <v>104.3</v>
      </c>
      <c r="L51" s="137">
        <v>146.4</v>
      </c>
      <c r="M51" s="137">
        <v>271</v>
      </c>
    </row>
    <row r="52" spans="1:13" x14ac:dyDescent="0.25">
      <c r="A52" t="s">
        <v>4</v>
      </c>
      <c r="B52" s="137">
        <v>167.1</v>
      </c>
      <c r="C52" s="137">
        <v>247.9</v>
      </c>
      <c r="D52" s="137">
        <v>168.6</v>
      </c>
      <c r="E52" s="137">
        <v>249.3</v>
      </c>
      <c r="F52" s="137" t="s">
        <v>54</v>
      </c>
      <c r="G52" s="137" t="s">
        <v>54</v>
      </c>
      <c r="H52" s="137">
        <v>163.80000000000001</v>
      </c>
      <c r="I52" s="137">
        <v>279.89999999999998</v>
      </c>
      <c r="J52" s="137" t="s">
        <v>54</v>
      </c>
      <c r="K52" s="137" t="s">
        <v>54</v>
      </c>
      <c r="L52" s="137" t="s">
        <v>54</v>
      </c>
      <c r="M52" s="137" t="s">
        <v>54</v>
      </c>
    </row>
    <row r="53" spans="1:13" x14ac:dyDescent="0.25">
      <c r="A53" t="s">
        <v>3</v>
      </c>
      <c r="B53" s="137">
        <v>125</v>
      </c>
      <c r="C53" s="137">
        <v>207.6</v>
      </c>
      <c r="D53" s="137">
        <v>122.9</v>
      </c>
      <c r="E53" s="137">
        <v>206.2</v>
      </c>
      <c r="F53" s="137">
        <v>59.6</v>
      </c>
      <c r="G53" s="137">
        <v>100.1</v>
      </c>
      <c r="H53" s="137">
        <v>177.1</v>
      </c>
      <c r="I53" s="137">
        <v>293</v>
      </c>
      <c r="J53" s="137">
        <v>83.9</v>
      </c>
      <c r="K53" s="137">
        <v>95.1</v>
      </c>
      <c r="L53" s="137">
        <v>198.7</v>
      </c>
      <c r="M53" s="137">
        <v>274.39999999999998</v>
      </c>
    </row>
    <row r="54" spans="1:13" x14ac:dyDescent="0.25">
      <c r="A54" t="s">
        <v>2</v>
      </c>
      <c r="B54" s="137">
        <v>116</v>
      </c>
      <c r="C54" s="137">
        <v>210.2</v>
      </c>
      <c r="D54" s="137">
        <v>118.3</v>
      </c>
      <c r="E54" s="137">
        <v>209.2</v>
      </c>
      <c r="F54" s="137">
        <v>74.400000000000006</v>
      </c>
      <c r="G54" s="137">
        <v>210</v>
      </c>
      <c r="H54" s="137" t="s">
        <v>54</v>
      </c>
      <c r="I54" s="137" t="s">
        <v>54</v>
      </c>
      <c r="J54" s="137" t="s">
        <v>54</v>
      </c>
      <c r="K54" s="137" t="s">
        <v>54</v>
      </c>
      <c r="L54" s="137" t="s">
        <v>54</v>
      </c>
      <c r="M54" s="137">
        <v>288.7</v>
      </c>
    </row>
    <row r="55" spans="1:13" s="29" customFormat="1" x14ac:dyDescent="0.25">
      <c r="A55" s="29" t="s">
        <v>1</v>
      </c>
      <c r="B55" s="138">
        <v>136.1</v>
      </c>
      <c r="C55" s="138">
        <v>215.8</v>
      </c>
      <c r="D55" s="138">
        <v>136.4</v>
      </c>
      <c r="E55" s="138">
        <v>219</v>
      </c>
      <c r="F55" s="138">
        <v>98.8</v>
      </c>
      <c r="G55" s="138">
        <v>151.80000000000001</v>
      </c>
      <c r="H55" s="138">
        <v>177.7</v>
      </c>
      <c r="I55" s="138">
        <v>270.89999999999998</v>
      </c>
      <c r="J55" s="138">
        <v>74.900000000000006</v>
      </c>
      <c r="K55" s="138">
        <v>117.2</v>
      </c>
      <c r="L55" s="138">
        <v>121.1</v>
      </c>
      <c r="M55" s="138">
        <v>200</v>
      </c>
    </row>
    <row r="56" spans="1:13" ht="45.75" customHeight="1" x14ac:dyDescent="0.25">
      <c r="A56" s="171" t="s">
        <v>118</v>
      </c>
      <c r="B56" s="171"/>
      <c r="C56" s="171"/>
      <c r="D56" s="171"/>
      <c r="E56" s="171"/>
      <c r="F56" s="171"/>
      <c r="G56" s="171"/>
      <c r="H56" s="171"/>
      <c r="I56" s="171"/>
      <c r="J56" s="171"/>
      <c r="K56" s="171"/>
      <c r="L56" s="171"/>
      <c r="M56" s="171"/>
    </row>
    <row r="57" spans="1:13" x14ac:dyDescent="0.25">
      <c r="A57" s="172" t="s">
        <v>122</v>
      </c>
      <c r="B57" s="172"/>
      <c r="C57" s="172"/>
      <c r="D57" s="172"/>
      <c r="E57" s="172"/>
      <c r="F57" s="172"/>
      <c r="G57" s="172"/>
      <c r="H57" s="172"/>
      <c r="I57" s="172"/>
      <c r="J57" s="172"/>
      <c r="K57" s="172"/>
      <c r="L57" s="172"/>
      <c r="M57" s="172"/>
    </row>
  </sheetData>
  <mergeCells count="8">
    <mergeCell ref="J2:K2"/>
    <mergeCell ref="A56:M56"/>
    <mergeCell ref="A57:M57"/>
    <mergeCell ref="B2:C2"/>
    <mergeCell ref="L2:M2"/>
    <mergeCell ref="D2:E2"/>
    <mergeCell ref="F2:G2"/>
    <mergeCell ref="H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sqref="A1:M1"/>
    </sheetView>
  </sheetViews>
  <sheetFormatPr defaultRowHeight="15" x14ac:dyDescent="0.25"/>
  <cols>
    <col min="1" max="1" width="20.28515625" style="59" customWidth="1"/>
    <col min="2" max="16384" width="9.140625" style="59"/>
  </cols>
  <sheetData>
    <row r="1" spans="1:19" s="57" customFormat="1" x14ac:dyDescent="0.25">
      <c r="A1" s="173" t="s">
        <v>91</v>
      </c>
      <c r="B1" s="173"/>
      <c r="C1" s="173"/>
      <c r="D1" s="173"/>
      <c r="E1" s="173"/>
      <c r="F1" s="173"/>
      <c r="G1" s="173"/>
      <c r="H1" s="173"/>
      <c r="I1" s="173"/>
      <c r="J1" s="173"/>
      <c r="K1" s="173"/>
      <c r="L1" s="173"/>
      <c r="M1" s="173"/>
    </row>
    <row r="2" spans="1:19" ht="30.75" customHeight="1" x14ac:dyDescent="0.25">
      <c r="A2" s="58"/>
      <c r="B2" s="175" t="s">
        <v>71</v>
      </c>
      <c r="C2" s="175"/>
      <c r="D2" s="175" t="s">
        <v>85</v>
      </c>
      <c r="E2" s="175"/>
      <c r="F2" s="175" t="s">
        <v>86</v>
      </c>
      <c r="G2" s="175"/>
      <c r="H2" s="175" t="s">
        <v>87</v>
      </c>
      <c r="I2" s="175"/>
      <c r="J2" s="175" t="s">
        <v>88</v>
      </c>
      <c r="K2" s="175"/>
      <c r="L2" s="175" t="s">
        <v>89</v>
      </c>
      <c r="M2" s="175"/>
    </row>
    <row r="3" spans="1:19" x14ac:dyDescent="0.25">
      <c r="A3" s="58" t="s">
        <v>53</v>
      </c>
      <c r="B3" s="74" t="s">
        <v>64</v>
      </c>
      <c r="C3" s="74" t="s">
        <v>65</v>
      </c>
      <c r="D3" s="74" t="s">
        <v>64</v>
      </c>
      <c r="E3" s="74" t="s">
        <v>65</v>
      </c>
      <c r="F3" s="74" t="s">
        <v>64</v>
      </c>
      <c r="G3" s="74" t="s">
        <v>65</v>
      </c>
      <c r="H3" s="74" t="s">
        <v>64</v>
      </c>
      <c r="I3" s="74" t="s">
        <v>65</v>
      </c>
      <c r="J3" s="74" t="s">
        <v>64</v>
      </c>
      <c r="K3" s="74" t="s">
        <v>65</v>
      </c>
      <c r="L3" s="74" t="s">
        <v>64</v>
      </c>
      <c r="M3" s="74" t="s">
        <v>65</v>
      </c>
    </row>
    <row r="4" spans="1:19" x14ac:dyDescent="0.25">
      <c r="A4" s="26" t="s">
        <v>52</v>
      </c>
      <c r="B4" s="21">
        <v>39.299999999999997</v>
      </c>
      <c r="C4" s="61">
        <v>76.7</v>
      </c>
      <c r="D4" s="24">
        <v>42.5</v>
      </c>
      <c r="E4" s="61">
        <v>76.599999999999994</v>
      </c>
      <c r="F4" s="24" t="s">
        <v>54</v>
      </c>
      <c r="G4" s="24" t="s">
        <v>54</v>
      </c>
      <c r="H4" s="24">
        <v>30.1</v>
      </c>
      <c r="I4" s="62">
        <v>83.5</v>
      </c>
      <c r="J4" s="24" t="s">
        <v>54</v>
      </c>
      <c r="K4" s="24" t="s">
        <v>54</v>
      </c>
      <c r="L4" s="24" t="s">
        <v>54</v>
      </c>
      <c r="M4" s="24" t="s">
        <v>54</v>
      </c>
      <c r="O4"/>
      <c r="P4"/>
      <c r="Q4"/>
      <c r="R4"/>
      <c r="S4"/>
    </row>
    <row r="5" spans="1:19" x14ac:dyDescent="0.25">
      <c r="A5" s="26" t="s">
        <v>51</v>
      </c>
      <c r="B5" s="21">
        <v>42.8</v>
      </c>
      <c r="C5" s="61">
        <v>56.2</v>
      </c>
      <c r="D5" s="24">
        <v>43.9</v>
      </c>
      <c r="E5" s="61">
        <v>49.5</v>
      </c>
      <c r="F5" s="24" t="s">
        <v>54</v>
      </c>
      <c r="G5" s="24" t="s">
        <v>54</v>
      </c>
      <c r="H5" s="24" t="s">
        <v>54</v>
      </c>
      <c r="I5" s="62" t="s">
        <v>54</v>
      </c>
      <c r="J5" s="24">
        <v>34</v>
      </c>
      <c r="K5" s="24" t="s">
        <v>54</v>
      </c>
      <c r="L5" s="24">
        <v>53.1</v>
      </c>
      <c r="M5" s="24">
        <v>103.9</v>
      </c>
      <c r="O5"/>
      <c r="P5"/>
      <c r="Q5"/>
      <c r="R5"/>
      <c r="S5"/>
    </row>
    <row r="6" spans="1:19" x14ac:dyDescent="0.25">
      <c r="A6" s="26" t="s">
        <v>50</v>
      </c>
      <c r="B6" s="21">
        <v>30.7</v>
      </c>
      <c r="C6" s="61">
        <v>43.3</v>
      </c>
      <c r="D6" s="24">
        <v>34.6</v>
      </c>
      <c r="E6" s="61">
        <v>46.9</v>
      </c>
      <c r="F6" s="24">
        <v>14.4</v>
      </c>
      <c r="G6" s="24">
        <v>29.8</v>
      </c>
      <c r="H6" s="24">
        <v>31.2</v>
      </c>
      <c r="I6" s="62">
        <v>46.9</v>
      </c>
      <c r="J6" s="24">
        <v>15.4</v>
      </c>
      <c r="K6" s="24">
        <v>28.7</v>
      </c>
      <c r="L6" s="24">
        <v>11.3</v>
      </c>
      <c r="M6" s="24">
        <v>15</v>
      </c>
      <c r="O6"/>
      <c r="P6"/>
      <c r="Q6"/>
      <c r="R6"/>
      <c r="S6"/>
    </row>
    <row r="7" spans="1:19" x14ac:dyDescent="0.25">
      <c r="A7" s="26" t="s">
        <v>49</v>
      </c>
      <c r="B7" s="21">
        <v>44.3</v>
      </c>
      <c r="C7" s="61">
        <v>82</v>
      </c>
      <c r="D7" s="24">
        <v>46.4</v>
      </c>
      <c r="E7" s="61">
        <v>82.4</v>
      </c>
      <c r="F7" s="24" t="s">
        <v>54</v>
      </c>
      <c r="G7" s="24" t="s">
        <v>54</v>
      </c>
      <c r="H7" s="24">
        <v>35.6</v>
      </c>
      <c r="I7" s="62">
        <v>94</v>
      </c>
      <c r="J7" s="24" t="s">
        <v>54</v>
      </c>
      <c r="K7" s="24" t="s">
        <v>54</v>
      </c>
      <c r="L7" s="24" t="s">
        <v>54</v>
      </c>
      <c r="M7" s="24" t="s">
        <v>54</v>
      </c>
      <c r="O7"/>
      <c r="P7"/>
      <c r="Q7"/>
      <c r="R7"/>
      <c r="S7"/>
    </row>
    <row r="8" spans="1:19" x14ac:dyDescent="0.25">
      <c r="A8" s="26" t="s">
        <v>48</v>
      </c>
      <c r="B8" s="21">
        <v>28.5</v>
      </c>
      <c r="C8" s="61">
        <v>39.700000000000003</v>
      </c>
      <c r="D8" s="24">
        <v>35.9</v>
      </c>
      <c r="E8" s="61">
        <v>44.4</v>
      </c>
      <c r="F8" s="24">
        <v>12.5</v>
      </c>
      <c r="G8" s="24">
        <v>23.3</v>
      </c>
      <c r="H8" s="24">
        <v>36.9</v>
      </c>
      <c r="I8" s="62">
        <v>56.7</v>
      </c>
      <c r="J8" s="24">
        <v>18.100000000000001</v>
      </c>
      <c r="K8" s="24">
        <v>35.4</v>
      </c>
      <c r="L8" s="24">
        <v>29</v>
      </c>
      <c r="M8" s="24">
        <v>40.700000000000003</v>
      </c>
      <c r="O8"/>
      <c r="P8"/>
      <c r="Q8"/>
      <c r="R8"/>
      <c r="S8"/>
    </row>
    <row r="9" spans="1:19" x14ac:dyDescent="0.25">
      <c r="A9" s="26" t="s">
        <v>47</v>
      </c>
      <c r="B9" s="21">
        <v>27.5</v>
      </c>
      <c r="C9" s="61">
        <v>36</v>
      </c>
      <c r="D9" s="24">
        <v>28.6</v>
      </c>
      <c r="E9" s="61">
        <v>36.5</v>
      </c>
      <c r="F9" s="24">
        <v>19.899999999999999</v>
      </c>
      <c r="G9" s="24">
        <v>29.1</v>
      </c>
      <c r="H9" s="24">
        <v>31.9</v>
      </c>
      <c r="I9" s="62">
        <v>47.2</v>
      </c>
      <c r="J9" s="24">
        <v>18</v>
      </c>
      <c r="K9" s="24">
        <v>36</v>
      </c>
      <c r="L9" s="24" t="s">
        <v>54</v>
      </c>
      <c r="M9" s="24" t="s">
        <v>54</v>
      </c>
      <c r="O9"/>
      <c r="P9"/>
      <c r="Q9"/>
      <c r="R9"/>
      <c r="S9"/>
    </row>
    <row r="10" spans="1:19" x14ac:dyDescent="0.25">
      <c r="A10" s="26" t="s">
        <v>46</v>
      </c>
      <c r="B10" s="21">
        <v>33.5</v>
      </c>
      <c r="C10" s="61">
        <v>45.9</v>
      </c>
      <c r="D10" s="24">
        <v>36</v>
      </c>
      <c r="E10" s="61">
        <v>46.8</v>
      </c>
      <c r="F10" s="24">
        <v>13.2</v>
      </c>
      <c r="G10" s="24">
        <v>30.3</v>
      </c>
      <c r="H10" s="24">
        <v>26.7</v>
      </c>
      <c r="I10" s="62">
        <v>52.3</v>
      </c>
      <c r="J10" s="24" t="s">
        <v>54</v>
      </c>
      <c r="K10" s="24">
        <v>26.5</v>
      </c>
      <c r="L10" s="24" t="s">
        <v>54</v>
      </c>
      <c r="M10" s="24" t="s">
        <v>54</v>
      </c>
      <c r="O10"/>
      <c r="P10"/>
      <c r="Q10"/>
      <c r="R10"/>
      <c r="S10"/>
    </row>
    <row r="11" spans="1:19" x14ac:dyDescent="0.25">
      <c r="A11" s="26" t="s">
        <v>45</v>
      </c>
      <c r="B11" s="21">
        <v>42</v>
      </c>
      <c r="C11" s="61">
        <v>62.5</v>
      </c>
      <c r="D11" s="24">
        <v>43.6</v>
      </c>
      <c r="E11" s="61">
        <v>65.2</v>
      </c>
      <c r="F11" s="24" t="s">
        <v>54</v>
      </c>
      <c r="G11" s="24" t="s">
        <v>54</v>
      </c>
      <c r="H11" s="24">
        <v>39.1</v>
      </c>
      <c r="I11" s="62">
        <v>61.4</v>
      </c>
      <c r="J11" s="24" t="s">
        <v>54</v>
      </c>
      <c r="K11" s="24" t="s">
        <v>54</v>
      </c>
      <c r="L11" s="24" t="s">
        <v>54</v>
      </c>
      <c r="M11" s="24" t="s">
        <v>54</v>
      </c>
      <c r="O11"/>
      <c r="P11"/>
      <c r="Q11"/>
      <c r="R11"/>
      <c r="S11"/>
    </row>
    <row r="12" spans="1:19" x14ac:dyDescent="0.25">
      <c r="A12" s="26" t="s">
        <v>44</v>
      </c>
      <c r="B12" s="21">
        <v>34.200000000000003</v>
      </c>
      <c r="C12" s="61">
        <v>51</v>
      </c>
      <c r="D12" s="24">
        <v>22.8</v>
      </c>
      <c r="E12" s="61">
        <v>26.8</v>
      </c>
      <c r="F12" s="24" t="s">
        <v>54</v>
      </c>
      <c r="G12" s="24" t="s">
        <v>54</v>
      </c>
      <c r="H12" s="24">
        <v>41.7</v>
      </c>
      <c r="I12" s="62">
        <v>70.5</v>
      </c>
      <c r="J12" s="24" t="s">
        <v>54</v>
      </c>
      <c r="K12" s="24" t="s">
        <v>54</v>
      </c>
      <c r="L12" s="24" t="s">
        <v>54</v>
      </c>
      <c r="M12" s="24" t="s">
        <v>54</v>
      </c>
    </row>
    <row r="13" spans="1:19" x14ac:dyDescent="0.25">
      <c r="A13" s="26" t="s">
        <v>43</v>
      </c>
      <c r="B13" s="21">
        <v>35.700000000000003</v>
      </c>
      <c r="C13" s="61">
        <v>54.5</v>
      </c>
      <c r="D13" s="24">
        <v>42.6</v>
      </c>
      <c r="E13" s="61">
        <v>59.2</v>
      </c>
      <c r="F13" s="24">
        <v>14.3</v>
      </c>
      <c r="G13" s="24">
        <v>35.4</v>
      </c>
      <c r="H13" s="24">
        <v>24.9</v>
      </c>
      <c r="I13" s="62">
        <v>53.9</v>
      </c>
      <c r="J13" s="24">
        <v>15.5</v>
      </c>
      <c r="K13" s="24">
        <v>22.1</v>
      </c>
      <c r="L13" s="24" t="s">
        <v>54</v>
      </c>
      <c r="M13" s="24">
        <v>36.200000000000003</v>
      </c>
    </row>
    <row r="14" spans="1:19" x14ac:dyDescent="0.25">
      <c r="A14" s="26" t="s">
        <v>42</v>
      </c>
      <c r="B14" s="21">
        <v>35.700000000000003</v>
      </c>
      <c r="C14" s="61">
        <v>64.3</v>
      </c>
      <c r="D14" s="24">
        <v>40.4</v>
      </c>
      <c r="E14" s="61">
        <v>66.8</v>
      </c>
      <c r="F14" s="24">
        <v>7.6</v>
      </c>
      <c r="G14" s="24">
        <v>15.6</v>
      </c>
      <c r="H14" s="24">
        <v>27.3</v>
      </c>
      <c r="I14" s="62">
        <v>65.8</v>
      </c>
      <c r="J14" s="24">
        <v>15.8</v>
      </c>
      <c r="K14" s="24">
        <v>26.3</v>
      </c>
      <c r="L14" s="24" t="s">
        <v>54</v>
      </c>
      <c r="M14" s="24" t="s">
        <v>54</v>
      </c>
    </row>
    <row r="15" spans="1:19" x14ac:dyDescent="0.25">
      <c r="A15" s="26" t="s">
        <v>41</v>
      </c>
      <c r="B15" s="21">
        <v>25.1</v>
      </c>
      <c r="C15" s="61">
        <v>39.299999999999997</v>
      </c>
      <c r="D15" s="24">
        <v>28.4</v>
      </c>
      <c r="E15" s="61">
        <v>37.799999999999997</v>
      </c>
      <c r="F15" s="24">
        <v>24.3</v>
      </c>
      <c r="G15" s="24">
        <v>33.799999999999997</v>
      </c>
      <c r="H15" s="24" t="s">
        <v>54</v>
      </c>
      <c r="I15" s="62" t="s">
        <v>54</v>
      </c>
      <c r="J15" s="24">
        <v>24</v>
      </c>
      <c r="K15" s="24">
        <v>39.5</v>
      </c>
      <c r="L15" s="24" t="s">
        <v>54</v>
      </c>
      <c r="M15" s="24" t="s">
        <v>54</v>
      </c>
    </row>
    <row r="16" spans="1:19" x14ac:dyDescent="0.25">
      <c r="A16" s="26" t="s">
        <v>40</v>
      </c>
      <c r="B16" s="21">
        <v>31.5</v>
      </c>
      <c r="C16" s="61">
        <v>42.8</v>
      </c>
      <c r="D16" s="24">
        <v>32.6</v>
      </c>
      <c r="E16" s="61">
        <v>43.9</v>
      </c>
      <c r="F16" s="24" t="s">
        <v>54</v>
      </c>
      <c r="G16" s="24">
        <v>27.9</v>
      </c>
      <c r="H16" s="24" t="s">
        <v>54</v>
      </c>
      <c r="I16" s="62" t="s">
        <v>54</v>
      </c>
      <c r="J16" s="24" t="s">
        <v>54</v>
      </c>
      <c r="K16" s="24" t="s">
        <v>54</v>
      </c>
      <c r="L16" s="24" t="s">
        <v>54</v>
      </c>
      <c r="M16" s="24" t="s">
        <v>54</v>
      </c>
    </row>
    <row r="17" spans="1:13" x14ac:dyDescent="0.25">
      <c r="A17" s="26" t="s">
        <v>39</v>
      </c>
      <c r="B17" s="21">
        <v>39.200000000000003</v>
      </c>
      <c r="C17" s="61">
        <v>58.7</v>
      </c>
      <c r="D17" s="24">
        <v>42</v>
      </c>
      <c r="E17" s="61">
        <v>60.3</v>
      </c>
      <c r="F17" s="24">
        <v>11.6</v>
      </c>
      <c r="G17" s="24">
        <v>24.3</v>
      </c>
      <c r="H17" s="24">
        <v>44.2</v>
      </c>
      <c r="I17" s="62">
        <v>78.599999999999994</v>
      </c>
      <c r="J17" s="24">
        <v>15.8</v>
      </c>
      <c r="K17" s="24">
        <v>29.4</v>
      </c>
      <c r="L17" s="24" t="s">
        <v>54</v>
      </c>
      <c r="M17" s="24" t="s">
        <v>54</v>
      </c>
    </row>
    <row r="18" spans="1:13" x14ac:dyDescent="0.25">
      <c r="A18" s="26" t="s">
        <v>38</v>
      </c>
      <c r="B18" s="21">
        <v>42.2</v>
      </c>
      <c r="C18" s="61">
        <v>70.7</v>
      </c>
      <c r="D18" s="24">
        <v>42.8</v>
      </c>
      <c r="E18" s="61">
        <v>71.900000000000006</v>
      </c>
      <c r="F18" s="24">
        <v>10.1</v>
      </c>
      <c r="G18" s="24">
        <v>18.7</v>
      </c>
      <c r="H18" s="24">
        <v>48.3</v>
      </c>
      <c r="I18" s="62">
        <v>83</v>
      </c>
      <c r="J18" s="24" t="s">
        <v>54</v>
      </c>
      <c r="K18" s="24" t="s">
        <v>54</v>
      </c>
      <c r="L18" s="24" t="s">
        <v>54</v>
      </c>
      <c r="M18" s="24" t="s">
        <v>54</v>
      </c>
    </row>
    <row r="19" spans="1:13" x14ac:dyDescent="0.25">
      <c r="A19" s="26" t="s">
        <v>37</v>
      </c>
      <c r="B19" s="21">
        <v>36.5</v>
      </c>
      <c r="C19" s="61">
        <v>59.8</v>
      </c>
      <c r="D19" s="24">
        <v>36.799999999999997</v>
      </c>
      <c r="E19" s="61">
        <v>60.2</v>
      </c>
      <c r="F19" s="24" t="s">
        <v>54</v>
      </c>
      <c r="G19" s="24">
        <v>32.5</v>
      </c>
      <c r="H19" s="24">
        <v>52.2</v>
      </c>
      <c r="I19" s="62">
        <v>69.599999999999994</v>
      </c>
      <c r="J19" s="24" t="s">
        <v>54</v>
      </c>
      <c r="K19" s="24" t="s">
        <v>54</v>
      </c>
      <c r="L19" s="24" t="s">
        <v>54</v>
      </c>
      <c r="M19" s="24" t="s">
        <v>54</v>
      </c>
    </row>
    <row r="20" spans="1:13" x14ac:dyDescent="0.25">
      <c r="A20" s="26" t="s">
        <v>36</v>
      </c>
      <c r="B20" s="21">
        <v>38.4</v>
      </c>
      <c r="C20" s="61">
        <v>55.9</v>
      </c>
      <c r="D20" s="24">
        <v>38.799999999999997</v>
      </c>
      <c r="E20" s="61">
        <v>56.1</v>
      </c>
      <c r="F20" s="24">
        <v>17.899999999999999</v>
      </c>
      <c r="G20" s="24">
        <v>34</v>
      </c>
      <c r="H20" s="24">
        <v>50</v>
      </c>
      <c r="I20" s="62">
        <v>71.599999999999994</v>
      </c>
      <c r="J20" s="24" t="s">
        <v>54</v>
      </c>
      <c r="K20" s="24" t="s">
        <v>54</v>
      </c>
      <c r="L20" s="24">
        <v>73.3</v>
      </c>
      <c r="M20" s="24">
        <v>93</v>
      </c>
    </row>
    <row r="21" spans="1:13" x14ac:dyDescent="0.25">
      <c r="A21" s="26" t="s">
        <v>35</v>
      </c>
      <c r="B21" s="21">
        <v>54.4</v>
      </c>
      <c r="C21" s="61">
        <v>88.8</v>
      </c>
      <c r="D21" s="24">
        <v>55</v>
      </c>
      <c r="E21" s="61">
        <v>90.5</v>
      </c>
      <c r="F21" s="24" t="s">
        <v>54</v>
      </c>
      <c r="G21" s="24" t="s">
        <v>54</v>
      </c>
      <c r="H21" s="24">
        <v>56.4</v>
      </c>
      <c r="I21" s="62">
        <v>85.4</v>
      </c>
      <c r="J21" s="24" t="s">
        <v>54</v>
      </c>
      <c r="K21" s="24" t="s">
        <v>54</v>
      </c>
      <c r="L21" s="24" t="s">
        <v>54</v>
      </c>
      <c r="M21" s="24" t="s">
        <v>54</v>
      </c>
    </row>
    <row r="22" spans="1:13" x14ac:dyDescent="0.25">
      <c r="A22" s="26" t="s">
        <v>34</v>
      </c>
      <c r="B22" s="21">
        <v>41.7</v>
      </c>
      <c r="C22" s="61">
        <v>72.900000000000006</v>
      </c>
      <c r="D22" s="24">
        <v>44.3</v>
      </c>
      <c r="E22" s="61">
        <v>69.8</v>
      </c>
      <c r="F22" s="24">
        <v>11</v>
      </c>
      <c r="G22" s="24">
        <v>21.9</v>
      </c>
      <c r="H22" s="24">
        <v>38.1</v>
      </c>
      <c r="I22" s="62">
        <v>89.8</v>
      </c>
      <c r="J22" s="24">
        <v>30.6</v>
      </c>
      <c r="K22" s="24">
        <v>37.200000000000003</v>
      </c>
      <c r="L22" s="24" t="s">
        <v>54</v>
      </c>
      <c r="M22" s="24" t="s">
        <v>54</v>
      </c>
    </row>
    <row r="23" spans="1:13" x14ac:dyDescent="0.25">
      <c r="A23" s="26" t="s">
        <v>33</v>
      </c>
      <c r="B23" s="21">
        <v>44</v>
      </c>
      <c r="C23" s="61">
        <v>65.7</v>
      </c>
      <c r="D23" s="24">
        <v>44</v>
      </c>
      <c r="E23" s="61">
        <v>65.900000000000006</v>
      </c>
      <c r="F23" s="24" t="s">
        <v>54</v>
      </c>
      <c r="G23" s="24" t="s">
        <v>54</v>
      </c>
      <c r="H23" s="24" t="s">
        <v>54</v>
      </c>
      <c r="I23" s="62" t="s">
        <v>54</v>
      </c>
      <c r="J23" s="24" t="s">
        <v>54</v>
      </c>
      <c r="K23" s="24" t="s">
        <v>54</v>
      </c>
      <c r="L23" s="24" t="s">
        <v>54</v>
      </c>
      <c r="M23" s="24" t="s">
        <v>54</v>
      </c>
    </row>
    <row r="24" spans="1:13" x14ac:dyDescent="0.25">
      <c r="A24" s="26" t="s">
        <v>32</v>
      </c>
      <c r="B24" s="21">
        <v>36.1</v>
      </c>
      <c r="C24" s="61">
        <v>51.8</v>
      </c>
      <c r="D24" s="24">
        <v>39.200000000000003</v>
      </c>
      <c r="E24" s="61">
        <v>52.7</v>
      </c>
      <c r="F24" s="24">
        <v>9.3000000000000007</v>
      </c>
      <c r="G24" s="24">
        <v>11.2</v>
      </c>
      <c r="H24" s="24">
        <v>34.6</v>
      </c>
      <c r="I24" s="62">
        <v>61.2</v>
      </c>
      <c r="J24" s="24">
        <v>17</v>
      </c>
      <c r="K24" s="24">
        <v>21.2</v>
      </c>
      <c r="L24" s="24" t="s">
        <v>54</v>
      </c>
      <c r="M24" s="24" t="s">
        <v>54</v>
      </c>
    </row>
    <row r="25" spans="1:13" x14ac:dyDescent="0.25">
      <c r="A25" s="26" t="s">
        <v>31</v>
      </c>
      <c r="B25" s="21">
        <v>37.9</v>
      </c>
      <c r="C25" s="61">
        <v>51.4</v>
      </c>
      <c r="D25" s="24">
        <v>40.4</v>
      </c>
      <c r="E25" s="61">
        <v>53</v>
      </c>
      <c r="F25" s="24">
        <v>12.3</v>
      </c>
      <c r="G25" s="24">
        <v>24.8</v>
      </c>
      <c r="H25" s="24">
        <v>31.9</v>
      </c>
      <c r="I25" s="62">
        <v>51.9</v>
      </c>
      <c r="J25" s="24">
        <v>16.399999999999999</v>
      </c>
      <c r="K25" s="24">
        <v>38.200000000000003</v>
      </c>
      <c r="L25" s="24" t="s">
        <v>54</v>
      </c>
      <c r="M25" s="24" t="s">
        <v>54</v>
      </c>
    </row>
    <row r="26" spans="1:13" x14ac:dyDescent="0.25">
      <c r="A26" s="26" t="s">
        <v>30</v>
      </c>
      <c r="B26" s="21">
        <v>41.2</v>
      </c>
      <c r="C26" s="61">
        <v>60.3</v>
      </c>
      <c r="D26" s="24">
        <v>41.6</v>
      </c>
      <c r="E26" s="61">
        <v>59.4</v>
      </c>
      <c r="F26" s="24">
        <v>16.2</v>
      </c>
      <c r="G26" s="24">
        <v>35.799999999999997</v>
      </c>
      <c r="H26" s="24">
        <v>43.6</v>
      </c>
      <c r="I26" s="62">
        <v>77.3</v>
      </c>
      <c r="J26" s="24">
        <v>19.899999999999999</v>
      </c>
      <c r="K26" s="24">
        <v>20.7</v>
      </c>
      <c r="L26" s="24">
        <v>61.6</v>
      </c>
      <c r="M26" s="24">
        <v>73.599999999999994</v>
      </c>
    </row>
    <row r="27" spans="1:13" x14ac:dyDescent="0.25">
      <c r="A27" s="26" t="s">
        <v>29</v>
      </c>
      <c r="B27" s="21">
        <v>33.4</v>
      </c>
      <c r="C27" s="61">
        <v>47.1</v>
      </c>
      <c r="D27" s="24">
        <v>33.799999999999997</v>
      </c>
      <c r="E27" s="61">
        <v>47.4</v>
      </c>
      <c r="F27" s="24" t="s">
        <v>54</v>
      </c>
      <c r="G27" s="24" t="s">
        <v>54</v>
      </c>
      <c r="H27" s="24">
        <v>27.6</v>
      </c>
      <c r="I27" s="62">
        <v>50.2</v>
      </c>
      <c r="J27" s="24">
        <v>20</v>
      </c>
      <c r="K27" s="24">
        <v>27.4</v>
      </c>
      <c r="L27" s="24">
        <v>60.3</v>
      </c>
      <c r="M27" s="24">
        <v>111.9</v>
      </c>
    </row>
    <row r="28" spans="1:13" x14ac:dyDescent="0.25">
      <c r="A28" s="26" t="s">
        <v>28</v>
      </c>
      <c r="B28" s="21">
        <v>41.2</v>
      </c>
      <c r="C28" s="61">
        <v>82.2</v>
      </c>
      <c r="D28" s="24">
        <v>44.5</v>
      </c>
      <c r="E28" s="61">
        <v>79.2</v>
      </c>
      <c r="F28" s="24" t="s">
        <v>54</v>
      </c>
      <c r="G28" s="24" t="s">
        <v>54</v>
      </c>
      <c r="H28" s="24">
        <v>34.9</v>
      </c>
      <c r="I28" s="62">
        <v>93.7</v>
      </c>
      <c r="J28" s="24" t="s">
        <v>54</v>
      </c>
      <c r="K28" s="24" t="s">
        <v>54</v>
      </c>
      <c r="L28" s="24" t="s">
        <v>54</v>
      </c>
      <c r="M28" s="24" t="s">
        <v>54</v>
      </c>
    </row>
    <row r="29" spans="1:13" x14ac:dyDescent="0.25">
      <c r="A29" s="26" t="s">
        <v>27</v>
      </c>
      <c r="B29" s="21">
        <v>44.4</v>
      </c>
      <c r="C29" s="61">
        <v>69.5</v>
      </c>
      <c r="D29" s="24">
        <v>45.2</v>
      </c>
      <c r="E29" s="61">
        <v>69.5</v>
      </c>
      <c r="F29" s="24">
        <v>15.8</v>
      </c>
      <c r="G29" s="24">
        <v>26.1</v>
      </c>
      <c r="H29" s="24">
        <v>43.9</v>
      </c>
      <c r="I29" s="62">
        <v>82.4</v>
      </c>
      <c r="J29" s="24">
        <v>18.399999999999999</v>
      </c>
      <c r="K29" s="24">
        <v>30.4</v>
      </c>
      <c r="L29" s="24" t="s">
        <v>54</v>
      </c>
      <c r="M29" s="24" t="s">
        <v>54</v>
      </c>
    </row>
    <row r="30" spans="1:13" x14ac:dyDescent="0.25">
      <c r="A30" s="26" t="s">
        <v>26</v>
      </c>
      <c r="B30" s="21">
        <v>36.4</v>
      </c>
      <c r="C30" s="61">
        <v>47.3</v>
      </c>
      <c r="D30" s="24">
        <v>35.700000000000003</v>
      </c>
      <c r="E30" s="61">
        <v>46.7</v>
      </c>
      <c r="F30" s="24" t="s">
        <v>54</v>
      </c>
      <c r="G30" s="24" t="s">
        <v>54</v>
      </c>
      <c r="H30" s="24" t="s">
        <v>54</v>
      </c>
      <c r="I30" s="62" t="s">
        <v>54</v>
      </c>
      <c r="J30" s="24" t="s">
        <v>54</v>
      </c>
      <c r="K30" s="24" t="s">
        <v>54</v>
      </c>
      <c r="L30" s="24">
        <v>55.6</v>
      </c>
      <c r="M30" s="24">
        <v>65.400000000000006</v>
      </c>
    </row>
    <row r="31" spans="1:13" x14ac:dyDescent="0.25">
      <c r="A31" s="26" t="s">
        <v>25</v>
      </c>
      <c r="B31" s="21">
        <v>34.799999999999997</v>
      </c>
      <c r="C31" s="61">
        <v>52.9</v>
      </c>
      <c r="D31" s="24">
        <v>35.200000000000003</v>
      </c>
      <c r="E31" s="61">
        <v>52.9</v>
      </c>
      <c r="F31" s="24" t="s">
        <v>54</v>
      </c>
      <c r="G31" s="24" t="s">
        <v>54</v>
      </c>
      <c r="H31" s="24">
        <v>46.8</v>
      </c>
      <c r="I31" s="62">
        <v>93.3</v>
      </c>
      <c r="J31" s="24" t="s">
        <v>54</v>
      </c>
      <c r="K31" s="24" t="s">
        <v>54</v>
      </c>
      <c r="L31" s="24" t="s">
        <v>54</v>
      </c>
      <c r="M31" s="24" t="s">
        <v>54</v>
      </c>
    </row>
    <row r="32" spans="1:13" x14ac:dyDescent="0.25">
      <c r="A32" s="26" t="s">
        <v>24</v>
      </c>
      <c r="B32" s="21">
        <v>41.6</v>
      </c>
      <c r="C32" s="61">
        <v>52.8</v>
      </c>
      <c r="D32" s="24">
        <v>48.9</v>
      </c>
      <c r="E32" s="61">
        <v>57.5</v>
      </c>
      <c r="F32" s="24">
        <v>15.7</v>
      </c>
      <c r="G32" s="24">
        <v>28</v>
      </c>
      <c r="H32" s="24">
        <v>38.200000000000003</v>
      </c>
      <c r="I32" s="62">
        <v>62.6</v>
      </c>
      <c r="J32" s="24">
        <v>17.899999999999999</v>
      </c>
      <c r="K32" s="24">
        <v>32.5</v>
      </c>
      <c r="L32" s="24" t="s">
        <v>54</v>
      </c>
      <c r="M32" s="24" t="s">
        <v>54</v>
      </c>
    </row>
    <row r="33" spans="1:13" x14ac:dyDescent="0.25">
      <c r="A33" s="26" t="s">
        <v>23</v>
      </c>
      <c r="B33" s="21">
        <v>41.1</v>
      </c>
      <c r="C33" s="61">
        <v>54.3</v>
      </c>
      <c r="D33" s="24">
        <v>42.1</v>
      </c>
      <c r="E33" s="61">
        <v>55.3</v>
      </c>
      <c r="F33" s="24" t="s">
        <v>54</v>
      </c>
      <c r="G33" s="24" t="s">
        <v>54</v>
      </c>
      <c r="H33" s="24" t="s">
        <v>54</v>
      </c>
      <c r="I33" s="62" t="s">
        <v>54</v>
      </c>
      <c r="J33" s="24" t="s">
        <v>54</v>
      </c>
      <c r="K33" s="24" t="s">
        <v>54</v>
      </c>
      <c r="L33" s="24" t="s">
        <v>54</v>
      </c>
      <c r="M33" s="24" t="s">
        <v>54</v>
      </c>
    </row>
    <row r="34" spans="1:13" x14ac:dyDescent="0.25">
      <c r="A34" s="26" t="s">
        <v>22</v>
      </c>
      <c r="B34" s="21">
        <v>33.6</v>
      </c>
      <c r="C34" s="61">
        <v>48.4</v>
      </c>
      <c r="D34" s="24">
        <v>38.200000000000003</v>
      </c>
      <c r="E34" s="61">
        <v>52</v>
      </c>
      <c r="F34" s="24">
        <v>12</v>
      </c>
      <c r="G34" s="24">
        <v>24</v>
      </c>
      <c r="H34" s="24">
        <v>33.299999999999997</v>
      </c>
      <c r="I34" s="62">
        <v>57.7</v>
      </c>
      <c r="J34" s="24">
        <v>13.8</v>
      </c>
      <c r="K34" s="24">
        <v>23.5</v>
      </c>
      <c r="L34" s="24" t="s">
        <v>54</v>
      </c>
      <c r="M34" s="24" t="s">
        <v>54</v>
      </c>
    </row>
    <row r="35" spans="1:13" x14ac:dyDescent="0.25">
      <c r="A35" s="26" t="s">
        <v>21</v>
      </c>
      <c r="B35" s="21">
        <v>26.2</v>
      </c>
      <c r="C35" s="61">
        <v>37.9</v>
      </c>
      <c r="D35" s="24">
        <v>32.200000000000003</v>
      </c>
      <c r="E35" s="61">
        <v>41.7</v>
      </c>
      <c r="F35" s="24">
        <v>20</v>
      </c>
      <c r="G35" s="24">
        <v>34.5</v>
      </c>
      <c r="H35" s="24" t="s">
        <v>54</v>
      </c>
      <c r="I35" s="62">
        <v>58.2</v>
      </c>
      <c r="J35" s="24" t="s">
        <v>54</v>
      </c>
      <c r="K35" s="24" t="s">
        <v>54</v>
      </c>
      <c r="L35" s="24" t="s">
        <v>54</v>
      </c>
      <c r="M35" s="24">
        <v>13.3</v>
      </c>
    </row>
    <row r="36" spans="1:13" x14ac:dyDescent="0.25">
      <c r="A36" s="26" t="s">
        <v>20</v>
      </c>
      <c r="B36" s="21">
        <v>34.200000000000003</v>
      </c>
      <c r="C36" s="61">
        <v>49.6</v>
      </c>
      <c r="D36" s="24">
        <v>39.4</v>
      </c>
      <c r="E36" s="61">
        <v>52.6</v>
      </c>
      <c r="F36" s="24">
        <v>14.5</v>
      </c>
      <c r="G36" s="24">
        <v>29.4</v>
      </c>
      <c r="H36" s="24">
        <v>29.8</v>
      </c>
      <c r="I36" s="62">
        <v>52.6</v>
      </c>
      <c r="J36" s="24">
        <v>16.5</v>
      </c>
      <c r="K36" s="24">
        <v>31.7</v>
      </c>
      <c r="L36" s="24">
        <v>23</v>
      </c>
      <c r="M36" s="24">
        <v>30.2</v>
      </c>
    </row>
    <row r="37" spans="1:13" x14ac:dyDescent="0.25">
      <c r="A37" s="26" t="s">
        <v>19</v>
      </c>
      <c r="B37" s="21">
        <v>37.6</v>
      </c>
      <c r="C37" s="61">
        <v>67.599999999999994</v>
      </c>
      <c r="D37" s="24">
        <v>40</v>
      </c>
      <c r="E37" s="61">
        <v>67.3</v>
      </c>
      <c r="F37" s="24">
        <v>6.8</v>
      </c>
      <c r="G37" s="24">
        <v>12.3</v>
      </c>
      <c r="H37" s="24">
        <v>32.4</v>
      </c>
      <c r="I37" s="62">
        <v>78.900000000000006</v>
      </c>
      <c r="J37" s="24">
        <v>20.399999999999999</v>
      </c>
      <c r="K37" s="24">
        <v>30.3</v>
      </c>
      <c r="L37" s="24">
        <v>33.799999999999997</v>
      </c>
      <c r="M37" s="24">
        <v>76.2</v>
      </c>
    </row>
    <row r="38" spans="1:13" x14ac:dyDescent="0.25">
      <c r="A38" s="26" t="s">
        <v>18</v>
      </c>
      <c r="B38" s="21">
        <v>31.5</v>
      </c>
      <c r="C38" s="61">
        <v>55.5</v>
      </c>
      <c r="D38" s="24">
        <v>31.4</v>
      </c>
      <c r="E38" s="61">
        <v>54.1</v>
      </c>
      <c r="F38" s="24" t="s">
        <v>54</v>
      </c>
      <c r="G38" s="24" t="s">
        <v>54</v>
      </c>
      <c r="H38" s="24" t="s">
        <v>54</v>
      </c>
      <c r="I38" s="62" t="s">
        <v>54</v>
      </c>
      <c r="J38" s="24" t="s">
        <v>54</v>
      </c>
      <c r="K38" s="24" t="s">
        <v>54</v>
      </c>
      <c r="L38" s="24" t="s">
        <v>54</v>
      </c>
      <c r="M38" s="24">
        <v>108.7</v>
      </c>
    </row>
    <row r="39" spans="1:13" x14ac:dyDescent="0.25">
      <c r="A39" s="26" t="s">
        <v>17</v>
      </c>
      <c r="B39" s="21">
        <v>43.6</v>
      </c>
      <c r="C39" s="61">
        <v>66.400000000000006</v>
      </c>
      <c r="D39" s="24">
        <v>44.1</v>
      </c>
      <c r="E39" s="61">
        <v>66.3</v>
      </c>
      <c r="F39" s="24">
        <v>8.6</v>
      </c>
      <c r="G39" s="24">
        <v>26.4</v>
      </c>
      <c r="H39" s="24">
        <v>46.7</v>
      </c>
      <c r="I39" s="62">
        <v>76.900000000000006</v>
      </c>
      <c r="J39" s="24">
        <v>18.2</v>
      </c>
      <c r="K39" s="24">
        <v>31.6</v>
      </c>
      <c r="L39" s="24" t="s">
        <v>54</v>
      </c>
      <c r="M39" s="24" t="s">
        <v>54</v>
      </c>
    </row>
    <row r="40" spans="1:13" x14ac:dyDescent="0.25">
      <c r="A40" s="26" t="s">
        <v>16</v>
      </c>
      <c r="B40" s="21">
        <v>45.7</v>
      </c>
      <c r="C40" s="61">
        <v>72.2</v>
      </c>
      <c r="D40" s="24">
        <v>47.1</v>
      </c>
      <c r="E40" s="61">
        <v>74</v>
      </c>
      <c r="F40" s="24">
        <v>15.4</v>
      </c>
      <c r="G40" s="24">
        <v>23.6</v>
      </c>
      <c r="H40" s="24">
        <v>43.2</v>
      </c>
      <c r="I40" s="62">
        <v>88.9</v>
      </c>
      <c r="J40" s="24">
        <v>35.9</v>
      </c>
      <c r="K40" s="24" t="s">
        <v>54</v>
      </c>
      <c r="L40" s="24">
        <v>46.6</v>
      </c>
      <c r="M40" s="24">
        <v>66.5</v>
      </c>
    </row>
    <row r="41" spans="1:13" x14ac:dyDescent="0.25">
      <c r="A41" s="26" t="s">
        <v>15</v>
      </c>
      <c r="B41" s="21">
        <v>39.299999999999997</v>
      </c>
      <c r="C41" s="61">
        <v>50.9</v>
      </c>
      <c r="D41" s="24">
        <v>40.700000000000003</v>
      </c>
      <c r="E41" s="61">
        <v>52.3</v>
      </c>
      <c r="F41" s="24">
        <v>15.2</v>
      </c>
      <c r="G41" s="24">
        <v>19.899999999999999</v>
      </c>
      <c r="H41" s="24">
        <v>43.8</v>
      </c>
      <c r="I41" s="62">
        <v>58.9</v>
      </c>
      <c r="J41" s="24">
        <v>22.8</v>
      </c>
      <c r="K41" s="24">
        <v>39.1</v>
      </c>
      <c r="L41" s="24">
        <v>33.4</v>
      </c>
      <c r="M41" s="24">
        <v>48.1</v>
      </c>
    </row>
    <row r="42" spans="1:13" x14ac:dyDescent="0.25">
      <c r="A42" s="26" t="s">
        <v>14</v>
      </c>
      <c r="B42" s="21">
        <v>37.4</v>
      </c>
      <c r="C42" s="61">
        <v>59</v>
      </c>
      <c r="D42" s="24">
        <v>37</v>
      </c>
      <c r="E42" s="61">
        <v>58.4</v>
      </c>
      <c r="F42" s="24">
        <v>15.8</v>
      </c>
      <c r="G42" s="24">
        <v>27.4</v>
      </c>
      <c r="H42" s="24">
        <v>48.5</v>
      </c>
      <c r="I42" s="62">
        <v>74.5</v>
      </c>
      <c r="J42" s="24">
        <v>17.5</v>
      </c>
      <c r="K42" s="24">
        <v>36.299999999999997</v>
      </c>
      <c r="L42" s="24" t="s">
        <v>54</v>
      </c>
      <c r="M42" s="24" t="s">
        <v>54</v>
      </c>
    </row>
    <row r="43" spans="1:13" x14ac:dyDescent="0.25">
      <c r="A43" s="26" t="s">
        <v>13</v>
      </c>
      <c r="B43" s="21">
        <v>41.2</v>
      </c>
      <c r="C43" s="61">
        <v>59.9</v>
      </c>
      <c r="D43" s="24">
        <v>43.7</v>
      </c>
      <c r="E43" s="61">
        <v>62.8</v>
      </c>
      <c r="F43" s="24" t="s">
        <v>54</v>
      </c>
      <c r="G43" s="24" t="s">
        <v>54</v>
      </c>
      <c r="H43" s="24" t="s">
        <v>54</v>
      </c>
      <c r="I43" s="62">
        <v>40.9</v>
      </c>
      <c r="J43" s="24" t="s">
        <v>54</v>
      </c>
      <c r="K43" s="24" t="s">
        <v>54</v>
      </c>
      <c r="L43" s="24" t="s">
        <v>54</v>
      </c>
      <c r="M43" s="24" t="s">
        <v>54</v>
      </c>
    </row>
    <row r="44" spans="1:13" x14ac:dyDescent="0.25">
      <c r="A44" s="26" t="s">
        <v>12</v>
      </c>
      <c r="B44" s="21">
        <v>38.1</v>
      </c>
      <c r="C44" s="61">
        <v>67.8</v>
      </c>
      <c r="D44" s="24">
        <v>41.2</v>
      </c>
      <c r="E44" s="61">
        <v>66.900000000000006</v>
      </c>
      <c r="F44" s="24" t="s">
        <v>54</v>
      </c>
      <c r="G44" s="24">
        <v>20.100000000000001</v>
      </c>
      <c r="H44" s="24">
        <v>30.2</v>
      </c>
      <c r="I44" s="62">
        <v>76.099999999999994</v>
      </c>
      <c r="J44" s="24" t="s">
        <v>54</v>
      </c>
      <c r="K44" s="24" t="s">
        <v>54</v>
      </c>
      <c r="L44" s="24" t="s">
        <v>54</v>
      </c>
      <c r="M44" s="24" t="s">
        <v>54</v>
      </c>
    </row>
    <row r="45" spans="1:13" x14ac:dyDescent="0.25">
      <c r="A45" s="26" t="s">
        <v>11</v>
      </c>
      <c r="B45" s="21">
        <v>36.5</v>
      </c>
      <c r="C45" s="61">
        <v>53.6</v>
      </c>
      <c r="D45" s="24">
        <v>36</v>
      </c>
      <c r="E45" s="61">
        <v>53.1</v>
      </c>
      <c r="F45" s="24" t="s">
        <v>54</v>
      </c>
      <c r="G45" s="24" t="s">
        <v>54</v>
      </c>
      <c r="H45" s="24" t="s">
        <v>54</v>
      </c>
      <c r="I45" s="62" t="s">
        <v>54</v>
      </c>
      <c r="J45" s="24" t="s">
        <v>54</v>
      </c>
      <c r="K45" s="24" t="s">
        <v>54</v>
      </c>
      <c r="L45" s="24">
        <v>69.2</v>
      </c>
      <c r="M45" s="24">
        <v>95.7</v>
      </c>
    </row>
    <row r="46" spans="1:13" x14ac:dyDescent="0.25">
      <c r="A46" s="26" t="s">
        <v>10</v>
      </c>
      <c r="B46" s="21">
        <v>43.4</v>
      </c>
      <c r="C46" s="61">
        <v>76.900000000000006</v>
      </c>
      <c r="D46" s="24">
        <v>44.7</v>
      </c>
      <c r="E46" s="61">
        <v>77</v>
      </c>
      <c r="F46" s="24" t="s">
        <v>54</v>
      </c>
      <c r="G46" s="24">
        <v>13.7</v>
      </c>
      <c r="H46" s="24">
        <v>41.1</v>
      </c>
      <c r="I46" s="62">
        <v>89.2</v>
      </c>
      <c r="J46" s="24">
        <v>25.5</v>
      </c>
      <c r="K46" s="24">
        <v>27</v>
      </c>
      <c r="L46" s="24" t="s">
        <v>54</v>
      </c>
      <c r="M46" s="24" t="s">
        <v>54</v>
      </c>
    </row>
    <row r="47" spans="1:13" x14ac:dyDescent="0.25">
      <c r="A47" s="26" t="s">
        <v>9</v>
      </c>
      <c r="B47" s="21">
        <v>31.8</v>
      </c>
      <c r="C47" s="61">
        <v>52.1</v>
      </c>
      <c r="D47" s="24">
        <v>38.799999999999997</v>
      </c>
      <c r="E47" s="61">
        <v>58.9</v>
      </c>
      <c r="F47" s="24">
        <v>12.8</v>
      </c>
      <c r="G47" s="24">
        <v>28.5</v>
      </c>
      <c r="H47" s="24">
        <v>36.299999999999997</v>
      </c>
      <c r="I47" s="62">
        <v>72.599999999999994</v>
      </c>
      <c r="J47" s="24">
        <v>18.5</v>
      </c>
      <c r="K47" s="24">
        <v>25</v>
      </c>
      <c r="L47" s="24" t="s">
        <v>54</v>
      </c>
      <c r="M47" s="24">
        <v>18.600000000000001</v>
      </c>
    </row>
    <row r="48" spans="1:13" x14ac:dyDescent="0.25">
      <c r="A48" s="26" t="s">
        <v>8</v>
      </c>
      <c r="B48" s="21">
        <v>15.6</v>
      </c>
      <c r="C48" s="61">
        <v>24.5</v>
      </c>
      <c r="D48" s="24">
        <v>15.8</v>
      </c>
      <c r="E48" s="61">
        <v>25</v>
      </c>
      <c r="F48" s="24">
        <v>14.5</v>
      </c>
      <c r="G48" s="24">
        <v>17.2</v>
      </c>
      <c r="H48" s="24" t="s">
        <v>54</v>
      </c>
      <c r="I48" s="62" t="s">
        <v>54</v>
      </c>
      <c r="J48" s="24" t="s">
        <v>54</v>
      </c>
      <c r="K48" s="24" t="s">
        <v>54</v>
      </c>
      <c r="L48" s="24" t="s">
        <v>54</v>
      </c>
      <c r="M48" s="24" t="s">
        <v>54</v>
      </c>
    </row>
    <row r="49" spans="1:13" x14ac:dyDescent="0.25">
      <c r="A49" s="26" t="s">
        <v>7</v>
      </c>
      <c r="B49" s="21">
        <v>39.9</v>
      </c>
      <c r="C49" s="61">
        <v>51</v>
      </c>
      <c r="D49" s="24">
        <v>40.299999999999997</v>
      </c>
      <c r="E49" s="61">
        <v>51.5</v>
      </c>
      <c r="F49" s="24" t="s">
        <v>54</v>
      </c>
      <c r="G49" s="24" t="s">
        <v>54</v>
      </c>
      <c r="H49" s="24" t="s">
        <v>54</v>
      </c>
      <c r="I49" s="62" t="s">
        <v>54</v>
      </c>
      <c r="J49" s="24" t="s">
        <v>54</v>
      </c>
      <c r="K49" s="24" t="s">
        <v>54</v>
      </c>
      <c r="L49" s="24" t="s">
        <v>54</v>
      </c>
      <c r="M49" s="24" t="s">
        <v>54</v>
      </c>
    </row>
    <row r="50" spans="1:13" x14ac:dyDescent="0.25">
      <c r="A50" s="26" t="s">
        <v>6</v>
      </c>
      <c r="B50" s="21">
        <v>36.5</v>
      </c>
      <c r="C50" s="61">
        <v>57.2</v>
      </c>
      <c r="D50" s="24">
        <v>38.799999999999997</v>
      </c>
      <c r="E50" s="61">
        <v>57.5</v>
      </c>
      <c r="F50" s="24">
        <v>11.5</v>
      </c>
      <c r="G50" s="24">
        <v>17.5</v>
      </c>
      <c r="H50" s="24">
        <v>35.299999999999997</v>
      </c>
      <c r="I50" s="62">
        <v>70.099999999999994</v>
      </c>
      <c r="J50" s="24">
        <v>15.1</v>
      </c>
      <c r="K50" s="24">
        <v>29.6</v>
      </c>
      <c r="L50" s="24" t="s">
        <v>54</v>
      </c>
      <c r="M50" s="24" t="s">
        <v>54</v>
      </c>
    </row>
    <row r="51" spans="1:13" x14ac:dyDescent="0.25">
      <c r="A51" s="26" t="s">
        <v>5</v>
      </c>
      <c r="B51" s="21">
        <v>36.1</v>
      </c>
      <c r="C51" s="61">
        <v>49.1</v>
      </c>
      <c r="D51" s="24">
        <v>38.299999999999997</v>
      </c>
      <c r="E51" s="61">
        <v>50.6</v>
      </c>
      <c r="F51" s="24">
        <v>14.2</v>
      </c>
      <c r="G51" s="24">
        <v>24.4</v>
      </c>
      <c r="H51" s="24">
        <v>31.3</v>
      </c>
      <c r="I51" s="62">
        <v>55.4</v>
      </c>
      <c r="J51" s="24">
        <v>22.8</v>
      </c>
      <c r="K51" s="24">
        <v>37.6</v>
      </c>
      <c r="L51" s="24">
        <v>35.1</v>
      </c>
      <c r="M51" s="24">
        <v>50.7</v>
      </c>
    </row>
    <row r="52" spans="1:13" x14ac:dyDescent="0.25">
      <c r="A52" s="26" t="s">
        <v>4</v>
      </c>
      <c r="B52" s="21">
        <v>46.7</v>
      </c>
      <c r="C52" s="61">
        <v>76.2</v>
      </c>
      <c r="D52" s="24">
        <v>47.6</v>
      </c>
      <c r="E52" s="61">
        <v>76.8</v>
      </c>
      <c r="F52" s="24" t="s">
        <v>54</v>
      </c>
      <c r="G52" s="24" t="s">
        <v>54</v>
      </c>
      <c r="H52" s="24">
        <v>30.8</v>
      </c>
      <c r="I52" s="62">
        <v>88.5</v>
      </c>
      <c r="J52" s="24" t="s">
        <v>54</v>
      </c>
      <c r="K52" s="24" t="s">
        <v>54</v>
      </c>
      <c r="L52" s="24" t="s">
        <v>54</v>
      </c>
      <c r="M52" s="24" t="s">
        <v>54</v>
      </c>
    </row>
    <row r="53" spans="1:13" x14ac:dyDescent="0.25">
      <c r="A53" s="26" t="s">
        <v>3</v>
      </c>
      <c r="B53" s="21">
        <v>37.799999999999997</v>
      </c>
      <c r="C53" s="61">
        <v>53.4</v>
      </c>
      <c r="D53" s="24">
        <v>37.299999999999997</v>
      </c>
      <c r="E53" s="61">
        <v>52.5</v>
      </c>
      <c r="F53" s="24">
        <v>12.3</v>
      </c>
      <c r="G53" s="24">
        <v>26.9</v>
      </c>
      <c r="H53" s="24">
        <v>56.5</v>
      </c>
      <c r="I53" s="62">
        <v>94.3</v>
      </c>
      <c r="J53" s="24">
        <v>24.9</v>
      </c>
      <c r="K53" s="24">
        <v>30</v>
      </c>
      <c r="L53" s="24">
        <v>68.7</v>
      </c>
      <c r="M53" s="24">
        <v>90</v>
      </c>
    </row>
    <row r="54" spans="1:13" x14ac:dyDescent="0.25">
      <c r="A54" s="26" t="s">
        <v>2</v>
      </c>
      <c r="B54" s="21">
        <v>31.4</v>
      </c>
      <c r="C54" s="61">
        <v>44.4</v>
      </c>
      <c r="D54" s="24">
        <v>32.1</v>
      </c>
      <c r="E54" s="61">
        <v>44.9</v>
      </c>
      <c r="F54" s="24" t="s">
        <v>54</v>
      </c>
      <c r="G54" s="24" t="s">
        <v>54</v>
      </c>
      <c r="H54" s="24" t="s">
        <v>54</v>
      </c>
      <c r="I54" s="62" t="s">
        <v>54</v>
      </c>
      <c r="J54" s="24" t="s">
        <v>54</v>
      </c>
      <c r="K54" s="24" t="s">
        <v>54</v>
      </c>
      <c r="L54" s="24" t="s">
        <v>54</v>
      </c>
      <c r="M54" s="24" t="s">
        <v>54</v>
      </c>
    </row>
    <row r="55" spans="1:13" x14ac:dyDescent="0.25">
      <c r="A55" s="25" t="s">
        <v>1</v>
      </c>
      <c r="B55" s="22">
        <v>36.299999999999997</v>
      </c>
      <c r="C55" s="63">
        <v>55.8</v>
      </c>
      <c r="D55" s="27">
        <v>39.9</v>
      </c>
      <c r="E55" s="63">
        <v>58.3</v>
      </c>
      <c r="F55" s="27">
        <v>13.3</v>
      </c>
      <c r="G55" s="27">
        <v>27.2</v>
      </c>
      <c r="H55" s="27">
        <v>35.700000000000003</v>
      </c>
      <c r="I55" s="64">
        <v>69.8</v>
      </c>
      <c r="J55" s="27">
        <v>18.3</v>
      </c>
      <c r="K55" s="27">
        <v>32.299999999999997</v>
      </c>
      <c r="L55" s="27">
        <v>31.1</v>
      </c>
      <c r="M55" s="27">
        <v>46.8</v>
      </c>
    </row>
    <row r="56" spans="1:13" ht="48.75" customHeight="1" x14ac:dyDescent="0.25">
      <c r="A56" s="174" t="s">
        <v>119</v>
      </c>
      <c r="B56" s="174"/>
      <c r="C56" s="174"/>
      <c r="D56" s="174"/>
      <c r="E56" s="174"/>
      <c r="F56" s="174"/>
      <c r="G56" s="174"/>
      <c r="H56" s="174"/>
      <c r="I56" s="174"/>
      <c r="J56" s="174"/>
      <c r="K56" s="174"/>
      <c r="L56" s="174"/>
      <c r="M56" s="174"/>
    </row>
    <row r="57" spans="1:13" x14ac:dyDescent="0.25">
      <c r="A57" s="172" t="s">
        <v>122</v>
      </c>
      <c r="B57" s="172"/>
      <c r="C57" s="172"/>
      <c r="D57" s="172"/>
      <c r="E57" s="172"/>
      <c r="F57" s="172"/>
      <c r="G57" s="172"/>
      <c r="H57" s="172"/>
      <c r="I57" s="172"/>
      <c r="J57" s="172"/>
      <c r="K57" s="172"/>
      <c r="L57" s="172"/>
      <c r="M57" s="172"/>
    </row>
  </sheetData>
  <mergeCells count="9">
    <mergeCell ref="A1:M1"/>
    <mergeCell ref="A56:M56"/>
    <mergeCell ref="A57:M57"/>
    <mergeCell ref="B2:C2"/>
    <mergeCell ref="D2:E2"/>
    <mergeCell ref="F2:G2"/>
    <mergeCell ref="H2:I2"/>
    <mergeCell ref="J2:K2"/>
    <mergeCell ref="L2:M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G1"/>
    </sheetView>
  </sheetViews>
  <sheetFormatPr defaultRowHeight="15" x14ac:dyDescent="0.25"/>
  <cols>
    <col min="1" max="1" width="19.28515625" style="58" customWidth="1"/>
    <col min="2" max="16384" width="9.140625" style="58"/>
  </cols>
  <sheetData>
    <row r="1" spans="1:10" ht="27.75" customHeight="1" x14ac:dyDescent="0.25">
      <c r="A1" s="173" t="s">
        <v>92</v>
      </c>
      <c r="B1" s="173"/>
      <c r="C1" s="173"/>
      <c r="D1" s="173"/>
      <c r="E1" s="173"/>
      <c r="F1" s="173"/>
      <c r="G1" s="173"/>
    </row>
    <row r="2" spans="1:10" s="75" customFormat="1" ht="45" x14ac:dyDescent="0.25">
      <c r="A2" s="58" t="s">
        <v>53</v>
      </c>
      <c r="B2" s="76" t="s">
        <v>80</v>
      </c>
      <c r="C2" s="76" t="s">
        <v>85</v>
      </c>
      <c r="D2" s="76" t="s">
        <v>86</v>
      </c>
      <c r="E2" s="76" t="s">
        <v>87</v>
      </c>
      <c r="F2" s="76" t="s">
        <v>88</v>
      </c>
      <c r="G2" s="76" t="s">
        <v>89</v>
      </c>
    </row>
    <row r="3" spans="1:10" x14ac:dyDescent="0.25">
      <c r="A3" s="58" t="s">
        <v>52</v>
      </c>
      <c r="B3" s="58">
        <v>21.9</v>
      </c>
      <c r="C3" s="71">
        <v>20</v>
      </c>
      <c r="D3" s="71" t="s">
        <v>54</v>
      </c>
      <c r="E3" s="71">
        <v>28.9</v>
      </c>
      <c r="F3" s="71" t="s">
        <v>54</v>
      </c>
      <c r="G3" s="71" t="s">
        <v>54</v>
      </c>
      <c r="I3"/>
      <c r="J3"/>
    </row>
    <row r="4" spans="1:10" x14ac:dyDescent="0.25">
      <c r="A4" s="58" t="s">
        <v>51</v>
      </c>
      <c r="B4" s="58">
        <v>18.899999999999999</v>
      </c>
      <c r="C4" s="71">
        <v>19.100000000000001</v>
      </c>
      <c r="D4" s="71" t="s">
        <v>54</v>
      </c>
      <c r="E4" s="71" t="s">
        <v>54</v>
      </c>
      <c r="F4" s="71" t="s">
        <v>54</v>
      </c>
      <c r="G4" s="71">
        <v>22.7</v>
      </c>
    </row>
    <row r="5" spans="1:10" x14ac:dyDescent="0.25">
      <c r="A5" s="58" t="s">
        <v>50</v>
      </c>
      <c r="B5" s="58">
        <v>19.7</v>
      </c>
      <c r="C5" s="71">
        <v>20.7</v>
      </c>
      <c r="D5" s="71">
        <v>15.5</v>
      </c>
      <c r="E5" s="71">
        <v>25.7</v>
      </c>
      <c r="F5" s="71">
        <v>13.7</v>
      </c>
      <c r="G5" s="71">
        <v>10.3</v>
      </c>
    </row>
    <row r="6" spans="1:10" x14ac:dyDescent="0.25">
      <c r="A6" s="58" t="s">
        <v>49</v>
      </c>
      <c r="B6" s="58">
        <v>21.9</v>
      </c>
      <c r="C6" s="71">
        <v>21.2</v>
      </c>
      <c r="D6" s="71" t="s">
        <v>54</v>
      </c>
      <c r="E6" s="71">
        <v>29</v>
      </c>
      <c r="F6" s="71" t="s">
        <v>54</v>
      </c>
      <c r="G6" s="71" t="s">
        <v>54</v>
      </c>
    </row>
    <row r="7" spans="1:10" x14ac:dyDescent="0.25">
      <c r="A7" s="58" t="s">
        <v>48</v>
      </c>
      <c r="B7" s="58">
        <v>20.6</v>
      </c>
      <c r="C7" s="71">
        <v>23.7</v>
      </c>
      <c r="D7" s="71">
        <v>14.9</v>
      </c>
      <c r="E7" s="71">
        <v>32.1</v>
      </c>
      <c r="F7" s="71">
        <v>12.7</v>
      </c>
      <c r="G7" s="71">
        <v>16.2</v>
      </c>
    </row>
    <row r="8" spans="1:10" x14ac:dyDescent="0.25">
      <c r="A8" s="58" t="s">
        <v>47</v>
      </c>
      <c r="B8" s="58">
        <v>19.399999999999999</v>
      </c>
      <c r="C8" s="71">
        <v>19.7</v>
      </c>
      <c r="D8" s="71">
        <v>16.899999999999999</v>
      </c>
      <c r="E8" s="71">
        <v>26</v>
      </c>
      <c r="F8" s="71">
        <v>10.3</v>
      </c>
      <c r="G8" s="71" t="s">
        <v>54</v>
      </c>
    </row>
    <row r="9" spans="1:10" x14ac:dyDescent="0.25">
      <c r="A9" s="58" t="s">
        <v>46</v>
      </c>
      <c r="B9" s="58">
        <v>19.2</v>
      </c>
      <c r="C9" s="71">
        <v>19.7</v>
      </c>
      <c r="D9" s="71">
        <v>10.1</v>
      </c>
      <c r="E9" s="71">
        <v>21.7</v>
      </c>
      <c r="F9" s="71" t="s">
        <v>54</v>
      </c>
      <c r="G9" s="71" t="s">
        <v>54</v>
      </c>
    </row>
    <row r="10" spans="1:10" x14ac:dyDescent="0.25">
      <c r="A10" s="58" t="s">
        <v>45</v>
      </c>
      <c r="B10" s="58">
        <v>22.1</v>
      </c>
      <c r="C10" s="71">
        <v>21.2</v>
      </c>
      <c r="D10" s="71" t="s">
        <v>54</v>
      </c>
      <c r="E10" s="71">
        <v>28</v>
      </c>
      <c r="F10" s="71" t="s">
        <v>54</v>
      </c>
      <c r="G10" s="71" t="s">
        <v>54</v>
      </c>
    </row>
    <row r="11" spans="1:10" x14ac:dyDescent="0.25">
      <c r="A11" s="58" t="s">
        <v>44</v>
      </c>
      <c r="B11" s="58">
        <v>29.1</v>
      </c>
      <c r="C11" s="71">
        <v>26.1</v>
      </c>
      <c r="D11" s="71" t="s">
        <v>54</v>
      </c>
      <c r="E11" s="71">
        <v>33.4</v>
      </c>
      <c r="F11" s="71" t="s">
        <v>54</v>
      </c>
      <c r="G11" s="71" t="s">
        <v>54</v>
      </c>
    </row>
    <row r="12" spans="1:10" x14ac:dyDescent="0.25">
      <c r="A12" s="58" t="s">
        <v>43</v>
      </c>
      <c r="B12" s="58">
        <v>20.3</v>
      </c>
      <c r="C12" s="71">
        <v>20.7</v>
      </c>
      <c r="D12" s="71">
        <v>15.3</v>
      </c>
      <c r="E12" s="71">
        <v>26.3</v>
      </c>
      <c r="F12" s="71">
        <v>10.4</v>
      </c>
      <c r="G12" s="71" t="s">
        <v>54</v>
      </c>
    </row>
    <row r="13" spans="1:10" x14ac:dyDescent="0.25">
      <c r="A13" s="58" t="s">
        <v>42</v>
      </c>
      <c r="B13" s="58">
        <v>22.2</v>
      </c>
      <c r="C13" s="71">
        <v>20.2</v>
      </c>
      <c r="D13" s="71">
        <v>11.9</v>
      </c>
      <c r="E13" s="71">
        <v>29.2</v>
      </c>
      <c r="F13" s="71">
        <v>9.6</v>
      </c>
      <c r="G13" s="71" t="s">
        <v>54</v>
      </c>
    </row>
    <row r="14" spans="1:10" x14ac:dyDescent="0.25">
      <c r="A14" s="58" t="s">
        <v>41</v>
      </c>
      <c r="B14" s="58">
        <v>14.8</v>
      </c>
      <c r="C14" s="71">
        <v>17.399999999999999</v>
      </c>
      <c r="D14" s="71" t="s">
        <v>54</v>
      </c>
      <c r="E14" s="71" t="s">
        <v>54</v>
      </c>
      <c r="F14" s="71">
        <v>14.1</v>
      </c>
      <c r="G14" s="71" t="s">
        <v>54</v>
      </c>
    </row>
    <row r="15" spans="1:10" x14ac:dyDescent="0.25">
      <c r="A15" s="58" t="s">
        <v>40</v>
      </c>
      <c r="B15" s="58">
        <v>20.100000000000001</v>
      </c>
      <c r="C15" s="71">
        <v>21</v>
      </c>
      <c r="D15" s="71" t="s">
        <v>54</v>
      </c>
      <c r="E15" s="71" t="s">
        <v>54</v>
      </c>
      <c r="F15" s="71" t="s">
        <v>54</v>
      </c>
      <c r="G15" s="71" t="s">
        <v>54</v>
      </c>
    </row>
    <row r="16" spans="1:10" x14ac:dyDescent="0.25">
      <c r="A16" s="58" t="s">
        <v>39</v>
      </c>
      <c r="B16" s="58">
        <v>22.8</v>
      </c>
      <c r="C16" s="71">
        <v>22.8</v>
      </c>
      <c r="D16" s="71">
        <v>10.6</v>
      </c>
      <c r="E16" s="71">
        <v>32.6</v>
      </c>
      <c r="F16" s="71">
        <v>11.5</v>
      </c>
      <c r="G16" s="71" t="s">
        <v>54</v>
      </c>
    </row>
    <row r="17" spans="1:7" x14ac:dyDescent="0.25">
      <c r="A17" s="58" t="s">
        <v>38</v>
      </c>
      <c r="B17" s="69">
        <v>22</v>
      </c>
      <c r="C17" s="71">
        <v>21.5</v>
      </c>
      <c r="D17" s="71">
        <v>15</v>
      </c>
      <c r="E17" s="71">
        <v>32.6</v>
      </c>
      <c r="F17" s="71" t="s">
        <v>54</v>
      </c>
      <c r="G17" s="71" t="s">
        <v>54</v>
      </c>
    </row>
    <row r="18" spans="1:7" x14ac:dyDescent="0.25">
      <c r="A18" s="58" t="s">
        <v>37</v>
      </c>
      <c r="B18" s="58">
        <v>19.600000000000001</v>
      </c>
      <c r="C18" s="71">
        <v>19.8</v>
      </c>
      <c r="D18" s="71" t="s">
        <v>54</v>
      </c>
      <c r="E18" s="71" t="s">
        <v>54</v>
      </c>
      <c r="F18" s="71" t="s">
        <v>54</v>
      </c>
      <c r="G18" s="71" t="s">
        <v>54</v>
      </c>
    </row>
    <row r="19" spans="1:7" x14ac:dyDescent="0.25">
      <c r="A19" s="58" t="s">
        <v>36</v>
      </c>
      <c r="B19" s="58">
        <v>20.5</v>
      </c>
      <c r="C19" s="71">
        <v>20.3</v>
      </c>
      <c r="D19" s="71">
        <v>11.6</v>
      </c>
      <c r="E19" s="71">
        <v>30.5</v>
      </c>
      <c r="F19" s="71" t="s">
        <v>54</v>
      </c>
      <c r="G19" s="71" t="s">
        <v>54</v>
      </c>
    </row>
    <row r="20" spans="1:7" x14ac:dyDescent="0.25">
      <c r="A20" s="58" t="s">
        <v>35</v>
      </c>
      <c r="B20" s="58">
        <v>22.4</v>
      </c>
      <c r="C20" s="71">
        <v>22.2</v>
      </c>
      <c r="D20" s="71" t="s">
        <v>54</v>
      </c>
      <c r="E20" s="71">
        <v>28.1</v>
      </c>
      <c r="F20" s="71" t="s">
        <v>54</v>
      </c>
      <c r="G20" s="71" t="s">
        <v>54</v>
      </c>
    </row>
    <row r="21" spans="1:7" x14ac:dyDescent="0.25">
      <c r="A21" s="58" t="s">
        <v>34</v>
      </c>
      <c r="B21" s="58">
        <v>24.3</v>
      </c>
      <c r="C21" s="71">
        <v>21</v>
      </c>
      <c r="D21" s="71">
        <v>9.8000000000000007</v>
      </c>
      <c r="E21" s="71">
        <v>34.700000000000003</v>
      </c>
      <c r="F21" s="71" t="s">
        <v>54</v>
      </c>
      <c r="G21" s="71" t="s">
        <v>54</v>
      </c>
    </row>
    <row r="22" spans="1:7" x14ac:dyDescent="0.25">
      <c r="A22" s="58" t="s">
        <v>33</v>
      </c>
      <c r="B22" s="58">
        <v>17.7</v>
      </c>
      <c r="C22" s="71">
        <v>17.7</v>
      </c>
      <c r="D22" s="71" t="s">
        <v>54</v>
      </c>
      <c r="E22" s="71" t="s">
        <v>54</v>
      </c>
      <c r="F22" s="71" t="s">
        <v>54</v>
      </c>
      <c r="G22" s="71" t="s">
        <v>54</v>
      </c>
    </row>
    <row r="23" spans="1:7" x14ac:dyDescent="0.25">
      <c r="A23" s="58" t="s">
        <v>32</v>
      </c>
      <c r="B23" s="58">
        <v>22.5</v>
      </c>
      <c r="C23" s="71">
        <v>21.3</v>
      </c>
      <c r="D23" s="71">
        <v>11.9</v>
      </c>
      <c r="E23" s="71">
        <v>28.4</v>
      </c>
      <c r="F23" s="71">
        <v>10.199999999999999</v>
      </c>
      <c r="G23" s="71" t="s">
        <v>54</v>
      </c>
    </row>
    <row r="24" spans="1:7" x14ac:dyDescent="0.25">
      <c r="A24" s="58" t="s">
        <v>31</v>
      </c>
      <c r="B24" s="58">
        <v>19.100000000000001</v>
      </c>
      <c r="C24" s="71">
        <v>19.7</v>
      </c>
      <c r="D24" s="71">
        <v>11.9</v>
      </c>
      <c r="E24" s="71">
        <v>23.2</v>
      </c>
      <c r="F24" s="71">
        <v>7.2</v>
      </c>
      <c r="G24" s="71" t="s">
        <v>54</v>
      </c>
    </row>
    <row r="25" spans="1:7" x14ac:dyDescent="0.25">
      <c r="A25" s="58" t="s">
        <v>30</v>
      </c>
      <c r="B25" s="58">
        <v>22.1</v>
      </c>
      <c r="C25" s="71">
        <v>21.2</v>
      </c>
      <c r="D25" s="71">
        <v>17</v>
      </c>
      <c r="E25" s="71">
        <v>30.6</v>
      </c>
      <c r="F25" s="71">
        <v>10.1</v>
      </c>
      <c r="G25" s="71" t="s">
        <v>54</v>
      </c>
    </row>
    <row r="26" spans="1:7" x14ac:dyDescent="0.25">
      <c r="A26" s="58" t="s">
        <v>29</v>
      </c>
      <c r="B26" s="58">
        <v>19.100000000000001</v>
      </c>
      <c r="C26" s="71">
        <v>19.5</v>
      </c>
      <c r="D26" s="71" t="s">
        <v>54</v>
      </c>
      <c r="E26" s="71">
        <v>21.2</v>
      </c>
      <c r="F26" s="71" t="s">
        <v>54</v>
      </c>
      <c r="G26" s="71" t="s">
        <v>54</v>
      </c>
    </row>
    <row r="27" spans="1:7" x14ac:dyDescent="0.25">
      <c r="A27" s="58" t="s">
        <v>28</v>
      </c>
      <c r="B27" s="58">
        <v>23.9</v>
      </c>
      <c r="C27" s="71">
        <v>19.7</v>
      </c>
      <c r="D27" s="71" t="s">
        <v>54</v>
      </c>
      <c r="E27" s="71">
        <v>32.700000000000003</v>
      </c>
      <c r="F27" s="71" t="s">
        <v>54</v>
      </c>
      <c r="G27" s="71" t="s">
        <v>54</v>
      </c>
    </row>
    <row r="28" spans="1:7" x14ac:dyDescent="0.25">
      <c r="A28" s="58" t="s">
        <v>27</v>
      </c>
      <c r="B28" s="58">
        <v>22.6</v>
      </c>
      <c r="C28" s="71">
        <v>21.7</v>
      </c>
      <c r="D28" s="71" t="s">
        <v>54</v>
      </c>
      <c r="E28" s="71">
        <v>34.1</v>
      </c>
      <c r="F28" s="71">
        <v>14.2</v>
      </c>
      <c r="G28" s="71" t="s">
        <v>54</v>
      </c>
    </row>
    <row r="29" spans="1:7" x14ac:dyDescent="0.25">
      <c r="A29" s="58" t="s">
        <v>26</v>
      </c>
      <c r="B29" s="58">
        <v>20.399999999999999</v>
      </c>
      <c r="C29" s="71">
        <v>20.5</v>
      </c>
      <c r="D29" s="71" t="s">
        <v>54</v>
      </c>
      <c r="E29" s="71" t="s">
        <v>54</v>
      </c>
      <c r="F29" s="71" t="s">
        <v>54</v>
      </c>
      <c r="G29" s="71" t="s">
        <v>54</v>
      </c>
    </row>
    <row r="30" spans="1:7" x14ac:dyDescent="0.25">
      <c r="A30" s="58" t="s">
        <v>25</v>
      </c>
      <c r="B30" s="58">
        <v>20.2</v>
      </c>
      <c r="C30" s="71">
        <v>20.399999999999999</v>
      </c>
      <c r="D30" s="71" t="s">
        <v>54</v>
      </c>
      <c r="E30" s="71">
        <v>24.5</v>
      </c>
      <c r="F30" s="71" t="s">
        <v>54</v>
      </c>
      <c r="G30" s="71" t="s">
        <v>54</v>
      </c>
    </row>
    <row r="31" spans="1:7" x14ac:dyDescent="0.25">
      <c r="A31" s="58" t="s">
        <v>24</v>
      </c>
      <c r="B31" s="58">
        <v>22.7</v>
      </c>
      <c r="C31" s="71">
        <v>25.2</v>
      </c>
      <c r="D31" s="71">
        <v>11.2</v>
      </c>
      <c r="E31" s="71">
        <v>28.3</v>
      </c>
      <c r="F31" s="71">
        <v>15</v>
      </c>
      <c r="G31" s="71" t="s">
        <v>54</v>
      </c>
    </row>
    <row r="32" spans="1:7" x14ac:dyDescent="0.25">
      <c r="A32" s="58" t="s">
        <v>23</v>
      </c>
      <c r="B32" s="58">
        <v>19.7</v>
      </c>
      <c r="C32" s="71">
        <v>20.3</v>
      </c>
      <c r="D32" s="71" t="s">
        <v>54</v>
      </c>
      <c r="E32" s="71" t="s">
        <v>54</v>
      </c>
      <c r="F32" s="71" t="s">
        <v>54</v>
      </c>
      <c r="G32" s="71" t="s">
        <v>54</v>
      </c>
    </row>
    <row r="33" spans="1:7" x14ac:dyDescent="0.25">
      <c r="A33" s="58" t="s">
        <v>22</v>
      </c>
      <c r="B33" s="58">
        <v>23.4</v>
      </c>
      <c r="C33" s="71">
        <v>24</v>
      </c>
      <c r="D33" s="71">
        <v>13.2</v>
      </c>
      <c r="E33" s="71">
        <v>33.299999999999997</v>
      </c>
      <c r="F33" s="71">
        <v>12.2</v>
      </c>
      <c r="G33" s="71" t="s">
        <v>54</v>
      </c>
    </row>
    <row r="34" spans="1:7" x14ac:dyDescent="0.25">
      <c r="A34" s="58" t="s">
        <v>21</v>
      </c>
      <c r="B34" s="58">
        <v>18.7</v>
      </c>
      <c r="C34" s="71">
        <v>20.8</v>
      </c>
      <c r="D34" s="71">
        <v>16.8</v>
      </c>
      <c r="E34" s="71" t="s">
        <v>54</v>
      </c>
      <c r="F34" s="71" t="s">
        <v>54</v>
      </c>
      <c r="G34" s="71">
        <v>11.3</v>
      </c>
    </row>
    <row r="35" spans="1:7" x14ac:dyDescent="0.25">
      <c r="A35" s="58" t="s">
        <v>20</v>
      </c>
      <c r="B35" s="69">
        <v>21</v>
      </c>
      <c r="C35" s="71">
        <v>21.1</v>
      </c>
      <c r="D35" s="71">
        <v>15.1</v>
      </c>
      <c r="E35" s="71">
        <v>27.7</v>
      </c>
      <c r="F35" s="71">
        <v>9</v>
      </c>
      <c r="G35" s="71" t="s">
        <v>54</v>
      </c>
    </row>
    <row r="36" spans="1:7" x14ac:dyDescent="0.25">
      <c r="A36" s="58" t="s">
        <v>19</v>
      </c>
      <c r="B36" s="58">
        <v>21.4</v>
      </c>
      <c r="C36" s="71">
        <v>19.8</v>
      </c>
      <c r="D36" s="71">
        <v>9.9</v>
      </c>
      <c r="E36" s="71">
        <v>29.3</v>
      </c>
      <c r="F36" s="71">
        <v>11.7</v>
      </c>
      <c r="G36" s="71">
        <v>17.100000000000001</v>
      </c>
    </row>
    <row r="37" spans="1:7" x14ac:dyDescent="0.25">
      <c r="A37" s="58" t="s">
        <v>18</v>
      </c>
      <c r="B37" s="58">
        <v>17.399999999999999</v>
      </c>
      <c r="C37" s="71">
        <v>17.3</v>
      </c>
      <c r="D37" s="71" t="s">
        <v>54</v>
      </c>
      <c r="E37" s="71" t="s">
        <v>54</v>
      </c>
      <c r="F37" s="71" t="s">
        <v>54</v>
      </c>
      <c r="G37" s="71" t="s">
        <v>54</v>
      </c>
    </row>
    <row r="38" spans="1:7" x14ac:dyDescent="0.25">
      <c r="A38" s="58" t="s">
        <v>17</v>
      </c>
      <c r="B38" s="58">
        <v>23.2</v>
      </c>
      <c r="C38" s="71">
        <v>22.6</v>
      </c>
      <c r="D38" s="71">
        <v>9.1999999999999993</v>
      </c>
      <c r="E38" s="71">
        <v>31.4</v>
      </c>
      <c r="F38" s="71">
        <v>10.9</v>
      </c>
      <c r="G38" s="71" t="s">
        <v>54</v>
      </c>
    </row>
    <row r="39" spans="1:7" x14ac:dyDescent="0.25">
      <c r="A39" s="58" t="s">
        <v>16</v>
      </c>
      <c r="B39" s="58">
        <v>23.4</v>
      </c>
      <c r="C39" s="71">
        <v>23.3</v>
      </c>
      <c r="D39" s="71">
        <v>12.7</v>
      </c>
      <c r="E39" s="71">
        <v>34.700000000000003</v>
      </c>
      <c r="F39" s="71" t="s">
        <v>54</v>
      </c>
      <c r="G39" s="71">
        <v>19.899999999999999</v>
      </c>
    </row>
    <row r="40" spans="1:7" x14ac:dyDescent="0.25">
      <c r="A40" s="58" t="s">
        <v>15</v>
      </c>
      <c r="B40" s="58">
        <v>20.2</v>
      </c>
      <c r="C40" s="71">
        <v>20.9</v>
      </c>
      <c r="D40" s="71">
        <v>11.1</v>
      </c>
      <c r="E40" s="71">
        <v>28.1</v>
      </c>
      <c r="F40" s="71">
        <v>10.199999999999999</v>
      </c>
      <c r="G40" s="71" t="s">
        <v>54</v>
      </c>
    </row>
    <row r="41" spans="1:7" x14ac:dyDescent="0.25">
      <c r="A41" s="58" t="s">
        <v>14</v>
      </c>
      <c r="B41" s="58">
        <v>22.5</v>
      </c>
      <c r="C41" s="71">
        <v>21.8</v>
      </c>
      <c r="D41" s="71">
        <v>12.4</v>
      </c>
      <c r="E41" s="71">
        <v>31.6</v>
      </c>
      <c r="F41" s="71">
        <v>11.8</v>
      </c>
      <c r="G41" s="71" t="s">
        <v>54</v>
      </c>
    </row>
    <row r="42" spans="1:7" x14ac:dyDescent="0.25">
      <c r="A42" s="58" t="s">
        <v>13</v>
      </c>
      <c r="B42" s="69">
        <v>19</v>
      </c>
      <c r="C42" s="71">
        <v>19.5</v>
      </c>
      <c r="D42" s="71" t="s">
        <v>54</v>
      </c>
      <c r="E42" s="71" t="s">
        <v>54</v>
      </c>
      <c r="F42" s="71" t="s">
        <v>54</v>
      </c>
      <c r="G42" s="71" t="s">
        <v>54</v>
      </c>
    </row>
    <row r="43" spans="1:7" x14ac:dyDescent="0.25">
      <c r="A43" s="58" t="s">
        <v>12</v>
      </c>
      <c r="B43" s="58">
        <v>22.7</v>
      </c>
      <c r="C43" s="71">
        <v>20.6</v>
      </c>
      <c r="D43" s="71" t="s">
        <v>54</v>
      </c>
      <c r="E43" s="71">
        <v>30.2</v>
      </c>
      <c r="F43" s="71" t="s">
        <v>54</v>
      </c>
      <c r="G43" s="71" t="s">
        <v>54</v>
      </c>
    </row>
    <row r="44" spans="1:7" x14ac:dyDescent="0.25">
      <c r="A44" s="58" t="s">
        <v>11</v>
      </c>
      <c r="B44" s="58">
        <v>21.1</v>
      </c>
      <c r="C44" s="71">
        <v>21.4</v>
      </c>
      <c r="D44" s="71" t="s">
        <v>54</v>
      </c>
      <c r="E44" s="71" t="s">
        <v>54</v>
      </c>
      <c r="F44" s="71" t="s">
        <v>54</v>
      </c>
      <c r="G44" s="71" t="s">
        <v>54</v>
      </c>
    </row>
    <row r="45" spans="1:7" x14ac:dyDescent="0.25">
      <c r="A45" s="58" t="s">
        <v>10</v>
      </c>
      <c r="B45" s="58">
        <v>22.3</v>
      </c>
      <c r="C45" s="71">
        <v>21</v>
      </c>
      <c r="D45" s="71" t="s">
        <v>54</v>
      </c>
      <c r="E45" s="71">
        <v>32.6</v>
      </c>
      <c r="F45" s="71" t="s">
        <v>54</v>
      </c>
      <c r="G45" s="71" t="s">
        <v>54</v>
      </c>
    </row>
    <row r="46" spans="1:7" x14ac:dyDescent="0.25">
      <c r="A46" s="58" t="s">
        <v>9</v>
      </c>
      <c r="B46" s="58">
        <v>20.5</v>
      </c>
      <c r="C46" s="71">
        <v>20.8</v>
      </c>
      <c r="D46" s="71">
        <v>15.6</v>
      </c>
      <c r="E46" s="71">
        <v>32.200000000000003</v>
      </c>
      <c r="F46" s="71">
        <v>11.1</v>
      </c>
      <c r="G46" s="71" t="s">
        <v>54</v>
      </c>
    </row>
    <row r="47" spans="1:7" x14ac:dyDescent="0.25">
      <c r="A47" s="58" t="s">
        <v>8</v>
      </c>
      <c r="B47" s="58">
        <v>20.399999999999999</v>
      </c>
      <c r="C47" s="71">
        <v>21.3</v>
      </c>
      <c r="D47" s="71">
        <v>11.8</v>
      </c>
      <c r="E47" s="71" t="s">
        <v>54</v>
      </c>
      <c r="F47" s="71" t="s">
        <v>54</v>
      </c>
      <c r="G47" s="71" t="s">
        <v>54</v>
      </c>
    </row>
    <row r="48" spans="1:7" x14ac:dyDescent="0.25">
      <c r="A48" s="58" t="s">
        <v>7</v>
      </c>
      <c r="B48" s="58">
        <v>18.8</v>
      </c>
      <c r="C48" s="71">
        <v>18.7</v>
      </c>
      <c r="D48" s="71" t="s">
        <v>54</v>
      </c>
      <c r="E48" s="71" t="s">
        <v>54</v>
      </c>
      <c r="F48" s="71" t="s">
        <v>54</v>
      </c>
      <c r="G48" s="71" t="s">
        <v>54</v>
      </c>
    </row>
    <row r="49" spans="1:13" x14ac:dyDescent="0.25">
      <c r="A49" s="58" t="s">
        <v>6</v>
      </c>
      <c r="B49" s="58">
        <v>21.7</v>
      </c>
      <c r="C49" s="71">
        <v>20.7</v>
      </c>
      <c r="D49" s="71">
        <v>10.7</v>
      </c>
      <c r="E49" s="71">
        <v>30.5</v>
      </c>
      <c r="F49" s="71">
        <v>9.5</v>
      </c>
      <c r="G49" s="71" t="s">
        <v>54</v>
      </c>
    </row>
    <row r="50" spans="1:13" x14ac:dyDescent="0.25">
      <c r="A50" s="58" t="s">
        <v>5</v>
      </c>
      <c r="B50" s="58">
        <v>19.7</v>
      </c>
      <c r="C50" s="71">
        <v>20.8</v>
      </c>
      <c r="D50" s="71">
        <v>8.6999999999999993</v>
      </c>
      <c r="E50" s="71">
        <v>25.6</v>
      </c>
      <c r="F50" s="71">
        <v>10.4</v>
      </c>
      <c r="G50" s="71">
        <v>20.3</v>
      </c>
    </row>
    <row r="51" spans="1:13" x14ac:dyDescent="0.25">
      <c r="A51" s="58" t="s">
        <v>4</v>
      </c>
      <c r="B51" s="58">
        <v>22.7</v>
      </c>
      <c r="C51" s="71">
        <v>22.7</v>
      </c>
      <c r="D51" s="71" t="s">
        <v>54</v>
      </c>
      <c r="E51" s="71">
        <v>29.5</v>
      </c>
      <c r="F51" s="71" t="s">
        <v>54</v>
      </c>
      <c r="G51" s="71" t="s">
        <v>54</v>
      </c>
    </row>
    <row r="52" spans="1:13" x14ac:dyDescent="0.25">
      <c r="A52" s="58" t="s">
        <v>3</v>
      </c>
      <c r="B52" s="58">
        <v>20.8</v>
      </c>
      <c r="C52" s="71">
        <v>20.5</v>
      </c>
      <c r="D52" s="71">
        <v>9.1999999999999993</v>
      </c>
      <c r="E52" s="71">
        <v>33.4</v>
      </c>
      <c r="F52" s="71" t="s">
        <v>54</v>
      </c>
      <c r="G52" s="71" t="s">
        <v>54</v>
      </c>
    </row>
    <row r="53" spans="1:13" x14ac:dyDescent="0.25">
      <c r="A53" s="58" t="s">
        <v>2</v>
      </c>
      <c r="B53" s="58">
        <v>19.399999999999999</v>
      </c>
      <c r="C53" s="71">
        <v>20.6</v>
      </c>
      <c r="D53" s="71" t="s">
        <v>54</v>
      </c>
      <c r="E53" s="71" t="s">
        <v>54</v>
      </c>
      <c r="F53" s="71" t="s">
        <v>54</v>
      </c>
      <c r="G53" s="71" t="s">
        <v>54</v>
      </c>
    </row>
    <row r="54" spans="1:13" s="70" customFormat="1" x14ac:dyDescent="0.25">
      <c r="A54" s="70" t="s">
        <v>1</v>
      </c>
      <c r="B54" s="70">
        <v>21.3</v>
      </c>
      <c r="C54" s="72">
        <v>21.2</v>
      </c>
      <c r="D54" s="72">
        <v>14.4</v>
      </c>
      <c r="E54" s="72">
        <v>30.2</v>
      </c>
      <c r="F54" s="72">
        <v>11.3</v>
      </c>
      <c r="G54" s="72">
        <v>13.8</v>
      </c>
    </row>
    <row r="55" spans="1:13" ht="73.5" customHeight="1" x14ac:dyDescent="0.25">
      <c r="A55" s="176" t="s">
        <v>117</v>
      </c>
      <c r="B55" s="176"/>
      <c r="C55" s="176"/>
      <c r="D55" s="176"/>
      <c r="E55" s="176"/>
      <c r="F55" s="176"/>
      <c r="G55" s="176"/>
    </row>
    <row r="56" spans="1:13" ht="30.75" customHeight="1" x14ac:dyDescent="0.25">
      <c r="A56" s="171" t="s">
        <v>122</v>
      </c>
      <c r="B56" s="171"/>
      <c r="C56" s="171"/>
      <c r="D56" s="171"/>
      <c r="E56" s="171"/>
      <c r="F56" s="171"/>
      <c r="G56" s="171"/>
      <c r="H56" s="162"/>
      <c r="I56" s="162"/>
      <c r="J56" s="162"/>
      <c r="K56" s="162"/>
      <c r="L56" s="162"/>
      <c r="M56" s="162"/>
    </row>
  </sheetData>
  <mergeCells count="3">
    <mergeCell ref="A1:G1"/>
    <mergeCell ref="A55:G55"/>
    <mergeCell ref="A56:G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selection sqref="A1:XFD1048576"/>
    </sheetView>
  </sheetViews>
  <sheetFormatPr defaultRowHeight="15" x14ac:dyDescent="0.25"/>
  <cols>
    <col min="1" max="1" width="18.7109375" style="66" customWidth="1"/>
    <col min="2" max="12" width="9.140625" style="66" customWidth="1"/>
    <col min="13" max="16384" width="9.140625" style="66"/>
  </cols>
  <sheetData>
    <row r="1" spans="1:21" s="57" customFormat="1" x14ac:dyDescent="0.25">
      <c r="A1" s="173" t="s">
        <v>93</v>
      </c>
      <c r="B1" s="173"/>
      <c r="C1" s="173"/>
      <c r="D1" s="173"/>
      <c r="E1" s="173"/>
      <c r="F1" s="173"/>
      <c r="G1" s="173"/>
      <c r="H1" s="173"/>
      <c r="I1" s="173"/>
      <c r="J1" s="173"/>
      <c r="K1" s="173"/>
      <c r="L1" s="173"/>
      <c r="M1" s="173"/>
      <c r="N1" s="173"/>
      <c r="O1" s="173"/>
    </row>
    <row r="2" spans="1:21" s="82" customFormat="1" ht="30" customHeight="1" x14ac:dyDescent="0.25">
      <c r="B2" s="179" t="s">
        <v>71</v>
      </c>
      <c r="C2" s="179"/>
      <c r="D2" s="179" t="s">
        <v>85</v>
      </c>
      <c r="E2" s="179"/>
      <c r="F2" s="179" t="s">
        <v>86</v>
      </c>
      <c r="G2" s="179"/>
      <c r="H2" s="179" t="s">
        <v>87</v>
      </c>
      <c r="I2" s="179"/>
      <c r="J2" s="180" t="s">
        <v>88</v>
      </c>
      <c r="K2" s="180"/>
      <c r="L2" s="180" t="s">
        <v>89</v>
      </c>
      <c r="M2" s="180"/>
      <c r="N2" s="179" t="s">
        <v>94</v>
      </c>
      <c r="O2" s="179"/>
      <c r="Q2"/>
      <c r="R2"/>
      <c r="S2"/>
      <c r="T2"/>
    </row>
    <row r="3" spans="1:21" x14ac:dyDescent="0.25">
      <c r="A3" s="66" t="s">
        <v>53</v>
      </c>
      <c r="B3" s="80" t="s">
        <v>64</v>
      </c>
      <c r="C3" s="80" t="s">
        <v>65</v>
      </c>
      <c r="D3" s="80" t="s">
        <v>64</v>
      </c>
      <c r="E3" s="80" t="s">
        <v>65</v>
      </c>
      <c r="F3" s="80" t="s">
        <v>64</v>
      </c>
      <c r="G3" s="80" t="s">
        <v>65</v>
      </c>
      <c r="H3" s="80" t="s">
        <v>64</v>
      </c>
      <c r="I3" s="80" t="s">
        <v>65</v>
      </c>
      <c r="J3" s="80" t="s">
        <v>64</v>
      </c>
      <c r="K3" s="80" t="s">
        <v>65</v>
      </c>
      <c r="L3" s="80" t="s">
        <v>64</v>
      </c>
      <c r="M3" s="80" t="s">
        <v>65</v>
      </c>
      <c r="N3" s="80" t="s">
        <v>64</v>
      </c>
      <c r="O3" s="80" t="s">
        <v>65</v>
      </c>
      <c r="Q3"/>
      <c r="R3"/>
      <c r="S3"/>
      <c r="T3"/>
    </row>
    <row r="4" spans="1:21" x14ac:dyDescent="0.25">
      <c r="A4" s="58" t="s">
        <v>52</v>
      </c>
      <c r="B4" s="81">
        <v>0.14099999999999999</v>
      </c>
      <c r="C4" s="81">
        <v>0.13600000000000001</v>
      </c>
      <c r="D4" s="81">
        <v>0.1129</v>
      </c>
      <c r="E4" s="81">
        <v>0.12464</v>
      </c>
      <c r="F4" s="81">
        <v>9.9360000000000004E-2</v>
      </c>
      <c r="G4" s="81">
        <v>3.6049999999999999E-2</v>
      </c>
      <c r="H4" s="81">
        <v>0.17560000000000001</v>
      </c>
      <c r="I4" s="81">
        <v>0.14191000000000001</v>
      </c>
      <c r="J4" s="156" t="s">
        <v>127</v>
      </c>
      <c r="K4" s="156" t="s">
        <v>127</v>
      </c>
      <c r="L4" s="81">
        <v>0.17333000000000001</v>
      </c>
      <c r="M4" s="81">
        <v>8.0170000000000005E-2</v>
      </c>
      <c r="N4" s="81">
        <v>6.0650000000000003E-2</v>
      </c>
      <c r="O4" s="81">
        <v>5.9180000000000003E-2</v>
      </c>
      <c r="Q4"/>
      <c r="R4"/>
      <c r="S4"/>
      <c r="T4"/>
      <c r="U4"/>
    </row>
    <row r="5" spans="1:21" x14ac:dyDescent="0.25">
      <c r="A5" s="58" t="s">
        <v>51</v>
      </c>
      <c r="B5" s="81">
        <v>6.6000000000000003E-2</v>
      </c>
      <c r="C5" s="81">
        <v>7.4999999999999997E-2</v>
      </c>
      <c r="D5" s="81">
        <v>7.1720000000000006E-2</v>
      </c>
      <c r="E5" s="81">
        <v>6.5439999999999998E-2</v>
      </c>
      <c r="F5" s="81">
        <v>8.5250000000000006E-2</v>
      </c>
      <c r="G5" s="81">
        <v>0.12753</v>
      </c>
      <c r="H5" s="81">
        <v>0.12875</v>
      </c>
      <c r="I5" s="81">
        <v>0.15151000000000001</v>
      </c>
      <c r="J5" s="81">
        <v>3.4479999999999997E-2</v>
      </c>
      <c r="K5" s="81">
        <v>9.282E-2</v>
      </c>
      <c r="L5" s="81">
        <v>7.3669999999999999E-2</v>
      </c>
      <c r="M5" s="81">
        <v>6.0949999999999997E-2</v>
      </c>
      <c r="N5" s="81">
        <v>7.9269999999999993E-2</v>
      </c>
      <c r="O5" s="81">
        <v>5.1670000000000001E-2</v>
      </c>
      <c r="Q5"/>
      <c r="R5"/>
      <c r="S5"/>
      <c r="T5"/>
    </row>
    <row r="6" spans="1:21" x14ac:dyDescent="0.25">
      <c r="A6" s="58" t="s">
        <v>50</v>
      </c>
      <c r="B6" s="81">
        <v>0.1</v>
      </c>
      <c r="C6" s="81">
        <v>0.113</v>
      </c>
      <c r="D6" s="81">
        <v>8.8779999999999998E-2</v>
      </c>
      <c r="E6" s="81">
        <v>9.3729999999999994E-2</v>
      </c>
      <c r="F6" s="81">
        <v>0.1094</v>
      </c>
      <c r="G6" s="81">
        <v>0.12877</v>
      </c>
      <c r="H6" s="81">
        <v>0.11437</v>
      </c>
      <c r="I6" s="81">
        <v>0.16367999999999999</v>
      </c>
      <c r="J6" s="81">
        <v>1.9449999999999999E-2</v>
      </c>
      <c r="K6" s="81">
        <v>5.3760000000000002E-2</v>
      </c>
      <c r="L6" s="81">
        <v>0.19819999999999999</v>
      </c>
      <c r="M6" s="81">
        <v>0.17757999999999999</v>
      </c>
      <c r="N6" s="81">
        <v>9.3850000000000003E-2</v>
      </c>
      <c r="O6" s="81">
        <v>7.1489999999999998E-2</v>
      </c>
      <c r="Q6"/>
      <c r="R6"/>
      <c r="S6"/>
      <c r="T6"/>
    </row>
    <row r="7" spans="1:21" x14ac:dyDescent="0.25">
      <c r="A7" s="58" t="s">
        <v>49</v>
      </c>
      <c r="B7" s="81">
        <v>0.105</v>
      </c>
      <c r="C7" s="81">
        <v>0.126</v>
      </c>
      <c r="D7" s="81">
        <v>0.10562000000000001</v>
      </c>
      <c r="E7" s="81">
        <v>0.11744</v>
      </c>
      <c r="F7" s="81">
        <v>6.5180000000000002E-2</v>
      </c>
      <c r="G7" s="81">
        <v>7.4370000000000006E-2</v>
      </c>
      <c r="H7" s="81">
        <v>0.14210999999999999</v>
      </c>
      <c r="I7" s="81">
        <v>0.12454999999999999</v>
      </c>
      <c r="J7" s="156" t="s">
        <v>127</v>
      </c>
      <c r="K7" s="156" t="s">
        <v>127</v>
      </c>
      <c r="L7" s="81">
        <v>0.16411999999999999</v>
      </c>
      <c r="M7" s="81">
        <v>0.20436000000000001</v>
      </c>
      <c r="N7" s="81">
        <v>0.13927999999999999</v>
      </c>
      <c r="O7" s="81">
        <v>0.16392000000000001</v>
      </c>
    </row>
    <row r="8" spans="1:21" x14ac:dyDescent="0.25">
      <c r="A8" s="58" t="s">
        <v>48</v>
      </c>
      <c r="B8" s="81">
        <v>0.10199999999999999</v>
      </c>
      <c r="C8" s="81">
        <v>0.10199999999999999</v>
      </c>
      <c r="D8" s="81">
        <v>7.3950000000000002E-2</v>
      </c>
      <c r="E8" s="81">
        <v>8.3879999999999996E-2</v>
      </c>
      <c r="F8" s="81">
        <v>0.11473999999999999</v>
      </c>
      <c r="G8" s="81">
        <v>0.10427</v>
      </c>
      <c r="H8" s="81">
        <v>0.1573</v>
      </c>
      <c r="I8" s="81">
        <v>0.17616000000000001</v>
      </c>
      <c r="J8" s="81">
        <v>7.8600000000000003E-2</v>
      </c>
      <c r="K8" s="81">
        <v>0.10105</v>
      </c>
      <c r="L8" s="81">
        <v>0.13089999999999999</v>
      </c>
      <c r="M8" s="81">
        <v>0.13086999999999999</v>
      </c>
      <c r="N8" s="81">
        <v>9.1420000000000001E-2</v>
      </c>
      <c r="O8" s="81">
        <v>0.11522</v>
      </c>
    </row>
    <row r="9" spans="1:21" x14ac:dyDescent="0.25">
      <c r="A9" s="58" t="s">
        <v>47</v>
      </c>
      <c r="B9" s="81">
        <v>5.8999999999999997E-2</v>
      </c>
      <c r="C9" s="81">
        <v>7.0999999999999994E-2</v>
      </c>
      <c r="D9" s="81">
        <v>5.1290000000000002E-2</v>
      </c>
      <c r="E9" s="81">
        <v>6.3689999999999997E-2</v>
      </c>
      <c r="F9" s="81">
        <v>8.9719999999999994E-2</v>
      </c>
      <c r="G9" s="81">
        <v>0.11597</v>
      </c>
      <c r="H9" s="81">
        <v>0.12544</v>
      </c>
      <c r="I9" s="81">
        <v>8.7029999999999996E-2</v>
      </c>
      <c r="J9" s="81">
        <v>5.781E-2</v>
      </c>
      <c r="K9" s="81">
        <v>4.7070000000000001E-2</v>
      </c>
      <c r="L9" s="81">
        <v>8.6279999999999996E-2</v>
      </c>
      <c r="M9" s="81">
        <v>0.12438</v>
      </c>
      <c r="N9" s="81">
        <v>7.8549999999999995E-2</v>
      </c>
      <c r="O9" s="81">
        <v>9.8409999999999997E-2</v>
      </c>
    </row>
    <row r="10" spans="1:21" x14ac:dyDescent="0.25">
      <c r="A10" s="58" t="s">
        <v>46</v>
      </c>
      <c r="B10" s="81">
        <v>7.5999999999999998E-2</v>
      </c>
      <c r="C10" s="81">
        <v>9.1999999999999998E-2</v>
      </c>
      <c r="D10" s="81">
        <v>7.2859999999999994E-2</v>
      </c>
      <c r="E10" s="81">
        <v>9.178E-2</v>
      </c>
      <c r="F10" s="81">
        <v>9.6640000000000004E-2</v>
      </c>
      <c r="G10" s="81">
        <v>0.11529</v>
      </c>
      <c r="H10" s="81">
        <v>0.12681999999999999</v>
      </c>
      <c r="I10" s="81">
        <v>0.14713999999999999</v>
      </c>
      <c r="J10" s="81">
        <v>3.7019999999999997E-2</v>
      </c>
      <c r="K10" s="81">
        <v>6.7280000000000006E-2</v>
      </c>
      <c r="L10" s="81">
        <v>0.11602999999999999</v>
      </c>
      <c r="M10" s="156" t="s">
        <v>127</v>
      </c>
      <c r="N10" s="81">
        <v>7.7439999999999995E-2</v>
      </c>
      <c r="O10" s="81">
        <v>0.10818999999999999</v>
      </c>
    </row>
    <row r="11" spans="1:21" x14ac:dyDescent="0.25">
      <c r="A11" s="58" t="s">
        <v>45</v>
      </c>
      <c r="B11" s="81">
        <v>0.112</v>
      </c>
      <c r="C11" s="81">
        <v>0.109</v>
      </c>
      <c r="D11" s="81">
        <v>8.8359999999999994E-2</v>
      </c>
      <c r="E11" s="81">
        <v>0.1095</v>
      </c>
      <c r="F11" s="81">
        <v>4.7829999999999998E-2</v>
      </c>
      <c r="G11" s="81">
        <v>5.0590000000000003E-2</v>
      </c>
      <c r="H11" s="81">
        <v>0.15401999999999999</v>
      </c>
      <c r="I11" s="81">
        <v>0.12578</v>
      </c>
      <c r="J11" s="81">
        <v>2.095E-2</v>
      </c>
      <c r="K11" s="81">
        <v>2.1309999999999999E-2</v>
      </c>
      <c r="L11" s="156" t="s">
        <v>127</v>
      </c>
      <c r="M11" s="156" t="s">
        <v>127</v>
      </c>
      <c r="N11" s="81">
        <v>7.3819999999999997E-2</v>
      </c>
      <c r="O11" s="81">
        <v>0.12429999999999999</v>
      </c>
    </row>
    <row r="12" spans="1:21" x14ac:dyDescent="0.25">
      <c r="A12" s="58" t="s">
        <v>44</v>
      </c>
      <c r="B12" s="81">
        <v>8.5000000000000006E-2</v>
      </c>
      <c r="C12" s="81">
        <v>7.0000000000000007E-2</v>
      </c>
      <c r="D12" s="81">
        <v>2.1520000000000001E-2</v>
      </c>
      <c r="E12" s="81">
        <v>2.7949999999999999E-2</v>
      </c>
      <c r="F12" s="81">
        <v>4.6899999999999997E-2</v>
      </c>
      <c r="G12" s="81">
        <v>9.8839999999999997E-2</v>
      </c>
      <c r="H12" s="81">
        <v>0.14549999999999999</v>
      </c>
      <c r="I12" s="81">
        <v>0.13138</v>
      </c>
      <c r="J12" s="81">
        <v>1.7659999999999999E-2</v>
      </c>
      <c r="K12" s="81">
        <v>1.4789999999999999E-2</v>
      </c>
      <c r="L12" s="156" t="s">
        <v>127</v>
      </c>
      <c r="M12" s="156" t="s">
        <v>127</v>
      </c>
      <c r="N12" s="81">
        <v>8.8779999999999998E-2</v>
      </c>
      <c r="O12" s="81">
        <v>5.2139999999999999E-2</v>
      </c>
    </row>
    <row r="13" spans="1:21" x14ac:dyDescent="0.25">
      <c r="A13" s="58" t="s">
        <v>43</v>
      </c>
      <c r="B13" s="81">
        <v>0.10100000000000001</v>
      </c>
      <c r="C13" s="81">
        <v>0.123</v>
      </c>
      <c r="D13" s="81">
        <v>9.4060000000000005E-2</v>
      </c>
      <c r="E13" s="81">
        <v>0.12044000000000001</v>
      </c>
      <c r="F13" s="81">
        <v>9.9970000000000003E-2</v>
      </c>
      <c r="G13" s="81">
        <v>0.11937</v>
      </c>
      <c r="H13" s="81">
        <v>0.13322000000000001</v>
      </c>
      <c r="I13" s="81">
        <v>0.12134</v>
      </c>
      <c r="J13" s="81">
        <v>5.3879999999999997E-2</v>
      </c>
      <c r="K13" s="81">
        <v>7.9070000000000001E-2</v>
      </c>
      <c r="L13" s="81">
        <v>0.14044999999999999</v>
      </c>
      <c r="M13" s="81">
        <v>0.13746</v>
      </c>
      <c r="N13" s="81">
        <v>0.11477</v>
      </c>
      <c r="O13" s="81">
        <v>9.3600000000000003E-2</v>
      </c>
    </row>
    <row r="14" spans="1:21" x14ac:dyDescent="0.25">
      <c r="A14" s="58" t="s">
        <v>42</v>
      </c>
      <c r="B14" s="81">
        <v>0.11700000000000001</v>
      </c>
      <c r="C14" s="81">
        <v>9.8000000000000004E-2</v>
      </c>
      <c r="D14" s="81">
        <v>9.9519999999999997E-2</v>
      </c>
      <c r="E14" s="81">
        <v>0.10009</v>
      </c>
      <c r="F14" s="81">
        <v>8.0960000000000004E-2</v>
      </c>
      <c r="G14" s="81">
        <v>5.4179999999999999E-2</v>
      </c>
      <c r="H14" s="81">
        <v>0.13408</v>
      </c>
      <c r="I14" s="81">
        <v>0.11064</v>
      </c>
      <c r="J14" s="81">
        <v>4.1889999999999997E-2</v>
      </c>
      <c r="K14" s="81">
        <v>6.361E-2</v>
      </c>
      <c r="L14" s="81">
        <v>0.16911000000000001</v>
      </c>
      <c r="M14" s="81">
        <v>0.15922</v>
      </c>
      <c r="N14" s="81">
        <v>8.0310000000000006E-2</v>
      </c>
      <c r="O14" s="81">
        <v>9.1609999999999997E-2</v>
      </c>
    </row>
    <row r="15" spans="1:21" x14ac:dyDescent="0.25">
      <c r="A15" s="58" t="s">
        <v>41</v>
      </c>
      <c r="B15" s="81">
        <v>8.4000000000000005E-2</v>
      </c>
      <c r="C15" s="81">
        <v>8.3000000000000004E-2</v>
      </c>
      <c r="D15" s="81">
        <v>4.0969999999999999E-2</v>
      </c>
      <c r="E15" s="81">
        <v>4.7390000000000002E-2</v>
      </c>
      <c r="F15" s="81">
        <v>7.3300000000000004E-2</v>
      </c>
      <c r="G15" s="81">
        <v>8.7400000000000005E-2</v>
      </c>
      <c r="H15" s="156" t="s">
        <v>127</v>
      </c>
      <c r="I15" s="81">
        <v>7.1849999999999997E-2</v>
      </c>
      <c r="J15" s="81">
        <v>0.10216</v>
      </c>
      <c r="K15" s="81">
        <v>0.10625999999999999</v>
      </c>
      <c r="L15" s="156" t="s">
        <v>127</v>
      </c>
      <c r="M15" s="156" t="s">
        <v>127</v>
      </c>
      <c r="N15" s="81">
        <v>9.2840000000000006E-2</v>
      </c>
      <c r="O15" s="81">
        <v>8.0350000000000005E-2</v>
      </c>
    </row>
    <row r="16" spans="1:21" x14ac:dyDescent="0.25">
      <c r="A16" s="58" t="s">
        <v>40</v>
      </c>
      <c r="B16" s="81">
        <v>7.2999999999999995E-2</v>
      </c>
      <c r="C16" s="81">
        <v>9.4E-2</v>
      </c>
      <c r="D16" s="81">
        <v>7.5509999999999994E-2</v>
      </c>
      <c r="E16" s="81">
        <v>9.9049999999999999E-2</v>
      </c>
      <c r="F16" s="81">
        <v>0.10079</v>
      </c>
      <c r="G16" s="81">
        <v>5.6120000000000003E-2</v>
      </c>
      <c r="H16" s="156" t="s">
        <v>127</v>
      </c>
      <c r="I16" s="156" t="s">
        <v>127</v>
      </c>
      <c r="J16" s="156" t="s">
        <v>127</v>
      </c>
      <c r="K16" s="156" t="s">
        <v>127</v>
      </c>
      <c r="L16" s="81">
        <v>0.10356</v>
      </c>
      <c r="M16" s="81">
        <v>0.11748</v>
      </c>
      <c r="N16" s="81">
        <v>5.8689999999999999E-2</v>
      </c>
      <c r="O16" s="81">
        <v>0.15465999999999999</v>
      </c>
    </row>
    <row r="17" spans="1:15" x14ac:dyDescent="0.25">
      <c r="A17" s="58" t="s">
        <v>39</v>
      </c>
      <c r="B17" s="81">
        <v>0.10199999999999999</v>
      </c>
      <c r="C17" s="81">
        <v>9.5000000000000001E-2</v>
      </c>
      <c r="D17" s="81">
        <v>8.4919999999999995E-2</v>
      </c>
      <c r="E17" s="81">
        <v>0.10034999999999999</v>
      </c>
      <c r="F17" s="81">
        <v>8.8620000000000004E-2</v>
      </c>
      <c r="G17" s="81">
        <v>0.10793999999999999</v>
      </c>
      <c r="H17" s="81">
        <v>0.13045000000000001</v>
      </c>
      <c r="I17" s="81">
        <v>0.11375</v>
      </c>
      <c r="J17" s="81">
        <v>4.6879999999999998E-2</v>
      </c>
      <c r="K17" s="81">
        <v>5.7540000000000001E-2</v>
      </c>
      <c r="L17" s="156" t="s">
        <v>127</v>
      </c>
      <c r="M17" s="156" t="s">
        <v>127</v>
      </c>
      <c r="N17" s="81">
        <v>6.4500000000000002E-2</v>
      </c>
      <c r="O17" s="81">
        <v>9.2679999999999998E-2</v>
      </c>
    </row>
    <row r="18" spans="1:15" x14ac:dyDescent="0.25">
      <c r="A18" s="58" t="s">
        <v>38</v>
      </c>
      <c r="B18" s="81">
        <v>0.10299999999999999</v>
      </c>
      <c r="C18" s="81">
        <v>0.11700000000000001</v>
      </c>
      <c r="D18" s="81">
        <v>0.10113999999999999</v>
      </c>
      <c r="E18" s="81">
        <v>0.10903</v>
      </c>
      <c r="F18" s="81">
        <v>8.7639999999999996E-2</v>
      </c>
      <c r="G18" s="81">
        <v>9.2179999999999998E-2</v>
      </c>
      <c r="H18" s="81">
        <v>0.14000000000000001</v>
      </c>
      <c r="I18" s="81">
        <v>0.12620000000000001</v>
      </c>
      <c r="J18" s="81">
        <v>7.3660000000000003E-2</v>
      </c>
      <c r="K18" s="81">
        <v>9.4479999999999995E-2</v>
      </c>
      <c r="L18" s="81">
        <v>0.16500999999999999</v>
      </c>
      <c r="M18" s="81">
        <v>8.2129999999999995E-2</v>
      </c>
      <c r="N18" s="81">
        <v>0.10374</v>
      </c>
      <c r="O18" s="81">
        <v>0.19764000000000001</v>
      </c>
    </row>
    <row r="19" spans="1:15" x14ac:dyDescent="0.25">
      <c r="A19" s="58" t="s">
        <v>37</v>
      </c>
      <c r="B19" s="81">
        <v>9.4E-2</v>
      </c>
      <c r="C19" s="81">
        <v>9.2999999999999999E-2</v>
      </c>
      <c r="D19" s="81">
        <v>8.8330000000000006E-2</v>
      </c>
      <c r="E19" s="81">
        <v>9.4089999999999993E-2</v>
      </c>
      <c r="F19" s="81">
        <v>5.0790000000000002E-2</v>
      </c>
      <c r="G19" s="81">
        <v>8.6180000000000007E-2</v>
      </c>
      <c r="H19" s="81">
        <v>0.11662</v>
      </c>
      <c r="I19" s="81">
        <v>8.3919999999999995E-2</v>
      </c>
      <c r="J19" s="81">
        <v>4.0489999999999998E-2</v>
      </c>
      <c r="K19" s="81">
        <v>6.3089999999999993E-2</v>
      </c>
      <c r="L19" s="156" t="s">
        <v>127</v>
      </c>
      <c r="M19" s="156" t="s">
        <v>127</v>
      </c>
      <c r="N19" s="81">
        <v>0.13961999999999999</v>
      </c>
      <c r="O19" s="81">
        <v>0.14745</v>
      </c>
    </row>
    <row r="20" spans="1:15" x14ac:dyDescent="0.25">
      <c r="A20" s="58" t="s">
        <v>36</v>
      </c>
      <c r="B20" s="81">
        <v>9.2999999999999999E-2</v>
      </c>
      <c r="C20" s="81">
        <v>9.8000000000000004E-2</v>
      </c>
      <c r="D20" s="81">
        <v>8.9709999999999998E-2</v>
      </c>
      <c r="E20" s="81">
        <v>9.5909999999999995E-2</v>
      </c>
      <c r="F20" s="81">
        <v>8.4720000000000004E-2</v>
      </c>
      <c r="G20" s="81">
        <v>9.5399999999999999E-2</v>
      </c>
      <c r="H20" s="81">
        <v>0.13227</v>
      </c>
      <c r="I20" s="81">
        <v>0.13933999999999999</v>
      </c>
      <c r="J20" s="81">
        <v>4.8050000000000002E-2</v>
      </c>
      <c r="K20" s="81">
        <v>5.0779999999999999E-2</v>
      </c>
      <c r="L20" s="81">
        <v>0.15851999999999999</v>
      </c>
      <c r="M20" s="81">
        <v>0.1903</v>
      </c>
      <c r="N20" s="81">
        <v>9.5810000000000006E-2</v>
      </c>
      <c r="O20" s="81">
        <v>8.3150000000000002E-2</v>
      </c>
    </row>
    <row r="21" spans="1:15" x14ac:dyDescent="0.25">
      <c r="A21" s="58" t="s">
        <v>35</v>
      </c>
      <c r="B21" s="81">
        <v>0.106</v>
      </c>
      <c r="C21" s="81">
        <v>0.107</v>
      </c>
      <c r="D21" s="81">
        <v>0.10804</v>
      </c>
      <c r="E21" s="81">
        <v>0.10624</v>
      </c>
      <c r="F21" s="81">
        <v>7.8700000000000006E-2</v>
      </c>
      <c r="G21" s="81">
        <v>6.0350000000000001E-2</v>
      </c>
      <c r="H21" s="81">
        <v>0.12118</v>
      </c>
      <c r="I21" s="81">
        <v>0.13059999999999999</v>
      </c>
      <c r="J21" s="156" t="s">
        <v>127</v>
      </c>
      <c r="K21" s="156" t="s">
        <v>127</v>
      </c>
      <c r="L21" s="81">
        <v>9.4259999999999997E-2</v>
      </c>
      <c r="M21" s="81">
        <v>6.8409999999999999E-2</v>
      </c>
      <c r="N21" s="81">
        <v>0.1522</v>
      </c>
      <c r="O21" s="81">
        <v>9.1509999999999994E-2</v>
      </c>
    </row>
    <row r="22" spans="1:15" x14ac:dyDescent="0.25">
      <c r="A22" s="58" t="s">
        <v>34</v>
      </c>
      <c r="B22" s="81">
        <v>0.128</v>
      </c>
      <c r="C22" s="81">
        <v>0.104</v>
      </c>
      <c r="D22" s="81">
        <v>0.10426000000000001</v>
      </c>
      <c r="E22" s="81">
        <v>0.11284</v>
      </c>
      <c r="F22" s="81">
        <v>8.0780000000000005E-2</v>
      </c>
      <c r="G22" s="81">
        <v>6.25E-2</v>
      </c>
      <c r="H22" s="81">
        <v>0.16685</v>
      </c>
      <c r="I22" s="81">
        <v>0.13370000000000001</v>
      </c>
      <c r="J22" s="156" t="s">
        <v>127</v>
      </c>
      <c r="K22" s="156" t="s">
        <v>127</v>
      </c>
      <c r="L22" s="81">
        <v>0.14476</v>
      </c>
      <c r="M22" s="156" t="s">
        <v>127</v>
      </c>
      <c r="N22" s="81">
        <v>8.3860000000000004E-2</v>
      </c>
      <c r="O22" s="81">
        <v>8.5440000000000002E-2</v>
      </c>
    </row>
    <row r="23" spans="1:15" x14ac:dyDescent="0.25">
      <c r="A23" s="58" t="s">
        <v>33</v>
      </c>
      <c r="B23" s="81">
        <v>8.8999999999999996E-2</v>
      </c>
      <c r="C23" s="81">
        <v>0.104</v>
      </c>
      <c r="D23" s="81">
        <v>8.9719999999999994E-2</v>
      </c>
      <c r="E23" s="81">
        <v>0.10315000000000001</v>
      </c>
      <c r="F23" s="81">
        <v>7.3690000000000005E-2</v>
      </c>
      <c r="G23" s="81">
        <v>0.10546</v>
      </c>
      <c r="H23" s="156" t="s">
        <v>127</v>
      </c>
      <c r="I23" s="81">
        <v>5.2810000000000003E-2</v>
      </c>
      <c r="J23" s="156" t="s">
        <v>127</v>
      </c>
      <c r="K23" s="156" t="s">
        <v>127</v>
      </c>
      <c r="L23" s="81">
        <v>0.16425000000000001</v>
      </c>
      <c r="M23" s="81">
        <v>0.12712000000000001</v>
      </c>
      <c r="N23" s="81">
        <v>0.14186000000000001</v>
      </c>
      <c r="O23" s="81">
        <v>9.2020000000000005E-2</v>
      </c>
    </row>
    <row r="24" spans="1:15" x14ac:dyDescent="0.25">
      <c r="A24" s="58" t="s">
        <v>32</v>
      </c>
      <c r="B24" s="81">
        <v>0.1</v>
      </c>
      <c r="C24" s="81">
        <v>9.6000000000000002E-2</v>
      </c>
      <c r="D24" s="81">
        <v>8.4989999999999996E-2</v>
      </c>
      <c r="E24" s="81">
        <v>9.3299999999999994E-2</v>
      </c>
      <c r="F24" s="81">
        <v>8.0649999999999999E-2</v>
      </c>
      <c r="G24" s="81">
        <v>8.0500000000000002E-2</v>
      </c>
      <c r="H24" s="81">
        <v>0.13463</v>
      </c>
      <c r="I24" s="81">
        <v>0.11304</v>
      </c>
      <c r="J24" s="81">
        <v>6.6119999999999998E-2</v>
      </c>
      <c r="K24" s="81">
        <v>7.7439999999999995E-2</v>
      </c>
      <c r="L24" s="81">
        <v>0.11436</v>
      </c>
      <c r="M24" s="81">
        <v>0.23427999999999999</v>
      </c>
      <c r="N24" s="81">
        <v>0.11259</v>
      </c>
      <c r="O24" s="81">
        <v>8.405E-2</v>
      </c>
    </row>
    <row r="25" spans="1:15" x14ac:dyDescent="0.25">
      <c r="A25" s="58" t="s">
        <v>31</v>
      </c>
      <c r="B25" s="81">
        <v>8.1000000000000003E-2</v>
      </c>
      <c r="C25" s="81">
        <v>0.09</v>
      </c>
      <c r="D25" s="81">
        <v>7.1999999999999995E-2</v>
      </c>
      <c r="E25" s="81">
        <v>8.6209999999999995E-2</v>
      </c>
      <c r="F25" s="81">
        <v>0.1147</v>
      </c>
      <c r="G25" s="81">
        <v>8.9469999999999994E-2</v>
      </c>
      <c r="H25" s="81">
        <v>0.12859999999999999</v>
      </c>
      <c r="I25" s="81">
        <v>0.10723000000000001</v>
      </c>
      <c r="J25" s="81">
        <v>4.548E-2</v>
      </c>
      <c r="K25" s="81">
        <v>6.275E-2</v>
      </c>
      <c r="L25" s="81">
        <v>0.12488</v>
      </c>
      <c r="M25" s="81">
        <v>0.14759</v>
      </c>
      <c r="N25" s="81">
        <v>0.10285999999999999</v>
      </c>
      <c r="O25" s="81">
        <v>0.12303</v>
      </c>
    </row>
    <row r="26" spans="1:15" x14ac:dyDescent="0.25">
      <c r="A26" s="58" t="s">
        <v>30</v>
      </c>
      <c r="B26" s="81">
        <v>9.7000000000000003E-2</v>
      </c>
      <c r="C26" s="81">
        <v>0.11</v>
      </c>
      <c r="D26" s="81">
        <v>9.0789999999999996E-2</v>
      </c>
      <c r="E26" s="81">
        <v>0.10523</v>
      </c>
      <c r="F26" s="81">
        <v>0.10316</v>
      </c>
      <c r="G26" s="81">
        <v>0.14319999999999999</v>
      </c>
      <c r="H26" s="81">
        <v>0.1285</v>
      </c>
      <c r="I26" s="81">
        <v>0.12620999999999999</v>
      </c>
      <c r="J26" s="81">
        <v>5.0270000000000002E-2</v>
      </c>
      <c r="K26" s="81">
        <v>4.9110000000000001E-2</v>
      </c>
      <c r="L26" s="81">
        <v>0.12267</v>
      </c>
      <c r="M26" s="81">
        <v>0.15175</v>
      </c>
      <c r="N26" s="81">
        <v>0.12493</v>
      </c>
      <c r="O26" s="81">
        <v>0.11809</v>
      </c>
    </row>
    <row r="27" spans="1:15" x14ac:dyDescent="0.25">
      <c r="A27" s="58" t="s">
        <v>29</v>
      </c>
      <c r="B27" s="81">
        <v>7.0000000000000007E-2</v>
      </c>
      <c r="C27" s="81">
        <v>7.8E-2</v>
      </c>
      <c r="D27" s="81">
        <v>6.5449999999999994E-2</v>
      </c>
      <c r="E27" s="81">
        <v>7.8259999999999996E-2</v>
      </c>
      <c r="F27" s="81">
        <v>8.5309999999999997E-2</v>
      </c>
      <c r="G27" s="81">
        <v>9.9820000000000006E-2</v>
      </c>
      <c r="H27" s="81">
        <v>7.621E-2</v>
      </c>
      <c r="I27" s="81">
        <v>6.3399999999999998E-2</v>
      </c>
      <c r="J27" s="81">
        <v>5.3699999999999998E-2</v>
      </c>
      <c r="K27" s="81">
        <v>3.1759999999999997E-2</v>
      </c>
      <c r="L27" s="81">
        <v>0.16880999999999999</v>
      </c>
      <c r="M27" s="81">
        <v>0.21917</v>
      </c>
      <c r="N27" s="81">
        <v>0.10176</v>
      </c>
      <c r="O27" s="81">
        <v>8.6620000000000003E-2</v>
      </c>
    </row>
    <row r="28" spans="1:15" x14ac:dyDescent="0.25">
      <c r="A28" s="58" t="s">
        <v>28</v>
      </c>
      <c r="B28" s="81">
        <v>0.13700000000000001</v>
      </c>
      <c r="C28" s="81">
        <v>0.11899999999999999</v>
      </c>
      <c r="D28" s="81">
        <v>0.11538</v>
      </c>
      <c r="E28" s="81">
        <v>0.11357</v>
      </c>
      <c r="F28" s="81">
        <v>0.11371000000000001</v>
      </c>
      <c r="G28" s="81">
        <v>9.6960000000000005E-2</v>
      </c>
      <c r="H28" s="81">
        <v>0.16234999999999999</v>
      </c>
      <c r="I28" s="81">
        <v>0.12615999999999999</v>
      </c>
      <c r="J28" s="156" t="s">
        <v>127</v>
      </c>
      <c r="K28" s="156" t="s">
        <v>127</v>
      </c>
      <c r="L28" s="81">
        <v>0.16141</v>
      </c>
      <c r="M28" s="156" t="s">
        <v>127</v>
      </c>
      <c r="N28" s="81">
        <v>0.15998999999999999</v>
      </c>
      <c r="O28" s="81">
        <v>0.10423</v>
      </c>
    </row>
    <row r="29" spans="1:15" x14ac:dyDescent="0.25">
      <c r="A29" s="58" t="s">
        <v>27</v>
      </c>
      <c r="B29" s="81">
        <v>0.10199999999999999</v>
      </c>
      <c r="C29" s="81">
        <v>0.09</v>
      </c>
      <c r="D29" s="81">
        <v>9.8790000000000003E-2</v>
      </c>
      <c r="E29" s="81">
        <v>0.10047</v>
      </c>
      <c r="F29" s="81">
        <v>5.8029999999999998E-2</v>
      </c>
      <c r="G29" s="81">
        <v>8.6809999999999998E-2</v>
      </c>
      <c r="H29" s="81">
        <v>0.13611999999999999</v>
      </c>
      <c r="I29" s="81">
        <v>0.11125</v>
      </c>
      <c r="J29" s="156" t="s">
        <v>127</v>
      </c>
      <c r="K29" s="156" t="s">
        <v>127</v>
      </c>
      <c r="L29" s="81">
        <v>0.11137</v>
      </c>
      <c r="M29" s="81">
        <v>0.17663000000000001</v>
      </c>
      <c r="N29" s="81">
        <v>0.14732000000000001</v>
      </c>
      <c r="O29" s="81">
        <v>0.14532</v>
      </c>
    </row>
    <row r="30" spans="1:15" x14ac:dyDescent="0.25">
      <c r="A30" s="58" t="s">
        <v>26</v>
      </c>
      <c r="B30" s="81">
        <v>7.0000000000000007E-2</v>
      </c>
      <c r="C30" s="81">
        <v>8.3000000000000004E-2</v>
      </c>
      <c r="D30" s="81">
        <v>6.7540000000000003E-2</v>
      </c>
      <c r="E30" s="81">
        <v>7.6310000000000003E-2</v>
      </c>
      <c r="F30" s="81">
        <v>5.6329999999999998E-2</v>
      </c>
      <c r="G30" s="81">
        <v>3.1829999999999997E-2</v>
      </c>
      <c r="H30" s="156" t="s">
        <v>127</v>
      </c>
      <c r="I30" s="156" t="s">
        <v>127</v>
      </c>
      <c r="J30" s="156" t="s">
        <v>127</v>
      </c>
      <c r="K30" s="156" t="s">
        <v>127</v>
      </c>
      <c r="L30" s="81">
        <v>0.15031</v>
      </c>
      <c r="M30" s="81">
        <v>0.16567000000000001</v>
      </c>
      <c r="N30" s="81">
        <v>7.6819999999999999E-2</v>
      </c>
      <c r="O30" s="81">
        <v>0.10104</v>
      </c>
    </row>
    <row r="31" spans="1:15" x14ac:dyDescent="0.25">
      <c r="A31" s="58" t="s">
        <v>25</v>
      </c>
      <c r="B31" s="81">
        <v>8.3000000000000004E-2</v>
      </c>
      <c r="C31" s="81">
        <v>0.10100000000000001</v>
      </c>
      <c r="D31" s="81">
        <v>7.9439999999999997E-2</v>
      </c>
      <c r="E31" s="81">
        <v>9.0770000000000003E-2</v>
      </c>
      <c r="F31" s="81">
        <v>6.9449999999999998E-2</v>
      </c>
      <c r="G31" s="81">
        <v>7.7490000000000003E-2</v>
      </c>
      <c r="H31" s="81">
        <v>0.12243</v>
      </c>
      <c r="I31" s="81">
        <v>9.9909999999999999E-2</v>
      </c>
      <c r="J31" s="81">
        <v>3.5499999999999997E-2</v>
      </c>
      <c r="K31" s="81">
        <v>3.977E-2</v>
      </c>
      <c r="L31" s="81">
        <v>0.15429000000000001</v>
      </c>
      <c r="M31" s="81">
        <v>0.15997</v>
      </c>
      <c r="N31" s="81">
        <v>0.12046</v>
      </c>
      <c r="O31" s="81">
        <v>9.8809999999999995E-2</v>
      </c>
    </row>
    <row r="32" spans="1:15" x14ac:dyDescent="0.25">
      <c r="A32" s="58" t="s">
        <v>24</v>
      </c>
      <c r="B32" s="81">
        <v>8.5000000000000006E-2</v>
      </c>
      <c r="C32" s="81">
        <v>0.106</v>
      </c>
      <c r="D32" s="81">
        <v>6.8570000000000006E-2</v>
      </c>
      <c r="E32" s="81">
        <v>0.10162</v>
      </c>
      <c r="F32" s="81">
        <v>9.1859999999999997E-2</v>
      </c>
      <c r="G32" s="81">
        <v>9.4899999999999998E-2</v>
      </c>
      <c r="H32" s="81">
        <v>0.16572000000000001</v>
      </c>
      <c r="I32" s="81">
        <v>9.7769999999999996E-2</v>
      </c>
      <c r="J32" s="81">
        <v>0.11702</v>
      </c>
      <c r="K32" s="81">
        <v>0.15795999999999999</v>
      </c>
      <c r="L32" s="81">
        <v>0.18575</v>
      </c>
      <c r="M32" s="156" t="s">
        <v>127</v>
      </c>
      <c r="N32" s="81">
        <v>0.10617</v>
      </c>
      <c r="O32" s="81">
        <v>0.10029</v>
      </c>
    </row>
    <row r="33" spans="1:15" x14ac:dyDescent="0.25">
      <c r="A33" s="58" t="s">
        <v>23</v>
      </c>
      <c r="B33" s="81">
        <v>7.9000000000000001E-2</v>
      </c>
      <c r="C33" s="81">
        <v>0.105</v>
      </c>
      <c r="D33" s="81">
        <v>7.7549999999999994E-2</v>
      </c>
      <c r="E33" s="81">
        <v>0.10355</v>
      </c>
      <c r="F33" s="81">
        <v>5.1319999999999998E-2</v>
      </c>
      <c r="G33" s="81">
        <v>9.2240000000000003E-2</v>
      </c>
      <c r="H33" s="156" t="s">
        <v>127</v>
      </c>
      <c r="I33" s="156" t="s">
        <v>127</v>
      </c>
      <c r="J33" s="81">
        <v>3.7440000000000001E-2</v>
      </c>
      <c r="K33" s="81">
        <v>4.5150000000000003E-2</v>
      </c>
      <c r="L33" s="156" t="s">
        <v>127</v>
      </c>
      <c r="M33" s="81">
        <v>0.17852000000000001</v>
      </c>
      <c r="N33" s="81">
        <v>0.12781999999999999</v>
      </c>
      <c r="O33" s="81">
        <v>8.0699999999999994E-2</v>
      </c>
    </row>
    <row r="34" spans="1:15" x14ac:dyDescent="0.25">
      <c r="A34" s="58" t="s">
        <v>22</v>
      </c>
      <c r="B34" s="81">
        <v>8.3000000000000004E-2</v>
      </c>
      <c r="C34" s="81">
        <v>0.10199999999999999</v>
      </c>
      <c r="D34" s="81">
        <v>7.3819999999999997E-2</v>
      </c>
      <c r="E34" s="81">
        <v>9.6860000000000002E-2</v>
      </c>
      <c r="F34" s="81">
        <v>0.10049</v>
      </c>
      <c r="G34" s="81">
        <v>9.3609999999999999E-2</v>
      </c>
      <c r="H34" s="81">
        <v>0.12262000000000001</v>
      </c>
      <c r="I34" s="81">
        <v>0.11554</v>
      </c>
      <c r="J34" s="81">
        <v>5.0959999999999998E-2</v>
      </c>
      <c r="K34" s="81">
        <v>9.8390000000000005E-2</v>
      </c>
      <c r="L34" s="81">
        <v>0.26174999999999998</v>
      </c>
      <c r="M34" s="81">
        <v>0.12903000000000001</v>
      </c>
      <c r="N34" s="81">
        <v>0.11056000000000001</v>
      </c>
      <c r="O34" s="81">
        <v>0.11581</v>
      </c>
    </row>
    <row r="35" spans="1:15" x14ac:dyDescent="0.25">
      <c r="A35" s="58" t="s">
        <v>21</v>
      </c>
      <c r="B35" s="81">
        <v>0.107</v>
      </c>
      <c r="C35" s="81">
        <v>0.107</v>
      </c>
      <c r="D35" s="81">
        <v>7.2870000000000004E-2</v>
      </c>
      <c r="E35" s="81">
        <v>8.8099999999999998E-2</v>
      </c>
      <c r="F35" s="81">
        <v>0.12064999999999999</v>
      </c>
      <c r="G35" s="81">
        <v>0.11756999999999999</v>
      </c>
      <c r="H35" s="81">
        <v>0.12411</v>
      </c>
      <c r="I35" s="81">
        <v>0.11070000000000001</v>
      </c>
      <c r="J35" s="81">
        <v>8.8239999999999999E-2</v>
      </c>
      <c r="K35" s="81">
        <v>8.8370000000000004E-2</v>
      </c>
      <c r="L35" s="81">
        <v>0.16653999999999999</v>
      </c>
      <c r="M35" s="81">
        <v>0.14582000000000001</v>
      </c>
      <c r="N35" s="81">
        <v>7.9530000000000003E-2</v>
      </c>
      <c r="O35" s="81">
        <v>4.582E-2</v>
      </c>
    </row>
    <row r="36" spans="1:15" x14ac:dyDescent="0.25">
      <c r="A36" s="58" t="s">
        <v>20</v>
      </c>
      <c r="B36" s="81">
        <v>0.109</v>
      </c>
      <c r="C36" s="81">
        <v>0.10199999999999999</v>
      </c>
      <c r="D36" s="81">
        <v>7.7950000000000005E-2</v>
      </c>
      <c r="E36" s="81">
        <v>9.3560000000000004E-2</v>
      </c>
      <c r="F36" s="81">
        <v>0.11799</v>
      </c>
      <c r="G36" s="81">
        <v>0.11072</v>
      </c>
      <c r="H36" s="81">
        <v>0.15426999999999999</v>
      </c>
      <c r="I36" s="81">
        <v>0.12808</v>
      </c>
      <c r="J36" s="81">
        <v>9.3659999999999993E-2</v>
      </c>
      <c r="K36" s="81">
        <v>0.14366999999999999</v>
      </c>
      <c r="L36" s="156" t="s">
        <v>127</v>
      </c>
      <c r="M36" s="156" t="s">
        <v>127</v>
      </c>
      <c r="N36" s="81">
        <v>0.22747999999999999</v>
      </c>
      <c r="O36" s="81">
        <v>9.4729999999999995E-2</v>
      </c>
    </row>
    <row r="37" spans="1:15" x14ac:dyDescent="0.25">
      <c r="A37" s="58" t="s">
        <v>19</v>
      </c>
      <c r="B37" s="81">
        <v>0.113</v>
      </c>
      <c r="C37" s="81">
        <v>0.115</v>
      </c>
      <c r="D37" s="81">
        <v>9.647E-2</v>
      </c>
      <c r="E37" s="81">
        <v>0.11081000000000001</v>
      </c>
      <c r="F37" s="81">
        <v>7.0069999999999993E-2</v>
      </c>
      <c r="G37" s="81">
        <v>5.9089999999999997E-2</v>
      </c>
      <c r="H37" s="81">
        <v>0.15246999999999999</v>
      </c>
      <c r="I37" s="81">
        <v>0.13908999999999999</v>
      </c>
      <c r="J37" s="81">
        <v>3.7060000000000003E-2</v>
      </c>
      <c r="K37" s="81">
        <v>6.7989999999999995E-2</v>
      </c>
      <c r="L37" s="81">
        <v>0.17901</v>
      </c>
      <c r="M37" s="81">
        <v>0.12497</v>
      </c>
      <c r="N37" s="81">
        <v>8.6760000000000004E-2</v>
      </c>
      <c r="O37" s="81">
        <v>9.3200000000000005E-2</v>
      </c>
    </row>
    <row r="38" spans="1:15" x14ac:dyDescent="0.25">
      <c r="A38" s="58" t="s">
        <v>18</v>
      </c>
      <c r="B38" s="81">
        <v>7.8E-2</v>
      </c>
      <c r="C38" s="81">
        <v>0.1</v>
      </c>
      <c r="D38" s="81">
        <v>7.5969999999999996E-2</v>
      </c>
      <c r="E38" s="81">
        <v>8.8520000000000001E-2</v>
      </c>
      <c r="F38" s="81">
        <v>9.468E-2</v>
      </c>
      <c r="G38" s="81">
        <v>0.16914999999999999</v>
      </c>
      <c r="H38" s="156" t="s">
        <v>127</v>
      </c>
      <c r="I38" s="156" t="s">
        <v>127</v>
      </c>
      <c r="J38" s="156" t="s">
        <v>127</v>
      </c>
      <c r="K38" s="156" t="s">
        <v>127</v>
      </c>
      <c r="L38" s="81">
        <v>0.15983</v>
      </c>
      <c r="M38" s="81">
        <v>0.16184000000000001</v>
      </c>
      <c r="N38" s="81">
        <v>7.4870000000000006E-2</v>
      </c>
      <c r="O38" s="81">
        <v>8.8929999999999995E-2</v>
      </c>
    </row>
    <row r="39" spans="1:15" x14ac:dyDescent="0.25">
      <c r="A39" s="58" t="s">
        <v>17</v>
      </c>
      <c r="B39" s="81">
        <v>0.10299999999999999</v>
      </c>
      <c r="C39" s="81">
        <v>0.104</v>
      </c>
      <c r="D39" s="81">
        <v>0.10067</v>
      </c>
      <c r="E39" s="81">
        <v>0.10602</v>
      </c>
      <c r="F39" s="81">
        <v>8.9389999999999997E-2</v>
      </c>
      <c r="G39" s="81">
        <v>8.4760000000000002E-2</v>
      </c>
      <c r="H39" s="81">
        <v>0.13441</v>
      </c>
      <c r="I39" s="81">
        <v>0.15087999999999999</v>
      </c>
      <c r="J39" s="81">
        <v>5.663E-2</v>
      </c>
      <c r="K39" s="81">
        <v>4.8989999999999999E-2</v>
      </c>
      <c r="L39" s="81">
        <v>0.13843</v>
      </c>
      <c r="M39" s="81">
        <v>0.16036</v>
      </c>
      <c r="N39" s="81">
        <v>9.7220000000000001E-2</v>
      </c>
      <c r="O39" s="81">
        <v>8.5519999999999999E-2</v>
      </c>
    </row>
    <row r="40" spans="1:15" x14ac:dyDescent="0.25">
      <c r="A40" s="58" t="s">
        <v>16</v>
      </c>
      <c r="B40" s="81">
        <v>0.10100000000000001</v>
      </c>
      <c r="C40" s="81">
        <v>0.121</v>
      </c>
      <c r="D40" s="81">
        <v>9.8799999999999999E-2</v>
      </c>
      <c r="E40" s="81">
        <v>0.11834</v>
      </c>
      <c r="F40" s="81">
        <v>7.1050000000000002E-2</v>
      </c>
      <c r="G40" s="81">
        <v>8.8359999999999994E-2</v>
      </c>
      <c r="H40" s="81">
        <v>0.1118</v>
      </c>
      <c r="I40" s="81">
        <v>0.16161</v>
      </c>
      <c r="J40" s="81">
        <v>7.016E-2</v>
      </c>
      <c r="K40" s="81">
        <v>0.10319</v>
      </c>
      <c r="L40" s="81">
        <v>0.16377</v>
      </c>
      <c r="M40" s="81">
        <v>0.15884000000000001</v>
      </c>
      <c r="N40" s="81">
        <v>0.11974</v>
      </c>
      <c r="O40" s="81">
        <v>0.12257</v>
      </c>
    </row>
    <row r="41" spans="1:15" x14ac:dyDescent="0.25">
      <c r="A41" s="58" t="s">
        <v>15</v>
      </c>
      <c r="B41" s="81">
        <v>8.6999999999999994E-2</v>
      </c>
      <c r="C41" s="81">
        <v>9.7000000000000003E-2</v>
      </c>
      <c r="D41" s="81">
        <v>9.0829999999999994E-2</v>
      </c>
      <c r="E41" s="81">
        <v>0.10163999999999999</v>
      </c>
      <c r="F41" s="81">
        <v>9.0920000000000001E-2</v>
      </c>
      <c r="G41" s="81">
        <v>6.4649999999999999E-2</v>
      </c>
      <c r="H41" s="156" t="s">
        <v>127</v>
      </c>
      <c r="I41" s="156" t="s">
        <v>127</v>
      </c>
      <c r="J41" s="81">
        <v>2.9319999999999999E-2</v>
      </c>
      <c r="K41" s="81">
        <v>4.5809999999999997E-2</v>
      </c>
      <c r="L41" s="156" t="s">
        <v>127</v>
      </c>
      <c r="M41" s="156" t="s">
        <v>127</v>
      </c>
      <c r="N41" s="81">
        <v>8.7910000000000002E-2</v>
      </c>
      <c r="O41" s="81">
        <v>8.9200000000000002E-2</v>
      </c>
    </row>
    <row r="42" spans="1:15" x14ac:dyDescent="0.25">
      <c r="A42" s="58" t="s">
        <v>14</v>
      </c>
      <c r="B42" s="81">
        <v>0.10100000000000001</v>
      </c>
      <c r="C42" s="81">
        <v>0.10100000000000001</v>
      </c>
      <c r="D42" s="81">
        <v>8.949E-2</v>
      </c>
      <c r="E42" s="81">
        <v>0.10265000000000001</v>
      </c>
      <c r="F42" s="81">
        <v>0.11183</v>
      </c>
      <c r="G42" s="81">
        <v>8.4699999999999998E-2</v>
      </c>
      <c r="H42" s="81">
        <v>0.14419999999999999</v>
      </c>
      <c r="I42" s="81">
        <v>0.10687000000000001</v>
      </c>
      <c r="J42" s="81">
        <v>3.882E-2</v>
      </c>
      <c r="K42" s="81">
        <v>8.1170000000000006E-2</v>
      </c>
      <c r="L42" s="81">
        <v>0.12934999999999999</v>
      </c>
      <c r="M42" s="81">
        <v>0.11428000000000001</v>
      </c>
      <c r="N42" s="81">
        <v>0.1469</v>
      </c>
      <c r="O42" s="81">
        <v>0.14615</v>
      </c>
    </row>
    <row r="43" spans="1:15" x14ac:dyDescent="0.25">
      <c r="A43" s="58" t="s">
        <v>13</v>
      </c>
      <c r="B43" s="81">
        <v>8.2000000000000003E-2</v>
      </c>
      <c r="C43" s="81">
        <v>0.104</v>
      </c>
      <c r="D43" s="81">
        <v>8.3879999999999996E-2</v>
      </c>
      <c r="E43" s="81">
        <v>9.7799999999999998E-2</v>
      </c>
      <c r="F43" s="81">
        <v>0.10316</v>
      </c>
      <c r="G43" s="81">
        <v>8.695E-2</v>
      </c>
      <c r="H43" s="81">
        <v>0.11471000000000001</v>
      </c>
      <c r="I43" s="81">
        <v>9.6310000000000007E-2</v>
      </c>
      <c r="J43" s="81">
        <v>8.0599999999999995E-3</v>
      </c>
      <c r="K43" s="81">
        <v>5.1090000000000003E-2</v>
      </c>
      <c r="L43" s="81">
        <v>0.23216999999999999</v>
      </c>
      <c r="M43" s="156" t="s">
        <v>127</v>
      </c>
      <c r="N43" s="81">
        <v>8.9929999999999996E-2</v>
      </c>
      <c r="O43" s="81">
        <v>0.11225</v>
      </c>
    </row>
    <row r="44" spans="1:15" x14ac:dyDescent="0.25">
      <c r="A44" s="58" t="s">
        <v>12</v>
      </c>
      <c r="B44" s="81">
        <v>0.13400000000000001</v>
      </c>
      <c r="C44" s="81">
        <v>0.11600000000000001</v>
      </c>
      <c r="D44" s="81">
        <v>0.10685</v>
      </c>
      <c r="E44" s="81">
        <v>0.10854</v>
      </c>
      <c r="F44" s="81">
        <v>6.8900000000000003E-2</v>
      </c>
      <c r="G44" s="81">
        <v>5.3650000000000003E-2</v>
      </c>
      <c r="H44" s="81">
        <v>0.18278</v>
      </c>
      <c r="I44" s="81">
        <v>0.14512</v>
      </c>
      <c r="J44" s="81">
        <v>3.6979999999999999E-2</v>
      </c>
      <c r="K44" s="81">
        <v>0.12542</v>
      </c>
      <c r="L44" s="81">
        <v>0.10972999999999999</v>
      </c>
      <c r="M44" s="81">
        <v>0.10638</v>
      </c>
      <c r="N44" s="81">
        <v>0.12673999999999999</v>
      </c>
      <c r="O44" s="81">
        <v>9.9900000000000003E-2</v>
      </c>
    </row>
    <row r="45" spans="1:15" x14ac:dyDescent="0.25">
      <c r="A45" s="58" t="s">
        <v>11</v>
      </c>
      <c r="B45" s="81">
        <v>9.1999999999999998E-2</v>
      </c>
      <c r="C45" s="81">
        <v>0.09</v>
      </c>
      <c r="D45" s="81">
        <v>7.8589999999999993E-2</v>
      </c>
      <c r="E45" s="81">
        <v>8.6819999999999994E-2</v>
      </c>
      <c r="F45" s="81">
        <v>7.9119999999999996E-2</v>
      </c>
      <c r="G45" s="81">
        <v>0.12790000000000001</v>
      </c>
      <c r="H45" s="156" t="s">
        <v>127</v>
      </c>
      <c r="I45" s="156" t="s">
        <v>127</v>
      </c>
      <c r="J45" s="156" t="s">
        <v>127</v>
      </c>
      <c r="K45" s="156" t="s">
        <v>127</v>
      </c>
      <c r="L45" s="81">
        <v>0.16253999999999999</v>
      </c>
      <c r="M45" s="81">
        <v>0.16696</v>
      </c>
      <c r="N45" s="81">
        <v>7.2900000000000006E-2</v>
      </c>
      <c r="O45" s="81">
        <v>7.0300000000000001E-2</v>
      </c>
    </row>
    <row r="46" spans="1:15" x14ac:dyDescent="0.25">
      <c r="A46" s="58" t="s">
        <v>10</v>
      </c>
      <c r="B46" s="81">
        <v>0.12</v>
      </c>
      <c r="C46" s="81">
        <v>0.125</v>
      </c>
      <c r="D46" s="81">
        <v>0.11620999999999999</v>
      </c>
      <c r="E46" s="81">
        <v>0.11872000000000001</v>
      </c>
      <c r="F46" s="81">
        <v>3.653E-2</v>
      </c>
      <c r="G46" s="81">
        <v>0.19474</v>
      </c>
      <c r="H46" s="81">
        <v>0.14152999999999999</v>
      </c>
      <c r="I46" s="81">
        <v>0.11860999999999999</v>
      </c>
      <c r="J46" s="156" t="s">
        <v>127</v>
      </c>
      <c r="K46" s="156" t="s">
        <v>127</v>
      </c>
      <c r="L46" s="156" t="s">
        <v>127</v>
      </c>
      <c r="M46" s="156" t="s">
        <v>127</v>
      </c>
      <c r="N46" s="81">
        <v>9.9610000000000004E-2</v>
      </c>
      <c r="O46" s="81">
        <v>7.5300000000000006E-2</v>
      </c>
    </row>
    <row r="47" spans="1:15" x14ac:dyDescent="0.25">
      <c r="A47" s="58" t="s">
        <v>9</v>
      </c>
      <c r="B47" s="81">
        <v>0.104</v>
      </c>
      <c r="C47" s="81">
        <v>0.115</v>
      </c>
      <c r="D47" s="81">
        <v>8.8289999999999993E-2</v>
      </c>
      <c r="E47" s="81">
        <v>0.10294</v>
      </c>
      <c r="F47" s="81">
        <v>0.11459</v>
      </c>
      <c r="G47" s="81">
        <v>0.12180000000000001</v>
      </c>
      <c r="H47" s="81">
        <v>0.13100000000000001</v>
      </c>
      <c r="I47" s="81">
        <v>0.13439000000000001</v>
      </c>
      <c r="J47" s="81">
        <v>5.3379999999999997E-2</v>
      </c>
      <c r="K47" s="81">
        <v>6.4890000000000003E-2</v>
      </c>
      <c r="L47" s="81">
        <v>0.18354000000000001</v>
      </c>
      <c r="M47" s="81">
        <v>0.14876</v>
      </c>
      <c r="N47" s="81">
        <v>5.3539999999999997E-2</v>
      </c>
      <c r="O47" s="81">
        <v>4.1140000000000003E-2</v>
      </c>
    </row>
    <row r="48" spans="1:15" x14ac:dyDescent="0.25">
      <c r="A48" s="58" t="s">
        <v>8</v>
      </c>
      <c r="B48" s="81">
        <v>6.8000000000000005E-2</v>
      </c>
      <c r="C48" s="81">
        <v>7.3999999999999996E-2</v>
      </c>
      <c r="D48" s="81">
        <v>6.6089999999999996E-2</v>
      </c>
      <c r="E48" s="81">
        <v>7.2440000000000004E-2</v>
      </c>
      <c r="F48" s="81">
        <v>7.0970000000000005E-2</v>
      </c>
      <c r="G48" s="81">
        <v>6.6280000000000006E-2</v>
      </c>
      <c r="H48" s="81">
        <v>0.12548999999999999</v>
      </c>
      <c r="I48" s="81">
        <v>0.13238</v>
      </c>
      <c r="J48" s="81">
        <v>2.4379999999999999E-2</v>
      </c>
      <c r="K48" s="81">
        <v>4.8759999999999998E-2</v>
      </c>
      <c r="L48" s="81">
        <v>0.1133</v>
      </c>
      <c r="M48" s="81">
        <v>9.2749999999999999E-2</v>
      </c>
      <c r="N48" s="81">
        <v>9.0300000000000005E-2</v>
      </c>
      <c r="O48" s="81">
        <v>0.10788</v>
      </c>
    </row>
    <row r="49" spans="1:15" x14ac:dyDescent="0.25">
      <c r="A49" s="58" t="s">
        <v>7</v>
      </c>
      <c r="B49" s="81">
        <v>7.0999999999999994E-2</v>
      </c>
      <c r="C49" s="81">
        <v>8.5000000000000006E-2</v>
      </c>
      <c r="D49" s="81">
        <v>7.0879999999999999E-2</v>
      </c>
      <c r="E49" s="81">
        <v>7.9119999999999996E-2</v>
      </c>
      <c r="F49" s="81">
        <v>3.8100000000000002E-2</v>
      </c>
      <c r="G49" s="81">
        <v>8.0399999999999999E-2</v>
      </c>
      <c r="H49" s="156" t="s">
        <v>127</v>
      </c>
      <c r="I49" s="156" t="s">
        <v>127</v>
      </c>
      <c r="J49" s="156" t="s">
        <v>127</v>
      </c>
      <c r="K49" s="156" t="s">
        <v>127</v>
      </c>
      <c r="L49" s="81">
        <v>0.1227</v>
      </c>
      <c r="M49" s="81">
        <v>0.19452</v>
      </c>
      <c r="N49" s="81">
        <v>0.1103</v>
      </c>
      <c r="O49" s="81">
        <v>9.1439999999999994E-2</v>
      </c>
    </row>
    <row r="50" spans="1:15" x14ac:dyDescent="0.25">
      <c r="A50" s="58" t="s">
        <v>6</v>
      </c>
      <c r="B50" s="81">
        <v>9.7000000000000003E-2</v>
      </c>
      <c r="C50" s="81">
        <v>0.1</v>
      </c>
      <c r="D50" s="81">
        <v>9.7360000000000002E-2</v>
      </c>
      <c r="E50" s="81">
        <v>9.2420000000000002E-2</v>
      </c>
      <c r="F50" s="81">
        <v>5.3969999999999997E-2</v>
      </c>
      <c r="G50" s="81">
        <v>7.8210000000000002E-2</v>
      </c>
      <c r="H50" s="81">
        <v>0.15956999999999999</v>
      </c>
      <c r="I50" s="81">
        <v>0.13564999999999999</v>
      </c>
      <c r="J50" s="81">
        <v>4.7710000000000002E-2</v>
      </c>
      <c r="K50" s="81">
        <v>8.7440000000000004E-2</v>
      </c>
      <c r="L50" s="81">
        <v>0.10074</v>
      </c>
      <c r="M50" s="81">
        <v>0.13899</v>
      </c>
      <c r="N50" s="81">
        <v>0.10553999999999999</v>
      </c>
      <c r="O50" s="81">
        <v>0.12245</v>
      </c>
    </row>
    <row r="51" spans="1:15" x14ac:dyDescent="0.25">
      <c r="A51" s="58" t="s">
        <v>5</v>
      </c>
      <c r="B51" s="81">
        <v>8.1000000000000003E-2</v>
      </c>
      <c r="C51" s="81">
        <v>9.0999999999999998E-2</v>
      </c>
      <c r="D51" s="81">
        <v>8.4080000000000002E-2</v>
      </c>
      <c r="E51" s="81">
        <v>8.8919999999999999E-2</v>
      </c>
      <c r="F51" s="81">
        <v>7.2690000000000005E-2</v>
      </c>
      <c r="G51" s="81">
        <v>8.1119999999999998E-2</v>
      </c>
      <c r="H51" s="81">
        <v>0.12531</v>
      </c>
      <c r="I51" s="81">
        <v>0.11706999999999999</v>
      </c>
      <c r="J51" s="81">
        <v>7.9820000000000002E-2</v>
      </c>
      <c r="K51" s="81">
        <v>8.9510000000000006E-2</v>
      </c>
      <c r="L51" s="81">
        <v>0.13356000000000001</v>
      </c>
      <c r="M51" s="81">
        <v>0.15515000000000001</v>
      </c>
      <c r="N51" s="81">
        <v>7.8490000000000004E-2</v>
      </c>
      <c r="O51" s="81">
        <v>9.7720000000000001E-2</v>
      </c>
    </row>
    <row r="52" spans="1:15" x14ac:dyDescent="0.25">
      <c r="A52" s="58" t="s">
        <v>4</v>
      </c>
      <c r="B52" s="81">
        <v>0.126</v>
      </c>
      <c r="C52" s="81">
        <v>0.13500000000000001</v>
      </c>
      <c r="D52" s="81">
        <v>0.1275</v>
      </c>
      <c r="E52" s="81">
        <v>0.12665000000000001</v>
      </c>
      <c r="F52" s="81">
        <v>8.1809999999999994E-2</v>
      </c>
      <c r="G52" s="81">
        <v>7.8289999999999998E-2</v>
      </c>
      <c r="H52" s="81">
        <v>0.15964999999999999</v>
      </c>
      <c r="I52" s="81">
        <v>0.14288999999999999</v>
      </c>
      <c r="J52" s="156" t="s">
        <v>127</v>
      </c>
      <c r="K52" s="156" t="s">
        <v>127</v>
      </c>
      <c r="L52" s="156" t="s">
        <v>127</v>
      </c>
      <c r="M52" s="156" t="s">
        <v>127</v>
      </c>
      <c r="N52" s="81">
        <v>0.12377000000000001</v>
      </c>
      <c r="O52" s="81">
        <v>9.6949999999999995E-2</v>
      </c>
    </row>
    <row r="53" spans="1:15" x14ac:dyDescent="0.25">
      <c r="A53" s="58" t="s">
        <v>3</v>
      </c>
      <c r="B53" s="81">
        <v>8.3000000000000004E-2</v>
      </c>
      <c r="C53" s="81">
        <v>8.2000000000000003E-2</v>
      </c>
      <c r="D53" s="81">
        <v>8.1280000000000005E-2</v>
      </c>
      <c r="E53" s="81">
        <v>7.9729999999999995E-2</v>
      </c>
      <c r="F53" s="81">
        <v>6.7750000000000005E-2</v>
      </c>
      <c r="G53" s="81">
        <v>4.9509999999999998E-2</v>
      </c>
      <c r="H53" s="81">
        <v>0.13880000000000001</v>
      </c>
      <c r="I53" s="81">
        <v>0.14760000000000001</v>
      </c>
      <c r="J53" s="156" t="s">
        <v>127</v>
      </c>
      <c r="K53" s="156" t="s">
        <v>127</v>
      </c>
      <c r="L53" s="81">
        <v>0.12809000000000001</v>
      </c>
      <c r="M53" s="81">
        <v>0.15608</v>
      </c>
      <c r="N53" s="81">
        <v>0.15745999999999999</v>
      </c>
      <c r="O53" s="81">
        <v>8.1989999999999993E-2</v>
      </c>
    </row>
    <row r="54" spans="1:15" x14ac:dyDescent="0.25">
      <c r="A54" s="58" t="s">
        <v>2</v>
      </c>
      <c r="B54" s="81">
        <v>8.6999999999999994E-2</v>
      </c>
      <c r="C54" s="81">
        <v>8.5000000000000006E-2</v>
      </c>
      <c r="D54" s="81">
        <v>7.9329999999999998E-2</v>
      </c>
      <c r="E54" s="81">
        <v>8.6470000000000005E-2</v>
      </c>
      <c r="F54" s="81">
        <v>0.10789</v>
      </c>
      <c r="G54" s="81">
        <v>0.11303000000000001</v>
      </c>
      <c r="H54" s="156" t="s">
        <v>127</v>
      </c>
      <c r="I54" s="156" t="s">
        <v>127</v>
      </c>
      <c r="J54" s="156" t="s">
        <v>127</v>
      </c>
      <c r="K54" s="156" t="s">
        <v>127</v>
      </c>
      <c r="L54" s="81">
        <v>0.18917</v>
      </c>
      <c r="M54" s="81">
        <v>0.15412999999999999</v>
      </c>
      <c r="N54" s="81">
        <v>9.2509999999999995E-2</v>
      </c>
      <c r="O54" s="81">
        <v>8.1659999999999996E-2</v>
      </c>
    </row>
    <row r="55" spans="1:15" s="68" customFormat="1" x14ac:dyDescent="0.25">
      <c r="A55" s="70" t="s">
        <v>1</v>
      </c>
      <c r="B55" s="97">
        <v>0.1</v>
      </c>
      <c r="C55" s="97">
        <v>0.104</v>
      </c>
      <c r="D55" s="97">
        <v>8.8270000000000001E-2</v>
      </c>
      <c r="E55" s="97">
        <v>9.9089999999999998E-2</v>
      </c>
      <c r="F55" s="97">
        <v>0.10441</v>
      </c>
      <c r="G55" s="97">
        <v>0.10546</v>
      </c>
      <c r="H55" s="97">
        <v>0.14333000000000001</v>
      </c>
      <c r="I55" s="97">
        <v>0.12920999999999999</v>
      </c>
      <c r="J55" s="97">
        <v>6.923E-2</v>
      </c>
      <c r="K55" s="97">
        <v>9.0840000000000004E-2</v>
      </c>
      <c r="L55" s="97">
        <v>0.14795</v>
      </c>
      <c r="M55" s="97">
        <v>0.14742</v>
      </c>
      <c r="N55" s="97">
        <v>0.10559</v>
      </c>
      <c r="O55" s="97">
        <v>9.9250000000000005E-2</v>
      </c>
    </row>
    <row r="56" spans="1:15" ht="30" customHeight="1" x14ac:dyDescent="0.25">
      <c r="A56" s="177" t="s">
        <v>120</v>
      </c>
      <c r="B56" s="177"/>
      <c r="C56" s="177"/>
      <c r="D56" s="177"/>
      <c r="E56" s="177"/>
      <c r="F56" s="177"/>
      <c r="G56" s="177"/>
      <c r="H56" s="177"/>
      <c r="I56" s="177"/>
      <c r="J56" s="177"/>
      <c r="K56" s="177"/>
      <c r="L56" s="177"/>
      <c r="M56" s="177"/>
      <c r="N56" s="177"/>
      <c r="O56" s="177"/>
    </row>
    <row r="57" spans="1:15" x14ac:dyDescent="0.25">
      <c r="A57" s="178" t="s">
        <v>0</v>
      </c>
      <c r="B57" s="178"/>
      <c r="C57" s="178"/>
      <c r="D57" s="178"/>
      <c r="E57" s="178"/>
      <c r="F57" s="178"/>
      <c r="G57" s="178"/>
      <c r="H57" s="178"/>
      <c r="I57" s="178"/>
      <c r="J57" s="178"/>
      <c r="K57" s="178"/>
      <c r="L57" s="178"/>
      <c r="M57" s="178"/>
      <c r="N57" s="178"/>
      <c r="O57" s="178"/>
    </row>
  </sheetData>
  <mergeCells count="10">
    <mergeCell ref="A1:O1"/>
    <mergeCell ref="A56:O56"/>
    <mergeCell ref="A57:O57"/>
    <mergeCell ref="B2:C2"/>
    <mergeCell ref="D2:E2"/>
    <mergeCell ref="F2:G2"/>
    <mergeCell ref="H2:I2"/>
    <mergeCell ref="J2:K2"/>
    <mergeCell ref="L2:M2"/>
    <mergeCell ref="N2:O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workbookViewId="0">
      <selection sqref="A1:Q1"/>
    </sheetView>
  </sheetViews>
  <sheetFormatPr defaultRowHeight="15" x14ac:dyDescent="0.25"/>
  <cols>
    <col min="1" max="1" width="19" style="26" customWidth="1"/>
    <col min="2" max="17" width="9.140625" style="26"/>
    <col min="18" max="18" width="9.140625" style="124"/>
    <col min="19" max="16384" width="9.140625" style="26"/>
  </cols>
  <sheetData>
    <row r="1" spans="1:22" s="58" customFormat="1" x14ac:dyDescent="0.25">
      <c r="A1" s="173" t="s">
        <v>95</v>
      </c>
      <c r="B1" s="173"/>
      <c r="C1" s="173"/>
      <c r="D1" s="173"/>
      <c r="E1" s="173"/>
      <c r="F1" s="173"/>
      <c r="G1" s="173"/>
      <c r="H1" s="173"/>
      <c r="I1" s="173"/>
      <c r="J1" s="173"/>
      <c r="K1" s="173"/>
      <c r="L1" s="173"/>
      <c r="M1" s="173"/>
      <c r="N1" s="173"/>
      <c r="O1" s="173"/>
      <c r="P1" s="173"/>
      <c r="Q1" s="173"/>
      <c r="R1" s="122"/>
    </row>
    <row r="2" spans="1:22" ht="15" customHeight="1" x14ac:dyDescent="0.25">
      <c r="B2" s="182" t="s">
        <v>71</v>
      </c>
      <c r="C2" s="182"/>
      <c r="D2" s="182"/>
      <c r="E2" s="182"/>
      <c r="F2" s="182" t="s">
        <v>72</v>
      </c>
      <c r="G2" s="182"/>
      <c r="H2" s="182"/>
      <c r="I2" s="182"/>
      <c r="J2" s="182" t="s">
        <v>73</v>
      </c>
      <c r="K2" s="182"/>
      <c r="L2" s="182"/>
      <c r="M2" s="182"/>
      <c r="N2" s="182" t="s">
        <v>74</v>
      </c>
      <c r="O2" s="182"/>
      <c r="P2" s="182"/>
      <c r="Q2" s="182"/>
      <c r="R2" s="125"/>
    </row>
    <row r="3" spans="1:22" ht="15" customHeight="1" x14ac:dyDescent="0.25">
      <c r="B3" s="183" t="s">
        <v>64</v>
      </c>
      <c r="C3" s="183"/>
      <c r="D3" s="182" t="s">
        <v>65</v>
      </c>
      <c r="E3" s="182"/>
      <c r="F3" s="183" t="s">
        <v>64</v>
      </c>
      <c r="G3" s="183"/>
      <c r="H3" s="182" t="s">
        <v>65</v>
      </c>
      <c r="I3" s="182"/>
      <c r="J3" s="183" t="s">
        <v>64</v>
      </c>
      <c r="K3" s="183"/>
      <c r="L3" s="182" t="s">
        <v>65</v>
      </c>
      <c r="M3" s="182"/>
      <c r="N3" s="183" t="s">
        <v>64</v>
      </c>
      <c r="O3" s="183"/>
      <c r="P3" s="182" t="s">
        <v>65</v>
      </c>
      <c r="Q3" s="182"/>
      <c r="R3" s="125"/>
    </row>
    <row r="4" spans="1:22" s="66" customFormat="1" x14ac:dyDescent="0.25">
      <c r="A4" s="66" t="s">
        <v>53</v>
      </c>
      <c r="B4" s="80" t="s">
        <v>77</v>
      </c>
      <c r="C4" s="80" t="s">
        <v>78</v>
      </c>
      <c r="D4" s="80" t="s">
        <v>77</v>
      </c>
      <c r="E4" s="80" t="s">
        <v>78</v>
      </c>
      <c r="F4" s="80" t="s">
        <v>77</v>
      </c>
      <c r="G4" s="80" t="s">
        <v>78</v>
      </c>
      <c r="H4" s="80" t="s">
        <v>77</v>
      </c>
      <c r="I4" s="80" t="s">
        <v>78</v>
      </c>
      <c r="J4" s="80" t="s">
        <v>77</v>
      </c>
      <c r="K4" s="80" t="s">
        <v>78</v>
      </c>
      <c r="L4" s="80" t="s">
        <v>77</v>
      </c>
      <c r="M4" s="80" t="s">
        <v>78</v>
      </c>
      <c r="N4" s="80" t="s">
        <v>77</v>
      </c>
      <c r="O4" s="80" t="s">
        <v>78</v>
      </c>
      <c r="P4" s="80" t="s">
        <v>77</v>
      </c>
      <c r="Q4" s="80" t="s">
        <v>78</v>
      </c>
      <c r="R4" s="80"/>
      <c r="S4"/>
      <c r="T4"/>
      <c r="U4"/>
      <c r="V4"/>
    </row>
    <row r="5" spans="1:22" x14ac:dyDescent="0.25">
      <c r="A5" s="59" t="s">
        <v>52</v>
      </c>
      <c r="B5" s="85">
        <v>0.14099999999999999</v>
      </c>
      <c r="C5" s="83">
        <f>_xlfn.RANK.EQ(B5,$B$5:$B$55,1)</f>
        <v>51</v>
      </c>
      <c r="D5" s="86">
        <v>0.13600000000000001</v>
      </c>
      <c r="E5" s="83">
        <f>_xlfn.RANK.EQ(D5,$D$5:$D$55,1)</f>
        <v>51</v>
      </c>
      <c r="F5" s="84">
        <v>3.3000000000000002E-2</v>
      </c>
      <c r="G5" s="83">
        <f>_xlfn.RANK.EQ(F5,$F$5:$F$55,1)</f>
        <v>50</v>
      </c>
      <c r="H5" s="86">
        <v>1.4999999999999999E-2</v>
      </c>
      <c r="I5" s="83">
        <f>_xlfn.RANK.EQ(H5,$H$5:$H$55,1)</f>
        <v>22</v>
      </c>
      <c r="J5" s="84">
        <v>0.14199999999999999</v>
      </c>
      <c r="K5" s="83">
        <f>_xlfn.RANK.EQ(J5,$J$5:$J$55,1)</f>
        <v>50</v>
      </c>
      <c r="L5" s="86">
        <v>0.13800000000000001</v>
      </c>
      <c r="M5" s="83">
        <f>_xlfn.RANK.EQ(L5,$L$5:$L$55,1)</f>
        <v>47</v>
      </c>
      <c r="N5" s="84">
        <v>0.22500000000000001</v>
      </c>
      <c r="O5" s="83">
        <f>_xlfn.RANK.EQ(N5,$N$5:$N$55,1)</f>
        <v>45</v>
      </c>
      <c r="P5" s="86">
        <v>0.27800000000000002</v>
      </c>
      <c r="Q5" s="59">
        <f>_xlfn.RANK.EQ(P5,$P$5:$P$55,1)</f>
        <v>51</v>
      </c>
      <c r="R5" s="123"/>
      <c r="S5"/>
      <c r="T5"/>
      <c r="U5"/>
      <c r="V5"/>
    </row>
    <row r="6" spans="1:22" x14ac:dyDescent="0.25">
      <c r="A6" s="59" t="s">
        <v>51</v>
      </c>
      <c r="B6" s="85">
        <v>6.6000000000000003E-2</v>
      </c>
      <c r="C6" s="83">
        <v>2</v>
      </c>
      <c r="D6" s="86">
        <v>7.4999999999999997E-2</v>
      </c>
      <c r="E6" s="83">
        <f>_xlfn.RANK.EQ(D6,$D$5:$D$55,1)</f>
        <v>4</v>
      </c>
      <c r="F6" s="84">
        <v>1.7000000000000001E-2</v>
      </c>
      <c r="G6" s="83">
        <f t="shared" ref="G6:G55" si="0">_xlfn.RANK.EQ(F6,$F$5:$F$55,1)</f>
        <v>21</v>
      </c>
      <c r="H6" s="86">
        <v>2.1999999999999999E-2</v>
      </c>
      <c r="I6" s="83">
        <f t="shared" ref="I6:I55" si="1">_xlfn.RANK.EQ(H6,$H$5:$H$55,1)</f>
        <v>48</v>
      </c>
      <c r="J6" s="84">
        <v>0.08</v>
      </c>
      <c r="K6" s="83">
        <f t="shared" ref="K6:K55" si="2">_xlfn.RANK.EQ(J6,$J$5:$J$55,1)</f>
        <v>11</v>
      </c>
      <c r="L6" s="86">
        <v>8.2000000000000003E-2</v>
      </c>
      <c r="M6" s="83">
        <f t="shared" ref="M6:M55" si="3">_xlfn.RANK.EQ(L6,$L$5:$L$55,1)</f>
        <v>4</v>
      </c>
      <c r="N6" s="84">
        <v>0.19600000000000001</v>
      </c>
      <c r="O6" s="83">
        <f t="shared" ref="O6:O36" si="4">_xlfn.RANK.EQ(N6,$N$5:$N$55,1)</f>
        <v>31</v>
      </c>
      <c r="P6" s="86">
        <v>0.185</v>
      </c>
      <c r="Q6" s="59">
        <f t="shared" ref="Q6:Q36" si="5">_xlfn.RANK.EQ(P6,$P$5:$P$55,1)</f>
        <v>2</v>
      </c>
      <c r="R6" s="123"/>
      <c r="S6"/>
      <c r="T6"/>
      <c r="U6"/>
      <c r="V6"/>
    </row>
    <row r="7" spans="1:22" x14ac:dyDescent="0.25">
      <c r="A7" s="59" t="s">
        <v>50</v>
      </c>
      <c r="B7" s="85">
        <v>0.1</v>
      </c>
      <c r="C7" s="83">
        <v>28</v>
      </c>
      <c r="D7" s="86">
        <v>0.113</v>
      </c>
      <c r="E7" s="83">
        <f t="shared" ref="E7:E36" si="6">_xlfn.RANK.EQ(D7,$D$5:$D$55,1)</f>
        <v>40</v>
      </c>
      <c r="F7" s="84">
        <v>0.02</v>
      </c>
      <c r="G7" s="83">
        <f t="shared" si="0"/>
        <v>30</v>
      </c>
      <c r="H7" s="86">
        <v>2.4E-2</v>
      </c>
      <c r="I7" s="83">
        <f t="shared" si="1"/>
        <v>50</v>
      </c>
      <c r="J7" s="84">
        <v>0.109</v>
      </c>
      <c r="K7" s="83">
        <f t="shared" si="2"/>
        <v>36</v>
      </c>
      <c r="L7" s="86">
        <v>0.127</v>
      </c>
      <c r="M7" s="83">
        <f t="shared" si="3"/>
        <v>43</v>
      </c>
      <c r="N7" s="84">
        <v>0.17899999999999999</v>
      </c>
      <c r="O7" s="83">
        <f t="shared" si="4"/>
        <v>19</v>
      </c>
      <c r="P7" s="86">
        <v>0.21199999999999999</v>
      </c>
      <c r="Q7" s="59">
        <f>_xlfn.RANK.EQ(P7,$P$5:$P$55,1)</f>
        <v>9</v>
      </c>
      <c r="R7" s="123"/>
      <c r="S7"/>
      <c r="T7"/>
      <c r="U7"/>
      <c r="V7"/>
    </row>
    <row r="8" spans="1:22" x14ac:dyDescent="0.25">
      <c r="A8" s="59" t="s">
        <v>49</v>
      </c>
      <c r="B8" s="85">
        <v>0.105</v>
      </c>
      <c r="C8" s="83">
        <v>39</v>
      </c>
      <c r="D8" s="86">
        <v>0.126</v>
      </c>
      <c r="E8" s="83">
        <f t="shared" si="6"/>
        <v>49</v>
      </c>
      <c r="F8" s="84">
        <v>2.5000000000000001E-2</v>
      </c>
      <c r="G8" s="83">
        <f t="shared" si="0"/>
        <v>43</v>
      </c>
      <c r="H8" s="86">
        <v>1.9E-2</v>
      </c>
      <c r="I8" s="83">
        <f t="shared" si="1"/>
        <v>45</v>
      </c>
      <c r="J8" s="84">
        <v>0.121</v>
      </c>
      <c r="K8" s="83">
        <f t="shared" si="2"/>
        <v>45</v>
      </c>
      <c r="L8" s="86">
        <v>0.13900000000000001</v>
      </c>
      <c r="M8" s="83">
        <f t="shared" si="3"/>
        <v>48</v>
      </c>
      <c r="N8" s="84">
        <v>0.193</v>
      </c>
      <c r="O8" s="83">
        <f t="shared" si="4"/>
        <v>27</v>
      </c>
      <c r="P8" s="86">
        <v>0.22700000000000001</v>
      </c>
      <c r="Q8" s="59">
        <f t="shared" si="5"/>
        <v>20</v>
      </c>
      <c r="R8" s="123"/>
      <c r="S8"/>
      <c r="T8"/>
      <c r="U8"/>
      <c r="V8"/>
    </row>
    <row r="9" spans="1:22" x14ac:dyDescent="0.25">
      <c r="A9" s="59" t="s">
        <v>48</v>
      </c>
      <c r="B9" s="85">
        <v>0.10199999999999999</v>
      </c>
      <c r="C9" s="83">
        <v>33</v>
      </c>
      <c r="D9" s="86">
        <v>0.10199999999999999</v>
      </c>
      <c r="E9" s="83">
        <f t="shared" si="6"/>
        <v>27</v>
      </c>
      <c r="F9" s="84">
        <v>1.7999999999999999E-2</v>
      </c>
      <c r="G9" s="83">
        <f t="shared" si="0"/>
        <v>25</v>
      </c>
      <c r="H9" s="86">
        <v>1.9E-2</v>
      </c>
      <c r="I9" s="83">
        <f t="shared" si="1"/>
        <v>45</v>
      </c>
      <c r="J9" s="84">
        <v>0.10199999999999999</v>
      </c>
      <c r="K9" s="83">
        <f t="shared" si="2"/>
        <v>30</v>
      </c>
      <c r="L9" s="86">
        <v>0.114</v>
      </c>
      <c r="M9" s="83">
        <f t="shared" si="3"/>
        <v>32</v>
      </c>
      <c r="N9" s="84">
        <v>0.19600000000000001</v>
      </c>
      <c r="O9" s="83">
        <f t="shared" si="4"/>
        <v>31</v>
      </c>
      <c r="P9" s="86">
        <v>0.23300000000000001</v>
      </c>
      <c r="Q9" s="59">
        <f t="shared" si="5"/>
        <v>26</v>
      </c>
      <c r="R9" s="123"/>
      <c r="S9"/>
      <c r="T9"/>
      <c r="U9"/>
      <c r="V9"/>
    </row>
    <row r="10" spans="1:22" x14ac:dyDescent="0.25">
      <c r="A10" s="59" t="s">
        <v>47</v>
      </c>
      <c r="B10" s="85">
        <v>5.8999999999999997E-2</v>
      </c>
      <c r="C10" s="83">
        <v>1</v>
      </c>
      <c r="D10" s="86">
        <v>7.0999999999999994E-2</v>
      </c>
      <c r="E10" s="83">
        <f t="shared" si="6"/>
        <v>2</v>
      </c>
      <c r="F10" s="84">
        <v>1.4999999999999999E-2</v>
      </c>
      <c r="G10" s="83">
        <f t="shared" si="0"/>
        <v>9</v>
      </c>
      <c r="H10" s="86">
        <v>1.4999999999999999E-2</v>
      </c>
      <c r="I10" s="83">
        <f t="shared" si="1"/>
        <v>22</v>
      </c>
      <c r="J10" s="84">
        <v>6.2E-2</v>
      </c>
      <c r="K10" s="83">
        <f t="shared" si="2"/>
        <v>1</v>
      </c>
      <c r="L10" s="86">
        <v>7.9000000000000001E-2</v>
      </c>
      <c r="M10" s="83">
        <f t="shared" si="3"/>
        <v>1</v>
      </c>
      <c r="N10" s="84">
        <v>0.14199999999999999</v>
      </c>
      <c r="O10" s="83">
        <f t="shared" si="4"/>
        <v>1</v>
      </c>
      <c r="P10" s="86">
        <v>0.20200000000000001</v>
      </c>
      <c r="Q10" s="59">
        <f t="shared" si="5"/>
        <v>7</v>
      </c>
      <c r="R10" s="123"/>
    </row>
    <row r="11" spans="1:22" x14ac:dyDescent="0.25">
      <c r="A11" s="59" t="s">
        <v>46</v>
      </c>
      <c r="B11" s="85">
        <v>7.5999999999999998E-2</v>
      </c>
      <c r="C11" s="83">
        <v>8</v>
      </c>
      <c r="D11" s="86">
        <v>9.1999999999999998E-2</v>
      </c>
      <c r="E11" s="83">
        <f t="shared" si="6"/>
        <v>15</v>
      </c>
      <c r="F11" s="84">
        <v>1.0999999999999999E-2</v>
      </c>
      <c r="G11" s="83">
        <f t="shared" si="0"/>
        <v>2</v>
      </c>
      <c r="H11" s="86">
        <v>1.6E-2</v>
      </c>
      <c r="I11" s="83">
        <f t="shared" si="1"/>
        <v>31</v>
      </c>
      <c r="J11" s="84">
        <v>7.2999999999999995E-2</v>
      </c>
      <c r="K11" s="83">
        <f t="shared" si="2"/>
        <v>6</v>
      </c>
      <c r="L11" s="86">
        <v>0.104</v>
      </c>
      <c r="M11" s="83">
        <f t="shared" si="3"/>
        <v>20</v>
      </c>
      <c r="N11" s="84">
        <v>0.17799999999999999</v>
      </c>
      <c r="O11" s="83">
        <f t="shared" si="4"/>
        <v>18</v>
      </c>
      <c r="P11" s="86">
        <v>0.22800000000000001</v>
      </c>
      <c r="Q11" s="59">
        <f t="shared" si="5"/>
        <v>21</v>
      </c>
      <c r="R11" s="123"/>
    </row>
    <row r="12" spans="1:22" x14ac:dyDescent="0.25">
      <c r="A12" s="59" t="s">
        <v>45</v>
      </c>
      <c r="B12" s="85">
        <v>0.112</v>
      </c>
      <c r="C12" s="83">
        <v>43</v>
      </c>
      <c r="D12" s="86">
        <v>0.109</v>
      </c>
      <c r="E12" s="83">
        <f t="shared" si="6"/>
        <v>38</v>
      </c>
      <c r="F12" s="84">
        <v>2.9000000000000001E-2</v>
      </c>
      <c r="G12" s="83">
        <f t="shared" si="0"/>
        <v>46</v>
      </c>
      <c r="H12" s="86">
        <v>1.4999999999999999E-2</v>
      </c>
      <c r="I12" s="83">
        <f t="shared" si="1"/>
        <v>22</v>
      </c>
      <c r="J12" s="84">
        <v>9.9000000000000005E-2</v>
      </c>
      <c r="K12" s="83">
        <f t="shared" si="2"/>
        <v>27</v>
      </c>
      <c r="L12" s="86">
        <v>0.11</v>
      </c>
      <c r="M12" s="83">
        <f t="shared" si="3"/>
        <v>27</v>
      </c>
      <c r="N12" s="84">
        <v>0.182</v>
      </c>
      <c r="O12" s="83">
        <f t="shared" si="4"/>
        <v>22</v>
      </c>
      <c r="P12" s="86">
        <v>0.249</v>
      </c>
      <c r="Q12" s="59">
        <f t="shared" si="5"/>
        <v>35</v>
      </c>
      <c r="R12" s="123"/>
    </row>
    <row r="13" spans="1:22" x14ac:dyDescent="0.25">
      <c r="A13" s="59" t="s">
        <v>44</v>
      </c>
      <c r="B13" s="85">
        <v>8.5000000000000006E-2</v>
      </c>
      <c r="C13" s="83">
        <v>18</v>
      </c>
      <c r="D13" s="86">
        <v>7.0000000000000007E-2</v>
      </c>
      <c r="E13" s="83">
        <f t="shared" si="6"/>
        <v>1</v>
      </c>
      <c r="F13" s="84">
        <v>1.2999999999999999E-2</v>
      </c>
      <c r="G13" s="83">
        <f t="shared" si="0"/>
        <v>5</v>
      </c>
      <c r="H13" s="86">
        <v>1.4E-2</v>
      </c>
      <c r="I13" s="83">
        <f t="shared" si="1"/>
        <v>17</v>
      </c>
      <c r="J13" s="84">
        <v>0.10299999999999999</v>
      </c>
      <c r="K13" s="83">
        <f t="shared" si="2"/>
        <v>32</v>
      </c>
      <c r="L13" s="86">
        <v>0.10199999999999999</v>
      </c>
      <c r="M13" s="83">
        <f t="shared" si="3"/>
        <v>17</v>
      </c>
      <c r="N13" s="84">
        <v>0.21199999999999999</v>
      </c>
      <c r="O13" s="83">
        <f t="shared" si="4"/>
        <v>40</v>
      </c>
      <c r="P13" s="86">
        <v>0.20699999999999999</v>
      </c>
      <c r="Q13" s="59">
        <f t="shared" si="5"/>
        <v>8</v>
      </c>
      <c r="R13" s="123"/>
    </row>
    <row r="14" spans="1:22" x14ac:dyDescent="0.25">
      <c r="A14" s="59" t="s">
        <v>43</v>
      </c>
      <c r="B14" s="85">
        <v>0.10100000000000001</v>
      </c>
      <c r="C14" s="83">
        <v>30</v>
      </c>
      <c r="D14" s="86">
        <v>0.123</v>
      </c>
      <c r="E14" s="83">
        <f>_xlfn.RANK.EQ(D14,$D$5:$D$55,1)</f>
        <v>47</v>
      </c>
      <c r="F14" s="84">
        <v>1.7999999999999999E-2</v>
      </c>
      <c r="G14" s="83">
        <f t="shared" si="0"/>
        <v>25</v>
      </c>
      <c r="H14" s="86">
        <v>1.6E-2</v>
      </c>
      <c r="I14" s="83">
        <f t="shared" si="1"/>
        <v>31</v>
      </c>
      <c r="J14" s="84">
        <v>0.10100000000000001</v>
      </c>
      <c r="K14" s="83">
        <f t="shared" si="2"/>
        <v>29</v>
      </c>
      <c r="L14" s="86">
        <v>0.11799999999999999</v>
      </c>
      <c r="M14" s="83">
        <f t="shared" si="3"/>
        <v>36</v>
      </c>
      <c r="N14" s="84">
        <v>0.189</v>
      </c>
      <c r="O14" s="83">
        <f t="shared" si="4"/>
        <v>25</v>
      </c>
      <c r="P14" s="86">
        <v>0.26200000000000001</v>
      </c>
      <c r="Q14" s="59">
        <f t="shared" si="5"/>
        <v>44</v>
      </c>
      <c r="R14" s="123"/>
    </row>
    <row r="15" spans="1:22" x14ac:dyDescent="0.25">
      <c r="A15" s="59" t="s">
        <v>42</v>
      </c>
      <c r="B15" s="85">
        <v>0.11700000000000001</v>
      </c>
      <c r="C15" s="83">
        <v>45</v>
      </c>
      <c r="D15" s="86">
        <v>9.8000000000000004E-2</v>
      </c>
      <c r="E15" s="83">
        <f t="shared" si="6"/>
        <v>21</v>
      </c>
      <c r="F15" s="84">
        <v>2.1000000000000001E-2</v>
      </c>
      <c r="G15" s="83">
        <f t="shared" si="0"/>
        <v>34</v>
      </c>
      <c r="H15" s="86">
        <v>1.6E-2</v>
      </c>
      <c r="I15" s="83">
        <f t="shared" si="1"/>
        <v>31</v>
      </c>
      <c r="J15" s="84">
        <v>0.114</v>
      </c>
      <c r="K15" s="83">
        <f t="shared" si="2"/>
        <v>41</v>
      </c>
      <c r="L15" s="86">
        <v>0.109</v>
      </c>
      <c r="M15" s="83">
        <f t="shared" si="3"/>
        <v>26</v>
      </c>
      <c r="N15" s="84">
        <v>0.23599999999999999</v>
      </c>
      <c r="O15" s="83">
        <f t="shared" si="4"/>
        <v>49</v>
      </c>
      <c r="P15" s="86">
        <v>0.25700000000000001</v>
      </c>
      <c r="Q15" s="59">
        <f t="shared" si="5"/>
        <v>41</v>
      </c>
      <c r="R15" s="123"/>
    </row>
    <row r="16" spans="1:22" x14ac:dyDescent="0.25">
      <c r="A16" s="59" t="s">
        <v>41</v>
      </c>
      <c r="B16" s="85">
        <v>8.4000000000000005E-2</v>
      </c>
      <c r="C16" s="83">
        <v>17</v>
      </c>
      <c r="D16" s="86">
        <v>8.3000000000000004E-2</v>
      </c>
      <c r="E16" s="83">
        <f t="shared" si="6"/>
        <v>7</v>
      </c>
      <c r="F16" s="84">
        <v>1.2E-2</v>
      </c>
      <c r="G16" s="83">
        <f t="shared" si="0"/>
        <v>3</v>
      </c>
      <c r="H16" s="86">
        <v>1.6E-2</v>
      </c>
      <c r="I16" s="83">
        <f t="shared" si="1"/>
        <v>31</v>
      </c>
      <c r="J16" s="84">
        <v>0.08</v>
      </c>
      <c r="K16" s="83">
        <f t="shared" si="2"/>
        <v>11</v>
      </c>
      <c r="L16" s="86">
        <v>9.2999999999999999E-2</v>
      </c>
      <c r="M16" s="83">
        <f t="shared" si="3"/>
        <v>10</v>
      </c>
      <c r="N16" s="84">
        <v>0.17399999999999999</v>
      </c>
      <c r="O16" s="83">
        <f t="shared" si="4"/>
        <v>15</v>
      </c>
      <c r="P16" s="86">
        <v>0.16700000000000001</v>
      </c>
      <c r="Q16" s="59">
        <f t="shared" si="5"/>
        <v>1</v>
      </c>
      <c r="R16" s="123"/>
    </row>
    <row r="17" spans="1:18" x14ac:dyDescent="0.25">
      <c r="A17" s="59" t="s">
        <v>40</v>
      </c>
      <c r="B17" s="85">
        <v>7.2999999999999995E-2</v>
      </c>
      <c r="C17" s="83">
        <v>7</v>
      </c>
      <c r="D17" s="86">
        <v>9.4E-2</v>
      </c>
      <c r="E17" s="83">
        <f t="shared" si="6"/>
        <v>17</v>
      </c>
      <c r="F17" s="84">
        <v>1.7999999999999999E-2</v>
      </c>
      <c r="G17" s="83">
        <f t="shared" si="0"/>
        <v>25</v>
      </c>
      <c r="H17" s="86">
        <v>1.7000000000000001E-2</v>
      </c>
      <c r="I17" s="83">
        <f t="shared" si="1"/>
        <v>40</v>
      </c>
      <c r="J17" s="84">
        <v>0.08</v>
      </c>
      <c r="K17" s="83">
        <f t="shared" si="2"/>
        <v>11</v>
      </c>
      <c r="L17" s="86">
        <v>0.104</v>
      </c>
      <c r="M17" s="83">
        <f t="shared" si="3"/>
        <v>20</v>
      </c>
      <c r="N17" s="84">
        <v>0.17</v>
      </c>
      <c r="O17" s="83">
        <f t="shared" si="4"/>
        <v>12</v>
      </c>
      <c r="P17" s="86">
        <v>0.22600000000000001</v>
      </c>
      <c r="Q17" s="59">
        <f t="shared" si="5"/>
        <v>19</v>
      </c>
      <c r="R17" s="123"/>
    </row>
    <row r="18" spans="1:18" x14ac:dyDescent="0.25">
      <c r="A18" s="59" t="s">
        <v>39</v>
      </c>
      <c r="B18" s="85">
        <v>0.10199999999999999</v>
      </c>
      <c r="C18" s="83">
        <v>33</v>
      </c>
      <c r="D18" s="86">
        <v>9.5000000000000001E-2</v>
      </c>
      <c r="E18" s="83">
        <f t="shared" si="6"/>
        <v>18</v>
      </c>
      <c r="F18" s="84">
        <v>1.2999999999999999E-2</v>
      </c>
      <c r="G18" s="83">
        <f t="shared" si="0"/>
        <v>5</v>
      </c>
      <c r="H18" s="86">
        <v>8.0000000000000002E-3</v>
      </c>
      <c r="I18" s="83">
        <f t="shared" si="1"/>
        <v>2</v>
      </c>
      <c r="J18" s="84">
        <v>9.1999999999999998E-2</v>
      </c>
      <c r="K18" s="83">
        <f t="shared" si="2"/>
        <v>21</v>
      </c>
      <c r="L18" s="86">
        <v>0.11700000000000001</v>
      </c>
      <c r="M18" s="83">
        <f t="shared" si="3"/>
        <v>34</v>
      </c>
      <c r="N18" s="84">
        <v>0.20799999999999999</v>
      </c>
      <c r="O18" s="83">
        <f t="shared" si="4"/>
        <v>39</v>
      </c>
      <c r="P18" s="86">
        <v>0.249</v>
      </c>
      <c r="Q18" s="59">
        <f t="shared" si="5"/>
        <v>35</v>
      </c>
      <c r="R18" s="123"/>
    </row>
    <row r="19" spans="1:18" x14ac:dyDescent="0.25">
      <c r="A19" s="59" t="s">
        <v>38</v>
      </c>
      <c r="B19" s="85">
        <v>0.10299999999999999</v>
      </c>
      <c r="C19" s="83">
        <v>36</v>
      </c>
      <c r="D19" s="86">
        <v>0.11700000000000001</v>
      </c>
      <c r="E19" s="83">
        <f t="shared" si="6"/>
        <v>44</v>
      </c>
      <c r="F19" s="84">
        <v>2.1999999999999999E-2</v>
      </c>
      <c r="G19" s="83">
        <f t="shared" si="0"/>
        <v>37</v>
      </c>
      <c r="H19" s="86">
        <v>1.4999999999999999E-2</v>
      </c>
      <c r="I19" s="83">
        <f t="shared" si="1"/>
        <v>22</v>
      </c>
      <c r="J19" s="84">
        <v>0.11</v>
      </c>
      <c r="K19" s="83">
        <f t="shared" si="2"/>
        <v>37</v>
      </c>
      <c r="L19" s="86">
        <v>0.122</v>
      </c>
      <c r="M19" s="83">
        <f t="shared" si="3"/>
        <v>39</v>
      </c>
      <c r="N19" s="84">
        <v>0.20499999999999999</v>
      </c>
      <c r="O19" s="83">
        <f t="shared" si="4"/>
        <v>35</v>
      </c>
      <c r="P19" s="86">
        <v>0.25800000000000001</v>
      </c>
      <c r="Q19" s="59">
        <f t="shared" si="5"/>
        <v>42</v>
      </c>
      <c r="R19" s="123"/>
    </row>
    <row r="20" spans="1:18" x14ac:dyDescent="0.25">
      <c r="A20" s="59" t="s">
        <v>37</v>
      </c>
      <c r="B20" s="85">
        <v>9.4E-2</v>
      </c>
      <c r="C20" s="83">
        <v>25</v>
      </c>
      <c r="D20" s="86">
        <v>9.2999999999999999E-2</v>
      </c>
      <c r="E20" s="83">
        <f t="shared" si="6"/>
        <v>16</v>
      </c>
      <c r="F20" s="84">
        <v>1.4999999999999999E-2</v>
      </c>
      <c r="G20" s="83">
        <f t="shared" si="0"/>
        <v>9</v>
      </c>
      <c r="H20" s="86">
        <v>1.2999999999999999E-2</v>
      </c>
      <c r="I20" s="83">
        <f t="shared" si="1"/>
        <v>11</v>
      </c>
      <c r="J20" s="84">
        <v>8.6999999999999994E-2</v>
      </c>
      <c r="K20" s="83">
        <f t="shared" si="2"/>
        <v>18</v>
      </c>
      <c r="L20" s="86">
        <v>9.6000000000000002E-2</v>
      </c>
      <c r="M20" s="83">
        <f t="shared" si="3"/>
        <v>12</v>
      </c>
      <c r="N20" s="84">
        <v>0.18</v>
      </c>
      <c r="O20" s="83">
        <f t="shared" si="4"/>
        <v>20</v>
      </c>
      <c r="P20" s="86">
        <v>0.23</v>
      </c>
      <c r="Q20" s="59">
        <f t="shared" si="5"/>
        <v>22</v>
      </c>
      <c r="R20" s="123"/>
    </row>
    <row r="21" spans="1:18" x14ac:dyDescent="0.25">
      <c r="A21" s="59" t="s">
        <v>36</v>
      </c>
      <c r="B21" s="85">
        <v>9.2999999999999999E-2</v>
      </c>
      <c r="C21" s="83">
        <v>24</v>
      </c>
      <c r="D21" s="86">
        <v>9.8000000000000004E-2</v>
      </c>
      <c r="E21" s="83">
        <f t="shared" si="6"/>
        <v>21</v>
      </c>
      <c r="F21" s="84">
        <v>2.1999999999999999E-2</v>
      </c>
      <c r="G21" s="83">
        <f t="shared" si="0"/>
        <v>37</v>
      </c>
      <c r="H21" s="86">
        <v>1.2999999999999999E-2</v>
      </c>
      <c r="I21" s="83">
        <f t="shared" si="1"/>
        <v>11</v>
      </c>
      <c r="J21" s="84">
        <v>9.6000000000000002E-2</v>
      </c>
      <c r="K21" s="83">
        <f t="shared" si="2"/>
        <v>25</v>
      </c>
      <c r="L21" s="86">
        <v>0.111</v>
      </c>
      <c r="M21" s="83">
        <f t="shared" si="3"/>
        <v>28</v>
      </c>
      <c r="N21" s="84">
        <v>0.182</v>
      </c>
      <c r="O21" s="83">
        <f t="shared" si="4"/>
        <v>22</v>
      </c>
      <c r="P21" s="86">
        <v>0.23</v>
      </c>
      <c r="Q21" s="59">
        <f t="shared" si="5"/>
        <v>22</v>
      </c>
      <c r="R21" s="123"/>
    </row>
    <row r="22" spans="1:18" x14ac:dyDescent="0.25">
      <c r="A22" s="59" t="s">
        <v>35</v>
      </c>
      <c r="B22" s="85">
        <v>0.106</v>
      </c>
      <c r="C22" s="83">
        <v>40</v>
      </c>
      <c r="D22" s="86">
        <v>0.107</v>
      </c>
      <c r="E22" s="83">
        <f t="shared" si="6"/>
        <v>36</v>
      </c>
      <c r="F22" s="84">
        <v>2.4E-2</v>
      </c>
      <c r="G22" s="83">
        <f t="shared" si="0"/>
        <v>41</v>
      </c>
      <c r="H22" s="86">
        <v>1.0999999999999999E-2</v>
      </c>
      <c r="I22" s="83">
        <f t="shared" si="1"/>
        <v>5</v>
      </c>
      <c r="J22" s="84">
        <v>0.115</v>
      </c>
      <c r="K22" s="83">
        <f t="shared" si="2"/>
        <v>42</v>
      </c>
      <c r="L22" s="86">
        <v>0.11700000000000001</v>
      </c>
      <c r="M22" s="83">
        <f t="shared" si="3"/>
        <v>34</v>
      </c>
      <c r="N22" s="84">
        <v>0.20699999999999999</v>
      </c>
      <c r="O22" s="83">
        <f t="shared" si="4"/>
        <v>37</v>
      </c>
      <c r="P22" s="86">
        <v>0.24399999999999999</v>
      </c>
      <c r="Q22" s="59">
        <f t="shared" si="5"/>
        <v>32</v>
      </c>
      <c r="R22" s="123"/>
    </row>
    <row r="23" spans="1:18" x14ac:dyDescent="0.25">
      <c r="A23" s="59" t="s">
        <v>34</v>
      </c>
      <c r="B23" s="85">
        <v>0.128</v>
      </c>
      <c r="C23" s="83">
        <v>48</v>
      </c>
      <c r="D23" s="86">
        <v>0.104</v>
      </c>
      <c r="E23" s="83">
        <f t="shared" si="6"/>
        <v>30</v>
      </c>
      <c r="F23" s="84">
        <v>2.5999999999999999E-2</v>
      </c>
      <c r="G23" s="83">
        <f t="shared" si="0"/>
        <v>44</v>
      </c>
      <c r="H23" s="86">
        <v>0.02</v>
      </c>
      <c r="I23" s="83">
        <f t="shared" si="1"/>
        <v>47</v>
      </c>
      <c r="J23" s="84">
        <v>0.13900000000000001</v>
      </c>
      <c r="K23" s="83">
        <f t="shared" si="2"/>
        <v>49</v>
      </c>
      <c r="L23" s="86">
        <v>0.13200000000000001</v>
      </c>
      <c r="M23" s="83">
        <f t="shared" si="3"/>
        <v>45</v>
      </c>
      <c r="N23" s="84">
        <v>0.23499999999999999</v>
      </c>
      <c r="O23" s="83">
        <f t="shared" si="4"/>
        <v>48</v>
      </c>
      <c r="P23" s="86">
        <v>0.26300000000000001</v>
      </c>
      <c r="Q23" s="59">
        <f t="shared" si="5"/>
        <v>45</v>
      </c>
      <c r="R23" s="123"/>
    </row>
    <row r="24" spans="1:18" x14ac:dyDescent="0.25">
      <c r="A24" s="59" t="s">
        <v>33</v>
      </c>
      <c r="B24" s="85">
        <v>8.8999999999999996E-2</v>
      </c>
      <c r="C24" s="83">
        <v>22</v>
      </c>
      <c r="D24" s="86">
        <v>0.104</v>
      </c>
      <c r="E24" s="83">
        <f t="shared" si="6"/>
        <v>30</v>
      </c>
      <c r="F24" s="84">
        <v>0.02</v>
      </c>
      <c r="G24" s="83">
        <f t="shared" si="0"/>
        <v>30</v>
      </c>
      <c r="H24" s="86">
        <v>1.7000000000000001E-2</v>
      </c>
      <c r="I24" s="83">
        <f t="shared" si="1"/>
        <v>40</v>
      </c>
      <c r="J24" s="84">
        <v>8.3000000000000004E-2</v>
      </c>
      <c r="K24" s="83">
        <f t="shared" si="2"/>
        <v>15</v>
      </c>
      <c r="L24" s="86">
        <v>0.105</v>
      </c>
      <c r="M24" s="83">
        <f t="shared" si="3"/>
        <v>22</v>
      </c>
      <c r="N24" s="84">
        <v>0.18099999999999999</v>
      </c>
      <c r="O24" s="83">
        <f t="shared" si="4"/>
        <v>21</v>
      </c>
      <c r="P24" s="86">
        <v>0.21199999999999999</v>
      </c>
      <c r="Q24" s="59">
        <f t="shared" si="5"/>
        <v>9</v>
      </c>
      <c r="R24" s="123"/>
    </row>
    <row r="25" spans="1:18" x14ac:dyDescent="0.25">
      <c r="A25" s="59" t="s">
        <v>32</v>
      </c>
      <c r="B25" s="85">
        <v>0.1</v>
      </c>
      <c r="C25" s="83">
        <v>28</v>
      </c>
      <c r="D25" s="86">
        <v>9.6000000000000002E-2</v>
      </c>
      <c r="E25" s="83">
        <f t="shared" si="6"/>
        <v>19</v>
      </c>
      <c r="F25" s="84">
        <v>0.02</v>
      </c>
      <c r="G25" s="83">
        <f t="shared" si="0"/>
        <v>30</v>
      </c>
      <c r="H25" s="86">
        <v>1.2999999999999999E-2</v>
      </c>
      <c r="I25" s="83">
        <f t="shared" si="1"/>
        <v>11</v>
      </c>
      <c r="J25" s="84">
        <v>9.9000000000000005E-2</v>
      </c>
      <c r="K25" s="83">
        <f t="shared" si="2"/>
        <v>27</v>
      </c>
      <c r="L25" s="86">
        <v>0.105</v>
      </c>
      <c r="M25" s="83">
        <f t="shared" si="3"/>
        <v>22</v>
      </c>
      <c r="N25" s="84">
        <v>0.215</v>
      </c>
      <c r="O25" s="83">
        <f t="shared" si="4"/>
        <v>43</v>
      </c>
      <c r="P25" s="86">
        <v>0.24199999999999999</v>
      </c>
      <c r="Q25" s="59">
        <f t="shared" si="5"/>
        <v>30</v>
      </c>
      <c r="R25" s="123"/>
    </row>
    <row r="26" spans="1:18" x14ac:dyDescent="0.25">
      <c r="A26" s="59" t="s">
        <v>31</v>
      </c>
      <c r="B26" s="85">
        <v>8.1000000000000003E-2</v>
      </c>
      <c r="C26" s="83">
        <v>11</v>
      </c>
      <c r="D26" s="86">
        <v>0.09</v>
      </c>
      <c r="E26" s="83">
        <f t="shared" si="6"/>
        <v>11</v>
      </c>
      <c r="F26" s="84">
        <v>1.9E-2</v>
      </c>
      <c r="G26" s="83">
        <f t="shared" si="0"/>
        <v>28</v>
      </c>
      <c r="H26" s="86">
        <v>1.4999999999999999E-2</v>
      </c>
      <c r="I26" s="83">
        <f t="shared" si="1"/>
        <v>22</v>
      </c>
      <c r="J26" s="84">
        <v>7.5999999999999998E-2</v>
      </c>
      <c r="K26" s="83">
        <f t="shared" si="2"/>
        <v>8</v>
      </c>
      <c r="L26" s="86">
        <v>0.09</v>
      </c>
      <c r="M26" s="83">
        <f t="shared" si="3"/>
        <v>8</v>
      </c>
      <c r="N26" s="84">
        <v>0.16700000000000001</v>
      </c>
      <c r="O26" s="83">
        <f t="shared" si="4"/>
        <v>9</v>
      </c>
      <c r="P26" s="86">
        <v>0.215</v>
      </c>
      <c r="Q26" s="59">
        <f t="shared" si="5"/>
        <v>12</v>
      </c>
      <c r="R26" s="123"/>
    </row>
    <row r="27" spans="1:18" x14ac:dyDescent="0.25">
      <c r="A27" s="59" t="s">
        <v>30</v>
      </c>
      <c r="B27" s="85">
        <v>9.7000000000000003E-2</v>
      </c>
      <c r="C27" s="83">
        <v>26</v>
      </c>
      <c r="D27" s="86">
        <v>0.11</v>
      </c>
      <c r="E27" s="83">
        <f t="shared" si="6"/>
        <v>39</v>
      </c>
      <c r="F27" s="84">
        <v>2.1999999999999999E-2</v>
      </c>
      <c r="G27" s="83">
        <f t="shared" si="0"/>
        <v>37</v>
      </c>
      <c r="H27" s="86">
        <v>1.4999999999999999E-2</v>
      </c>
      <c r="I27" s="83">
        <f t="shared" si="1"/>
        <v>22</v>
      </c>
      <c r="J27" s="84">
        <v>9.8000000000000004E-2</v>
      </c>
      <c r="K27" s="83">
        <f t="shared" si="2"/>
        <v>26</v>
      </c>
      <c r="L27" s="86">
        <v>0.11799999999999999</v>
      </c>
      <c r="M27" s="83">
        <f t="shared" si="3"/>
        <v>36</v>
      </c>
      <c r="N27" s="84">
        <v>0.19</v>
      </c>
      <c r="O27" s="83">
        <f t="shared" si="4"/>
        <v>26</v>
      </c>
      <c r="P27" s="86">
        <v>0.249</v>
      </c>
      <c r="Q27" s="59">
        <f t="shared" si="5"/>
        <v>35</v>
      </c>
      <c r="R27" s="123"/>
    </row>
    <row r="28" spans="1:18" x14ac:dyDescent="0.25">
      <c r="A28" s="59" t="s">
        <v>29</v>
      </c>
      <c r="B28" s="85">
        <v>7.0000000000000007E-2</v>
      </c>
      <c r="C28" s="83">
        <v>4</v>
      </c>
      <c r="D28" s="86">
        <v>7.8E-2</v>
      </c>
      <c r="E28" s="83">
        <f t="shared" si="6"/>
        <v>5</v>
      </c>
      <c r="F28" s="84">
        <v>1.4999999999999999E-2</v>
      </c>
      <c r="G28" s="83">
        <f t="shared" si="0"/>
        <v>9</v>
      </c>
      <c r="H28" s="86">
        <v>1.2999999999999999E-2</v>
      </c>
      <c r="I28" s="83">
        <f t="shared" si="1"/>
        <v>11</v>
      </c>
      <c r="J28" s="84">
        <v>6.6000000000000003E-2</v>
      </c>
      <c r="K28" s="83">
        <f t="shared" si="2"/>
        <v>2</v>
      </c>
      <c r="L28" s="86">
        <v>8.3000000000000004E-2</v>
      </c>
      <c r="M28" s="83">
        <f t="shared" si="3"/>
        <v>5</v>
      </c>
      <c r="N28" s="84">
        <v>0.152</v>
      </c>
      <c r="O28" s="83">
        <f t="shared" si="4"/>
        <v>4</v>
      </c>
      <c r="P28" s="86">
        <v>0.19800000000000001</v>
      </c>
      <c r="Q28" s="59">
        <f t="shared" si="5"/>
        <v>5</v>
      </c>
      <c r="R28" s="123"/>
    </row>
    <row r="29" spans="1:18" x14ac:dyDescent="0.25">
      <c r="A29" s="59" t="s">
        <v>28</v>
      </c>
      <c r="B29" s="85">
        <v>0.13700000000000001</v>
      </c>
      <c r="C29" s="83">
        <v>50</v>
      </c>
      <c r="D29" s="86">
        <v>0.11899999999999999</v>
      </c>
      <c r="E29" s="83">
        <f t="shared" si="6"/>
        <v>45</v>
      </c>
      <c r="F29" s="84">
        <v>3.3000000000000002E-2</v>
      </c>
      <c r="G29" s="83">
        <f t="shared" si="0"/>
        <v>50</v>
      </c>
      <c r="H29" s="86">
        <v>1.2999999999999999E-2</v>
      </c>
      <c r="I29" s="83">
        <f t="shared" si="1"/>
        <v>11</v>
      </c>
      <c r="J29" s="84">
        <v>0.14799999999999999</v>
      </c>
      <c r="K29" s="83">
        <f t="shared" si="2"/>
        <v>51</v>
      </c>
      <c r="L29" s="86">
        <v>0.14399999999999999</v>
      </c>
      <c r="M29" s="83">
        <f t="shared" si="3"/>
        <v>51</v>
      </c>
      <c r="N29" s="84">
        <v>0.246</v>
      </c>
      <c r="O29" s="83">
        <f t="shared" si="4"/>
        <v>51</v>
      </c>
      <c r="P29" s="86">
        <v>0.254</v>
      </c>
      <c r="Q29" s="59">
        <f t="shared" si="5"/>
        <v>40</v>
      </c>
      <c r="R29" s="123"/>
    </row>
    <row r="30" spans="1:18" x14ac:dyDescent="0.25">
      <c r="A30" s="59" t="s">
        <v>27</v>
      </c>
      <c r="B30" s="85">
        <v>0.10199999999999999</v>
      </c>
      <c r="C30" s="83">
        <v>33</v>
      </c>
      <c r="D30" s="86">
        <v>0.09</v>
      </c>
      <c r="E30" s="83">
        <f t="shared" si="6"/>
        <v>11</v>
      </c>
      <c r="F30" s="84">
        <v>0.02</v>
      </c>
      <c r="G30" s="83">
        <f t="shared" si="0"/>
        <v>30</v>
      </c>
      <c r="H30" s="86">
        <v>1.4999999999999999E-2</v>
      </c>
      <c r="I30" s="83">
        <f t="shared" si="1"/>
        <v>22</v>
      </c>
      <c r="J30" s="84">
        <v>0.105</v>
      </c>
      <c r="K30" s="83">
        <f t="shared" si="2"/>
        <v>34</v>
      </c>
      <c r="L30" s="86">
        <v>0.112</v>
      </c>
      <c r="M30" s="83">
        <f t="shared" si="3"/>
        <v>29</v>
      </c>
      <c r="N30" s="84">
        <v>0.20300000000000001</v>
      </c>
      <c r="O30" s="83">
        <f t="shared" si="4"/>
        <v>34</v>
      </c>
      <c r="P30" s="86">
        <v>0.22500000000000001</v>
      </c>
      <c r="Q30" s="59">
        <f t="shared" si="5"/>
        <v>18</v>
      </c>
      <c r="R30" s="123"/>
    </row>
    <row r="31" spans="1:18" x14ac:dyDescent="0.25">
      <c r="A31" s="59" t="s">
        <v>26</v>
      </c>
      <c r="B31" s="85">
        <v>7.0000000000000007E-2</v>
      </c>
      <c r="C31" s="83">
        <v>4</v>
      </c>
      <c r="D31" s="86">
        <v>8.3000000000000004E-2</v>
      </c>
      <c r="E31" s="83">
        <f t="shared" si="6"/>
        <v>7</v>
      </c>
      <c r="F31" s="84">
        <v>1.6E-2</v>
      </c>
      <c r="G31" s="83">
        <f t="shared" si="0"/>
        <v>17</v>
      </c>
      <c r="H31" s="86">
        <v>8.9999999999999993E-3</v>
      </c>
      <c r="I31" s="83">
        <f t="shared" si="1"/>
        <v>4</v>
      </c>
      <c r="J31" s="84">
        <v>6.9000000000000006E-2</v>
      </c>
      <c r="K31" s="83">
        <f t="shared" si="2"/>
        <v>4</v>
      </c>
      <c r="L31" s="86">
        <v>0.08</v>
      </c>
      <c r="M31" s="83">
        <f t="shared" si="3"/>
        <v>2</v>
      </c>
      <c r="N31" s="84">
        <v>0.14799999999999999</v>
      </c>
      <c r="O31" s="83">
        <f t="shared" si="4"/>
        <v>2</v>
      </c>
      <c r="P31" s="86">
        <v>0.193</v>
      </c>
      <c r="Q31" s="59">
        <f t="shared" si="5"/>
        <v>3</v>
      </c>
      <c r="R31" s="123"/>
    </row>
    <row r="32" spans="1:18" x14ac:dyDescent="0.25">
      <c r="A32" s="59" t="s">
        <v>25</v>
      </c>
      <c r="B32" s="85">
        <v>8.3000000000000004E-2</v>
      </c>
      <c r="C32" s="83">
        <v>14</v>
      </c>
      <c r="D32" s="86">
        <v>0.10100000000000001</v>
      </c>
      <c r="E32" s="83">
        <f t="shared" si="6"/>
        <v>25</v>
      </c>
      <c r="F32" s="84">
        <v>1.4999999999999999E-2</v>
      </c>
      <c r="G32" s="83">
        <f t="shared" si="0"/>
        <v>9</v>
      </c>
      <c r="H32" s="86">
        <v>1.2E-2</v>
      </c>
      <c r="I32" s="83">
        <f t="shared" si="1"/>
        <v>8</v>
      </c>
      <c r="J32" s="84">
        <v>8.5000000000000006E-2</v>
      </c>
      <c r="K32" s="83">
        <f t="shared" si="2"/>
        <v>17</v>
      </c>
      <c r="L32" s="86">
        <v>9.8000000000000004E-2</v>
      </c>
      <c r="M32" s="83">
        <f t="shared" si="3"/>
        <v>13</v>
      </c>
      <c r="N32" s="84">
        <v>0.16500000000000001</v>
      </c>
      <c r="O32" s="83">
        <f t="shared" si="4"/>
        <v>8</v>
      </c>
      <c r="P32" s="86">
        <v>0.218</v>
      </c>
      <c r="Q32" s="59">
        <f t="shared" si="5"/>
        <v>15</v>
      </c>
      <c r="R32" s="123"/>
    </row>
    <row r="33" spans="1:18" x14ac:dyDescent="0.25">
      <c r="A33" s="59" t="s">
        <v>24</v>
      </c>
      <c r="B33" s="85">
        <v>8.5000000000000006E-2</v>
      </c>
      <c r="C33" s="83">
        <v>18</v>
      </c>
      <c r="D33" s="86">
        <v>0.106</v>
      </c>
      <c r="E33" s="83">
        <f t="shared" si="6"/>
        <v>35</v>
      </c>
      <c r="F33" s="84">
        <v>2.9000000000000001E-2</v>
      </c>
      <c r="G33" s="83">
        <f t="shared" si="0"/>
        <v>46</v>
      </c>
      <c r="H33" s="86">
        <v>1.4E-2</v>
      </c>
      <c r="I33" s="83">
        <f t="shared" si="1"/>
        <v>17</v>
      </c>
      <c r="J33" s="84">
        <v>9.5000000000000001E-2</v>
      </c>
      <c r="K33" s="83">
        <f t="shared" si="2"/>
        <v>23</v>
      </c>
      <c r="L33" s="86">
        <v>0.113</v>
      </c>
      <c r="M33" s="83">
        <f t="shared" si="3"/>
        <v>30</v>
      </c>
      <c r="N33" s="84">
        <v>0.16700000000000001</v>
      </c>
      <c r="O33" s="83">
        <f t="shared" si="4"/>
        <v>9</v>
      </c>
      <c r="P33" s="86">
        <v>0.249</v>
      </c>
      <c r="Q33" s="59">
        <f t="shared" si="5"/>
        <v>35</v>
      </c>
      <c r="R33" s="123"/>
    </row>
    <row r="34" spans="1:18" x14ac:dyDescent="0.25">
      <c r="A34" s="59" t="s">
        <v>23</v>
      </c>
      <c r="B34" s="85">
        <v>7.9000000000000001E-2</v>
      </c>
      <c r="C34" s="83">
        <v>10</v>
      </c>
      <c r="D34" s="86">
        <v>0.105</v>
      </c>
      <c r="E34" s="83">
        <f t="shared" si="6"/>
        <v>34</v>
      </c>
      <c r="F34" s="84">
        <v>1.6E-2</v>
      </c>
      <c r="G34" s="83">
        <f t="shared" si="0"/>
        <v>17</v>
      </c>
      <c r="H34" s="86">
        <v>1.2E-2</v>
      </c>
      <c r="I34" s="83">
        <f t="shared" si="1"/>
        <v>8</v>
      </c>
      <c r="J34" s="84">
        <v>7.1999999999999995E-2</v>
      </c>
      <c r="K34" s="83">
        <f t="shared" si="2"/>
        <v>5</v>
      </c>
      <c r="L34" s="86">
        <v>0.10299999999999999</v>
      </c>
      <c r="M34" s="83">
        <f t="shared" si="3"/>
        <v>19</v>
      </c>
      <c r="N34" s="84">
        <v>0.16800000000000001</v>
      </c>
      <c r="O34" s="83">
        <f t="shared" si="4"/>
        <v>11</v>
      </c>
      <c r="P34" s="86">
        <v>0.247</v>
      </c>
      <c r="Q34" s="59">
        <f t="shared" si="5"/>
        <v>33</v>
      </c>
      <c r="R34" s="123"/>
    </row>
    <row r="35" spans="1:18" x14ac:dyDescent="0.25">
      <c r="A35" s="59" t="s">
        <v>22</v>
      </c>
      <c r="B35" s="85">
        <v>8.3000000000000004E-2</v>
      </c>
      <c r="C35" s="83">
        <v>14</v>
      </c>
      <c r="D35" s="86">
        <v>0.10199999999999999</v>
      </c>
      <c r="E35" s="83">
        <f t="shared" si="6"/>
        <v>27</v>
      </c>
      <c r="F35" s="84">
        <v>0.01</v>
      </c>
      <c r="G35" s="83">
        <f t="shared" si="0"/>
        <v>1</v>
      </c>
      <c r="H35" s="86">
        <v>1.4999999999999999E-2</v>
      </c>
      <c r="I35" s="83">
        <f t="shared" si="1"/>
        <v>22</v>
      </c>
      <c r="J35" s="84">
        <v>7.6999999999999999E-2</v>
      </c>
      <c r="K35" s="83">
        <f t="shared" si="2"/>
        <v>9</v>
      </c>
      <c r="L35" s="86">
        <v>0.10100000000000001</v>
      </c>
      <c r="M35" s="83">
        <f t="shared" si="3"/>
        <v>16</v>
      </c>
      <c r="N35" s="84">
        <v>0.193</v>
      </c>
      <c r="O35" s="83">
        <f t="shared" si="4"/>
        <v>27</v>
      </c>
      <c r="P35" s="86">
        <v>0.24199999999999999</v>
      </c>
      <c r="Q35" s="59">
        <f t="shared" si="5"/>
        <v>30</v>
      </c>
      <c r="R35" s="123"/>
    </row>
    <row r="36" spans="1:18" x14ac:dyDescent="0.25">
      <c r="A36" s="59" t="s">
        <v>21</v>
      </c>
      <c r="B36" s="85">
        <v>0.107</v>
      </c>
      <c r="C36" s="83">
        <v>41</v>
      </c>
      <c r="D36" s="86">
        <v>0.107</v>
      </c>
      <c r="E36" s="83">
        <f t="shared" si="6"/>
        <v>36</v>
      </c>
      <c r="F36" s="84">
        <v>1.6E-2</v>
      </c>
      <c r="G36" s="83">
        <f t="shared" si="0"/>
        <v>17</v>
      </c>
      <c r="H36" s="86">
        <v>1.4E-2</v>
      </c>
      <c r="I36" s="83">
        <f t="shared" si="1"/>
        <v>17</v>
      </c>
      <c r="J36" s="84">
        <v>0.11600000000000001</v>
      </c>
      <c r="K36" s="83">
        <f t="shared" si="2"/>
        <v>43</v>
      </c>
      <c r="L36" s="86">
        <v>0.125</v>
      </c>
      <c r="M36" s="83">
        <f t="shared" si="3"/>
        <v>42</v>
      </c>
      <c r="N36" s="84">
        <v>0.19400000000000001</v>
      </c>
      <c r="O36" s="83">
        <f t="shared" si="4"/>
        <v>29</v>
      </c>
      <c r="P36" s="86">
        <v>0.217</v>
      </c>
      <c r="Q36" s="59">
        <f t="shared" si="5"/>
        <v>13</v>
      </c>
      <c r="R36" s="123"/>
    </row>
    <row r="37" spans="1:18" x14ac:dyDescent="0.25">
      <c r="A37" s="59" t="s">
        <v>20</v>
      </c>
      <c r="B37" s="85">
        <v>0.109</v>
      </c>
      <c r="C37" s="83">
        <v>42</v>
      </c>
      <c r="D37" s="86">
        <v>0.10199999999999999</v>
      </c>
      <c r="E37" s="83">
        <f t="shared" ref="E37:E55" si="7">_xlfn.RANK.EQ(D37,$D$5:$D$55,1)</f>
        <v>27</v>
      </c>
      <c r="F37" s="84">
        <v>1.2E-2</v>
      </c>
      <c r="G37" s="83">
        <f t="shared" si="0"/>
        <v>3</v>
      </c>
      <c r="H37" s="86">
        <v>1.6E-2</v>
      </c>
      <c r="I37" s="83">
        <f t="shared" si="1"/>
        <v>31</v>
      </c>
      <c r="J37" s="84">
        <v>0.106</v>
      </c>
      <c r="K37" s="83">
        <f t="shared" si="2"/>
        <v>35</v>
      </c>
      <c r="L37" s="86">
        <v>0.113</v>
      </c>
      <c r="M37" s="83">
        <f t="shared" si="3"/>
        <v>30</v>
      </c>
      <c r="N37" s="84">
        <v>0.20599999999999999</v>
      </c>
      <c r="O37" s="83">
        <f t="shared" ref="O37:O55" si="8">_xlfn.RANK.EQ(N37,$N$5:$N$55,1)</f>
        <v>36</v>
      </c>
      <c r="P37" s="86">
        <v>0.25900000000000001</v>
      </c>
      <c r="Q37" s="59">
        <f t="shared" ref="Q37:Q55" si="9">_xlfn.RANK.EQ(P37,$P$5:$P$55,1)</f>
        <v>43</v>
      </c>
      <c r="R37" s="123"/>
    </row>
    <row r="38" spans="1:18" x14ac:dyDescent="0.25">
      <c r="A38" s="59" t="s">
        <v>19</v>
      </c>
      <c r="B38" s="85">
        <v>0.113</v>
      </c>
      <c r="C38" s="83">
        <v>44</v>
      </c>
      <c r="D38" s="86">
        <v>0.115</v>
      </c>
      <c r="E38" s="83">
        <f t="shared" si="7"/>
        <v>41</v>
      </c>
      <c r="F38" s="84">
        <v>2.4E-2</v>
      </c>
      <c r="G38" s="83">
        <f t="shared" si="0"/>
        <v>41</v>
      </c>
      <c r="H38" s="86">
        <v>1.2E-2</v>
      </c>
      <c r="I38" s="83">
        <f t="shared" si="1"/>
        <v>8</v>
      </c>
      <c r="J38" s="84">
        <v>0.112</v>
      </c>
      <c r="K38" s="83">
        <f t="shared" si="2"/>
        <v>40</v>
      </c>
      <c r="L38" s="86">
        <v>0.122</v>
      </c>
      <c r="M38" s="83">
        <f t="shared" si="3"/>
        <v>39</v>
      </c>
      <c r="N38" s="84">
        <v>0.20699999999999999</v>
      </c>
      <c r="O38" s="83">
        <f t="shared" si="8"/>
        <v>37</v>
      </c>
      <c r="P38" s="86">
        <v>0.26800000000000002</v>
      </c>
      <c r="Q38" s="59">
        <f t="shared" si="9"/>
        <v>50</v>
      </c>
      <c r="R38" s="123"/>
    </row>
    <row r="39" spans="1:18" x14ac:dyDescent="0.25">
      <c r="A39" s="59" t="s">
        <v>18</v>
      </c>
      <c r="B39" s="85">
        <v>7.8E-2</v>
      </c>
      <c r="C39" s="83">
        <v>9</v>
      </c>
      <c r="D39" s="86">
        <v>0.1</v>
      </c>
      <c r="E39" s="83">
        <f t="shared" si="7"/>
        <v>23</v>
      </c>
      <c r="F39" s="84">
        <v>1.2999999999999999E-2</v>
      </c>
      <c r="G39" s="83">
        <f t="shared" si="0"/>
        <v>5</v>
      </c>
      <c r="H39" s="86">
        <v>1.0999999999999999E-2</v>
      </c>
      <c r="I39" s="83">
        <f t="shared" si="1"/>
        <v>5</v>
      </c>
      <c r="J39" s="84">
        <v>7.9000000000000001E-2</v>
      </c>
      <c r="K39" s="83">
        <f t="shared" si="2"/>
        <v>10</v>
      </c>
      <c r="L39" s="86">
        <v>0.10199999999999999</v>
      </c>
      <c r="M39" s="83">
        <f t="shared" si="3"/>
        <v>17</v>
      </c>
      <c r="N39" s="84">
        <v>0.17199999999999999</v>
      </c>
      <c r="O39" s="83">
        <f t="shared" si="8"/>
        <v>13</v>
      </c>
      <c r="P39" s="86">
        <v>0.23599999999999999</v>
      </c>
      <c r="Q39" s="59">
        <f t="shared" si="9"/>
        <v>27</v>
      </c>
      <c r="R39" s="123"/>
    </row>
    <row r="40" spans="1:18" x14ac:dyDescent="0.25">
      <c r="A40" s="59" t="s">
        <v>17</v>
      </c>
      <c r="B40" s="85">
        <v>0.10299999999999999</v>
      </c>
      <c r="C40" s="83">
        <v>36</v>
      </c>
      <c r="D40" s="86">
        <v>0.104</v>
      </c>
      <c r="E40" s="83">
        <f t="shared" si="7"/>
        <v>30</v>
      </c>
      <c r="F40" s="84">
        <v>1.7000000000000001E-2</v>
      </c>
      <c r="G40" s="83">
        <f t="shared" si="0"/>
        <v>21</v>
      </c>
      <c r="H40" s="86">
        <v>1.6E-2</v>
      </c>
      <c r="I40" s="83">
        <f t="shared" si="1"/>
        <v>31</v>
      </c>
      <c r="J40" s="84">
        <v>0.10299999999999999</v>
      </c>
      <c r="K40" s="83">
        <f t="shared" si="2"/>
        <v>32</v>
      </c>
      <c r="L40" s="86">
        <v>0.11799999999999999</v>
      </c>
      <c r="M40" s="83">
        <f t="shared" si="3"/>
        <v>36</v>
      </c>
      <c r="N40" s="84">
        <v>0.214</v>
      </c>
      <c r="O40" s="83">
        <f t="shared" si="8"/>
        <v>42</v>
      </c>
      <c r="P40" s="86">
        <v>0.247</v>
      </c>
      <c r="Q40" s="59">
        <f t="shared" si="9"/>
        <v>33</v>
      </c>
      <c r="R40" s="123"/>
    </row>
    <row r="41" spans="1:18" x14ac:dyDescent="0.25">
      <c r="A41" s="59" t="s">
        <v>16</v>
      </c>
      <c r="B41" s="85">
        <v>0.10100000000000001</v>
      </c>
      <c r="C41" s="83">
        <v>30</v>
      </c>
      <c r="D41" s="86">
        <v>0.121</v>
      </c>
      <c r="E41" s="83">
        <f t="shared" si="7"/>
        <v>46</v>
      </c>
      <c r="F41" s="84">
        <v>2.3E-2</v>
      </c>
      <c r="G41" s="83">
        <f t="shared" si="0"/>
        <v>40</v>
      </c>
      <c r="H41" s="86">
        <v>2.4E-2</v>
      </c>
      <c r="I41" s="83">
        <f t="shared" si="1"/>
        <v>50</v>
      </c>
      <c r="J41" s="84">
        <v>0.11</v>
      </c>
      <c r="K41" s="83">
        <f t="shared" si="2"/>
        <v>37</v>
      </c>
      <c r="L41" s="86">
        <v>0.13900000000000001</v>
      </c>
      <c r="M41" s="83">
        <f t="shared" si="3"/>
        <v>48</v>
      </c>
      <c r="N41" s="84">
        <v>0.19900000000000001</v>
      </c>
      <c r="O41" s="83">
        <f t="shared" si="8"/>
        <v>33</v>
      </c>
      <c r="P41" s="86">
        <v>0.26300000000000001</v>
      </c>
      <c r="Q41" s="59">
        <f t="shared" si="9"/>
        <v>45</v>
      </c>
      <c r="R41" s="123"/>
    </row>
    <row r="42" spans="1:18" x14ac:dyDescent="0.25">
      <c r="A42" s="59" t="s">
        <v>15</v>
      </c>
      <c r="B42" s="85">
        <v>8.6999999999999994E-2</v>
      </c>
      <c r="C42" s="83">
        <v>20</v>
      </c>
      <c r="D42" s="86">
        <v>9.7000000000000003E-2</v>
      </c>
      <c r="E42" s="83">
        <f t="shared" si="7"/>
        <v>20</v>
      </c>
      <c r="F42" s="84">
        <v>1.9E-2</v>
      </c>
      <c r="G42" s="83">
        <f t="shared" si="0"/>
        <v>28</v>
      </c>
      <c r="H42" s="86">
        <v>1.6E-2</v>
      </c>
      <c r="I42" s="83">
        <f t="shared" si="1"/>
        <v>31</v>
      </c>
      <c r="J42" s="84">
        <v>0.10199999999999999</v>
      </c>
      <c r="K42" s="83">
        <f t="shared" si="2"/>
        <v>30</v>
      </c>
      <c r="L42" s="86">
        <v>0.107</v>
      </c>
      <c r="M42" s="83">
        <f t="shared" si="3"/>
        <v>24</v>
      </c>
      <c r="N42" s="84">
        <v>0.159</v>
      </c>
      <c r="O42" s="83">
        <f t="shared" si="8"/>
        <v>5</v>
      </c>
      <c r="P42" s="86">
        <v>0.217</v>
      </c>
      <c r="Q42" s="59">
        <f t="shared" si="9"/>
        <v>13</v>
      </c>
      <c r="R42" s="123"/>
    </row>
    <row r="43" spans="1:18" x14ac:dyDescent="0.25">
      <c r="A43" s="59" t="s">
        <v>14</v>
      </c>
      <c r="B43" s="85">
        <v>0.10100000000000001</v>
      </c>
      <c r="C43" s="83">
        <v>30</v>
      </c>
      <c r="D43" s="86">
        <v>0.10100000000000001</v>
      </c>
      <c r="E43" s="83">
        <f t="shared" si="7"/>
        <v>25</v>
      </c>
      <c r="F43" s="84">
        <v>1.6E-2</v>
      </c>
      <c r="G43" s="83">
        <f t="shared" si="0"/>
        <v>17</v>
      </c>
      <c r="H43" s="86">
        <v>8.0000000000000002E-3</v>
      </c>
      <c r="I43" s="83">
        <f t="shared" si="1"/>
        <v>2</v>
      </c>
      <c r="J43" s="84">
        <v>9.4E-2</v>
      </c>
      <c r="K43" s="83">
        <f t="shared" si="2"/>
        <v>22</v>
      </c>
      <c r="L43" s="86">
        <v>0.108</v>
      </c>
      <c r="M43" s="83">
        <f t="shared" si="3"/>
        <v>25</v>
      </c>
      <c r="N43" s="84">
        <v>0.19400000000000001</v>
      </c>
      <c r="O43" s="83">
        <f t="shared" si="8"/>
        <v>29</v>
      </c>
      <c r="P43" s="86">
        <v>0.24099999999999999</v>
      </c>
      <c r="Q43" s="59">
        <f t="shared" si="9"/>
        <v>29</v>
      </c>
      <c r="R43" s="123"/>
    </row>
    <row r="44" spans="1:18" x14ac:dyDescent="0.25">
      <c r="A44" s="59" t="s">
        <v>13</v>
      </c>
      <c r="B44" s="85">
        <v>8.2000000000000003E-2</v>
      </c>
      <c r="C44" s="83">
        <v>13</v>
      </c>
      <c r="D44" s="86">
        <v>0.104</v>
      </c>
      <c r="E44" s="83">
        <f t="shared" si="7"/>
        <v>30</v>
      </c>
      <c r="F44" s="84">
        <v>1.7000000000000001E-2</v>
      </c>
      <c r="G44" s="83">
        <f t="shared" si="0"/>
        <v>21</v>
      </c>
      <c r="H44" s="86">
        <v>1.7000000000000001E-2</v>
      </c>
      <c r="I44" s="83">
        <f t="shared" si="1"/>
        <v>40</v>
      </c>
      <c r="J44" s="84">
        <v>9.5000000000000001E-2</v>
      </c>
      <c r="K44" s="83">
        <f t="shared" si="2"/>
        <v>23</v>
      </c>
      <c r="L44" s="86">
        <v>9.9000000000000005E-2</v>
      </c>
      <c r="M44" s="83">
        <f t="shared" si="3"/>
        <v>14</v>
      </c>
      <c r="N44" s="84">
        <v>0.16200000000000001</v>
      </c>
      <c r="O44" s="83">
        <f t="shared" si="8"/>
        <v>7</v>
      </c>
      <c r="P44" s="86">
        <v>0.23100000000000001</v>
      </c>
      <c r="Q44" s="59">
        <f t="shared" si="9"/>
        <v>24</v>
      </c>
      <c r="R44" s="123"/>
    </row>
    <row r="45" spans="1:18" x14ac:dyDescent="0.25">
      <c r="A45" s="59" t="s">
        <v>12</v>
      </c>
      <c r="B45" s="85">
        <v>0.13400000000000001</v>
      </c>
      <c r="C45" s="83">
        <v>49</v>
      </c>
      <c r="D45" s="86">
        <v>0.11600000000000001</v>
      </c>
      <c r="E45" s="83">
        <f t="shared" si="7"/>
        <v>43</v>
      </c>
      <c r="F45" s="84">
        <v>2.9000000000000001E-2</v>
      </c>
      <c r="G45" s="83">
        <f t="shared" si="0"/>
        <v>46</v>
      </c>
      <c r="H45" s="86">
        <v>1.7999999999999999E-2</v>
      </c>
      <c r="I45" s="83">
        <f t="shared" si="1"/>
        <v>44</v>
      </c>
      <c r="J45" s="84">
        <v>0.13300000000000001</v>
      </c>
      <c r="K45" s="83">
        <f t="shared" si="2"/>
        <v>47</v>
      </c>
      <c r="L45" s="86">
        <v>0.123</v>
      </c>
      <c r="M45" s="83">
        <f t="shared" si="3"/>
        <v>41</v>
      </c>
      <c r="N45" s="84">
        <v>0.23899999999999999</v>
      </c>
      <c r="O45" s="83">
        <f t="shared" si="8"/>
        <v>50</v>
      </c>
      <c r="P45" s="86">
        <v>0.26500000000000001</v>
      </c>
      <c r="Q45" s="59">
        <f t="shared" si="9"/>
        <v>47</v>
      </c>
      <c r="R45" s="123"/>
    </row>
    <row r="46" spans="1:18" x14ac:dyDescent="0.25">
      <c r="A46" s="59" t="s">
        <v>11</v>
      </c>
      <c r="B46" s="85">
        <v>9.1999999999999998E-2</v>
      </c>
      <c r="C46" s="83">
        <v>23</v>
      </c>
      <c r="D46" s="86">
        <v>0.09</v>
      </c>
      <c r="E46" s="83">
        <f t="shared" si="7"/>
        <v>11</v>
      </c>
      <c r="F46" s="84">
        <v>1.4999999999999999E-2</v>
      </c>
      <c r="G46" s="83">
        <f t="shared" si="0"/>
        <v>9</v>
      </c>
      <c r="H46" s="86">
        <v>1.2999999999999999E-2</v>
      </c>
      <c r="I46" s="83">
        <f t="shared" si="1"/>
        <v>11</v>
      </c>
      <c r="J46" s="84">
        <v>8.2000000000000003E-2</v>
      </c>
      <c r="K46" s="83">
        <f t="shared" si="2"/>
        <v>14</v>
      </c>
      <c r="L46" s="86">
        <v>0.1</v>
      </c>
      <c r="M46" s="83">
        <f t="shared" si="3"/>
        <v>15</v>
      </c>
      <c r="N46" s="84">
        <v>0.17599999999999999</v>
      </c>
      <c r="O46" s="83">
        <f t="shared" si="8"/>
        <v>17</v>
      </c>
      <c r="P46" s="86">
        <v>0.21199999999999999</v>
      </c>
      <c r="Q46" s="59">
        <f t="shared" si="9"/>
        <v>9</v>
      </c>
      <c r="R46" s="123"/>
    </row>
    <row r="47" spans="1:18" x14ac:dyDescent="0.25">
      <c r="A47" s="59" t="s">
        <v>10</v>
      </c>
      <c r="B47" s="85">
        <v>0.12</v>
      </c>
      <c r="C47" s="83">
        <v>46</v>
      </c>
      <c r="D47" s="86">
        <v>0.125</v>
      </c>
      <c r="E47" s="83">
        <f t="shared" si="7"/>
        <v>48</v>
      </c>
      <c r="F47" s="84">
        <v>0.03</v>
      </c>
      <c r="G47" s="83">
        <f t="shared" si="0"/>
        <v>49</v>
      </c>
      <c r="H47" s="86">
        <v>1.4999999999999999E-2</v>
      </c>
      <c r="I47" s="83">
        <f t="shared" si="1"/>
        <v>22</v>
      </c>
      <c r="J47" s="84">
        <v>0.122</v>
      </c>
      <c r="K47" s="83">
        <f t="shared" si="2"/>
        <v>46</v>
      </c>
      <c r="L47" s="86">
        <v>0.13200000000000001</v>
      </c>
      <c r="M47" s="83">
        <f t="shared" si="3"/>
        <v>45</v>
      </c>
      <c r="N47" s="84">
        <v>0.22500000000000001</v>
      </c>
      <c r="O47" s="83">
        <f t="shared" si="8"/>
        <v>45</v>
      </c>
      <c r="P47" s="86">
        <v>0.26700000000000002</v>
      </c>
      <c r="Q47" s="59">
        <f t="shared" si="9"/>
        <v>49</v>
      </c>
      <c r="R47" s="123"/>
    </row>
    <row r="48" spans="1:18" x14ac:dyDescent="0.25">
      <c r="A48" s="59" t="s">
        <v>9</v>
      </c>
      <c r="B48" s="85">
        <v>0.104</v>
      </c>
      <c r="C48" s="83">
        <v>38</v>
      </c>
      <c r="D48" s="86">
        <v>0.115</v>
      </c>
      <c r="E48" s="83">
        <f t="shared" si="7"/>
        <v>41</v>
      </c>
      <c r="F48" s="84">
        <v>1.4999999999999999E-2</v>
      </c>
      <c r="G48" s="83">
        <f t="shared" si="0"/>
        <v>9</v>
      </c>
      <c r="H48" s="86">
        <v>2.1999999999999999E-2</v>
      </c>
      <c r="I48" s="83">
        <f t="shared" si="1"/>
        <v>48</v>
      </c>
      <c r="J48" s="84">
        <v>0.11700000000000001</v>
      </c>
      <c r="K48" s="83">
        <f t="shared" si="2"/>
        <v>44</v>
      </c>
      <c r="L48" s="86">
        <v>0.13100000000000001</v>
      </c>
      <c r="M48" s="83">
        <f t="shared" si="3"/>
        <v>44</v>
      </c>
      <c r="N48" s="84">
        <v>0.217</v>
      </c>
      <c r="O48" s="83">
        <f t="shared" si="8"/>
        <v>44</v>
      </c>
      <c r="P48" s="86">
        <v>0.26600000000000001</v>
      </c>
      <c r="Q48" s="59">
        <f t="shared" si="9"/>
        <v>48</v>
      </c>
      <c r="R48" s="123"/>
    </row>
    <row r="49" spans="1:18" x14ac:dyDescent="0.25">
      <c r="A49" s="59" t="s">
        <v>8</v>
      </c>
      <c r="B49" s="85">
        <v>6.8000000000000005E-2</v>
      </c>
      <c r="C49" s="83">
        <v>3</v>
      </c>
      <c r="D49" s="86">
        <v>7.3999999999999996E-2</v>
      </c>
      <c r="E49" s="83">
        <f t="shared" si="7"/>
        <v>3</v>
      </c>
      <c r="F49" s="84">
        <v>1.4999999999999999E-2</v>
      </c>
      <c r="G49" s="83">
        <f t="shared" si="0"/>
        <v>9</v>
      </c>
      <c r="H49" s="86">
        <v>1.4E-2</v>
      </c>
      <c r="I49" s="83">
        <f t="shared" si="1"/>
        <v>17</v>
      </c>
      <c r="J49" s="84">
        <v>7.3999999999999996E-2</v>
      </c>
      <c r="K49" s="83">
        <f t="shared" si="2"/>
        <v>7</v>
      </c>
      <c r="L49" s="86">
        <v>8.3000000000000004E-2</v>
      </c>
      <c r="M49" s="83">
        <f t="shared" si="3"/>
        <v>5</v>
      </c>
      <c r="N49" s="84">
        <v>0.17399999999999999</v>
      </c>
      <c r="O49" s="83">
        <f t="shared" si="8"/>
        <v>15</v>
      </c>
      <c r="P49" s="86">
        <v>0.224</v>
      </c>
      <c r="Q49" s="59">
        <f t="shared" si="9"/>
        <v>17</v>
      </c>
      <c r="R49" s="123"/>
    </row>
    <row r="50" spans="1:18" x14ac:dyDescent="0.25">
      <c r="A50" s="59" t="s">
        <v>7</v>
      </c>
      <c r="B50" s="85">
        <v>7.0999999999999994E-2</v>
      </c>
      <c r="C50" s="83">
        <v>6</v>
      </c>
      <c r="D50" s="86">
        <v>8.5000000000000006E-2</v>
      </c>
      <c r="E50" s="83">
        <f t="shared" si="7"/>
        <v>9</v>
      </c>
      <c r="F50" s="84">
        <v>1.7000000000000001E-2</v>
      </c>
      <c r="G50" s="83">
        <f t="shared" si="0"/>
        <v>21</v>
      </c>
      <c r="H50" s="86">
        <v>1.0999999999999999E-2</v>
      </c>
      <c r="I50" s="83">
        <f t="shared" si="1"/>
        <v>5</v>
      </c>
      <c r="J50" s="84">
        <v>6.7000000000000004E-2</v>
      </c>
      <c r="K50" s="83">
        <f t="shared" si="2"/>
        <v>3</v>
      </c>
      <c r="L50" s="86">
        <v>0.08</v>
      </c>
      <c r="M50" s="83">
        <f t="shared" si="3"/>
        <v>2</v>
      </c>
      <c r="N50" s="84">
        <v>0.14799999999999999</v>
      </c>
      <c r="O50" s="83">
        <f t="shared" si="8"/>
        <v>2</v>
      </c>
      <c r="P50" s="86">
        <v>0.19400000000000001</v>
      </c>
      <c r="Q50" s="59">
        <f t="shared" si="9"/>
        <v>4</v>
      </c>
      <c r="R50" s="123"/>
    </row>
    <row r="51" spans="1:18" x14ac:dyDescent="0.25">
      <c r="A51" s="59" t="s">
        <v>6</v>
      </c>
      <c r="B51" s="85">
        <v>9.7000000000000003E-2</v>
      </c>
      <c r="C51" s="83">
        <v>26</v>
      </c>
      <c r="D51" s="86">
        <v>0.1</v>
      </c>
      <c r="E51" s="83">
        <f t="shared" si="7"/>
        <v>23</v>
      </c>
      <c r="F51" s="84">
        <v>2.1000000000000001E-2</v>
      </c>
      <c r="G51" s="83">
        <f t="shared" si="0"/>
        <v>34</v>
      </c>
      <c r="H51" s="86">
        <v>1.4E-2</v>
      </c>
      <c r="I51" s="83">
        <f t="shared" si="1"/>
        <v>17</v>
      </c>
      <c r="J51" s="84">
        <v>0.111</v>
      </c>
      <c r="K51" s="83">
        <f t="shared" si="2"/>
        <v>39</v>
      </c>
      <c r="L51" s="86">
        <v>0.114</v>
      </c>
      <c r="M51" s="83">
        <f t="shared" si="3"/>
        <v>32</v>
      </c>
      <c r="N51" s="84">
        <v>0.21299999999999999</v>
      </c>
      <c r="O51" s="83">
        <f t="shared" si="8"/>
        <v>41</v>
      </c>
      <c r="P51" s="86">
        <v>0.23100000000000001</v>
      </c>
      <c r="Q51" s="59">
        <f t="shared" si="9"/>
        <v>24</v>
      </c>
      <c r="R51" s="123"/>
    </row>
    <row r="52" spans="1:18" x14ac:dyDescent="0.25">
      <c r="A52" s="59" t="s">
        <v>5</v>
      </c>
      <c r="B52" s="85">
        <v>8.1000000000000003E-2</v>
      </c>
      <c r="C52" s="83">
        <v>11</v>
      </c>
      <c r="D52" s="86">
        <v>9.0999999999999998E-2</v>
      </c>
      <c r="E52" s="83">
        <f t="shared" si="7"/>
        <v>14</v>
      </c>
      <c r="F52" s="84">
        <v>1.4999999999999999E-2</v>
      </c>
      <c r="G52" s="83">
        <f t="shared" si="0"/>
        <v>9</v>
      </c>
      <c r="H52" s="86">
        <v>1.7000000000000001E-2</v>
      </c>
      <c r="I52" s="83">
        <f t="shared" si="1"/>
        <v>40</v>
      </c>
      <c r="J52" s="84">
        <v>9.0999999999999998E-2</v>
      </c>
      <c r="K52" s="83">
        <f t="shared" si="2"/>
        <v>20</v>
      </c>
      <c r="L52" s="86">
        <v>9.0999999999999998E-2</v>
      </c>
      <c r="M52" s="83">
        <f t="shared" si="3"/>
        <v>9</v>
      </c>
      <c r="N52" s="84">
        <v>0.17199999999999999</v>
      </c>
      <c r="O52" s="83">
        <f t="shared" si="8"/>
        <v>13</v>
      </c>
      <c r="P52" s="86">
        <v>0.23599999999999999</v>
      </c>
      <c r="Q52" s="59">
        <f t="shared" si="9"/>
        <v>27</v>
      </c>
      <c r="R52" s="123"/>
    </row>
    <row r="53" spans="1:18" x14ac:dyDescent="0.25">
      <c r="A53" s="59" t="s">
        <v>4</v>
      </c>
      <c r="B53" s="85">
        <v>0.126</v>
      </c>
      <c r="C53" s="83">
        <v>47</v>
      </c>
      <c r="D53" s="86">
        <v>0.13500000000000001</v>
      </c>
      <c r="E53" s="83">
        <f t="shared" si="7"/>
        <v>50</v>
      </c>
      <c r="F53" s="84">
        <v>2.1000000000000001E-2</v>
      </c>
      <c r="G53" s="83">
        <f t="shared" si="0"/>
        <v>34</v>
      </c>
      <c r="H53" s="86">
        <v>1.6E-2</v>
      </c>
      <c r="I53" s="83">
        <f t="shared" si="1"/>
        <v>31</v>
      </c>
      <c r="J53" s="84">
        <v>0.13700000000000001</v>
      </c>
      <c r="K53" s="83">
        <f t="shared" si="2"/>
        <v>48</v>
      </c>
      <c r="L53" s="86">
        <v>0.13900000000000001</v>
      </c>
      <c r="M53" s="83">
        <f t="shared" si="3"/>
        <v>48</v>
      </c>
      <c r="N53" s="84">
        <v>0.22500000000000001</v>
      </c>
      <c r="O53" s="83">
        <f t="shared" si="8"/>
        <v>45</v>
      </c>
      <c r="P53" s="86">
        <v>0.252</v>
      </c>
      <c r="Q53" s="59">
        <f t="shared" si="9"/>
        <v>39</v>
      </c>
      <c r="R53" s="123"/>
    </row>
    <row r="54" spans="1:18" x14ac:dyDescent="0.25">
      <c r="A54" s="59" t="s">
        <v>3</v>
      </c>
      <c r="B54" s="85">
        <v>8.3000000000000004E-2</v>
      </c>
      <c r="C54" s="83">
        <v>14</v>
      </c>
      <c r="D54" s="86">
        <v>8.2000000000000003E-2</v>
      </c>
      <c r="E54" s="83">
        <f t="shared" si="7"/>
        <v>6</v>
      </c>
      <c r="F54" s="84">
        <v>1.4E-2</v>
      </c>
      <c r="G54" s="83">
        <f t="shared" si="0"/>
        <v>8</v>
      </c>
      <c r="H54" s="86">
        <v>5.0000000000000001E-3</v>
      </c>
      <c r="I54" s="83">
        <f t="shared" si="1"/>
        <v>1</v>
      </c>
      <c r="J54" s="84">
        <v>8.3000000000000004E-2</v>
      </c>
      <c r="K54" s="83">
        <f t="shared" si="2"/>
        <v>15</v>
      </c>
      <c r="L54" s="86">
        <v>8.8999999999999996E-2</v>
      </c>
      <c r="M54" s="83">
        <f t="shared" si="3"/>
        <v>7</v>
      </c>
      <c r="N54" s="84">
        <v>0.183</v>
      </c>
      <c r="O54" s="83">
        <f t="shared" si="8"/>
        <v>24</v>
      </c>
      <c r="P54" s="86">
        <v>0.19900000000000001</v>
      </c>
      <c r="Q54" s="59">
        <f t="shared" si="9"/>
        <v>6</v>
      </c>
      <c r="R54" s="123"/>
    </row>
    <row r="55" spans="1:18" x14ac:dyDescent="0.25">
      <c r="A55" s="59" t="s">
        <v>2</v>
      </c>
      <c r="B55" s="85">
        <v>8.6999999999999994E-2</v>
      </c>
      <c r="C55" s="83">
        <v>20</v>
      </c>
      <c r="D55" s="86">
        <v>8.5000000000000006E-2</v>
      </c>
      <c r="E55" s="83">
        <f t="shared" si="7"/>
        <v>9</v>
      </c>
      <c r="F55" s="84">
        <v>2.8000000000000001E-2</v>
      </c>
      <c r="G55" s="83">
        <f t="shared" si="0"/>
        <v>45</v>
      </c>
      <c r="H55" s="86">
        <v>1.6E-2</v>
      </c>
      <c r="I55" s="83">
        <f t="shared" si="1"/>
        <v>31</v>
      </c>
      <c r="J55" s="84">
        <v>8.7999999999999995E-2</v>
      </c>
      <c r="K55" s="83">
        <f t="shared" si="2"/>
        <v>19</v>
      </c>
      <c r="L55" s="86">
        <v>9.4E-2</v>
      </c>
      <c r="M55" s="83">
        <f t="shared" si="3"/>
        <v>11</v>
      </c>
      <c r="N55" s="84">
        <v>0.16</v>
      </c>
      <c r="O55" s="83">
        <f t="shared" si="8"/>
        <v>6</v>
      </c>
      <c r="P55" s="86">
        <v>0.219</v>
      </c>
      <c r="Q55" s="59">
        <f t="shared" si="9"/>
        <v>16</v>
      </c>
      <c r="R55" s="123"/>
    </row>
    <row r="56" spans="1:18" x14ac:dyDescent="0.25">
      <c r="A56" s="60" t="s">
        <v>1</v>
      </c>
      <c r="B56" s="87">
        <v>0.1</v>
      </c>
      <c r="C56" s="88"/>
      <c r="D56" s="89">
        <v>0.104</v>
      </c>
      <c r="E56" s="88"/>
      <c r="F56" s="87">
        <v>1.7999999999999999E-2</v>
      </c>
      <c r="G56" s="88"/>
      <c r="H56" s="87">
        <v>1.6E-2</v>
      </c>
      <c r="I56" s="88"/>
      <c r="J56" s="90">
        <v>0.10199999999999999</v>
      </c>
      <c r="K56" s="91"/>
      <c r="L56" s="91">
        <v>0.114</v>
      </c>
      <c r="M56" s="91"/>
      <c r="N56" s="90">
        <v>0.19800000000000001</v>
      </c>
      <c r="O56" s="88"/>
      <c r="P56" s="89">
        <v>0.24299999999999999</v>
      </c>
      <c r="Q56" s="59"/>
      <c r="R56" s="123"/>
    </row>
    <row r="57" spans="1:18" ht="30" customHeight="1" x14ac:dyDescent="0.25">
      <c r="A57" s="184" t="s">
        <v>121</v>
      </c>
      <c r="B57" s="184"/>
      <c r="C57" s="184"/>
      <c r="D57" s="184"/>
      <c r="E57" s="184"/>
      <c r="F57" s="184"/>
      <c r="G57" s="184"/>
      <c r="H57" s="184"/>
      <c r="I57" s="184"/>
      <c r="J57" s="184"/>
      <c r="K57" s="184"/>
      <c r="L57" s="184"/>
      <c r="M57" s="184"/>
      <c r="N57" s="184"/>
      <c r="O57" s="184"/>
      <c r="P57" s="184"/>
      <c r="Q57" s="184"/>
      <c r="R57" s="126"/>
    </row>
    <row r="58" spans="1:18" x14ac:dyDescent="0.25">
      <c r="A58" s="181" t="s">
        <v>0</v>
      </c>
      <c r="B58" s="181"/>
      <c r="C58" s="181"/>
      <c r="D58" s="181"/>
      <c r="E58" s="181"/>
      <c r="F58" s="181"/>
      <c r="G58" s="181"/>
      <c r="H58" s="181"/>
      <c r="I58" s="181"/>
      <c r="J58" s="181"/>
      <c r="K58" s="181"/>
      <c r="L58" s="181"/>
      <c r="M58" s="181"/>
      <c r="N58" s="181"/>
      <c r="O58" s="181"/>
      <c r="P58" s="181"/>
      <c r="Q58" s="181"/>
    </row>
  </sheetData>
  <mergeCells count="15">
    <mergeCell ref="A1:Q1"/>
    <mergeCell ref="A57:Q57"/>
    <mergeCell ref="F3:G3"/>
    <mergeCell ref="H3:I3"/>
    <mergeCell ref="J3:K3"/>
    <mergeCell ref="L3:M3"/>
    <mergeCell ref="N3:O3"/>
    <mergeCell ref="P3:Q3"/>
    <mergeCell ref="A58:Q58"/>
    <mergeCell ref="B2:E2"/>
    <mergeCell ref="F2:I2"/>
    <mergeCell ref="J2:M2"/>
    <mergeCell ref="N2:Q2"/>
    <mergeCell ref="B3:C3"/>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selection sqref="A1:XFD1048576"/>
    </sheetView>
  </sheetViews>
  <sheetFormatPr defaultRowHeight="15" x14ac:dyDescent="0.25"/>
  <cols>
    <col min="1" max="1" width="19.42578125" style="58" customWidth="1"/>
    <col min="2" max="11" width="9.140625" style="58" customWidth="1"/>
    <col min="12" max="16384" width="9.140625" style="58"/>
  </cols>
  <sheetData>
    <row r="1" spans="1:21" x14ac:dyDescent="0.25">
      <c r="A1" s="173" t="s">
        <v>97</v>
      </c>
      <c r="B1" s="173"/>
      <c r="C1" s="173"/>
      <c r="D1" s="173"/>
      <c r="E1" s="173"/>
      <c r="F1" s="173"/>
      <c r="G1" s="173"/>
      <c r="H1" s="173"/>
      <c r="I1" s="173"/>
      <c r="J1" s="173"/>
      <c r="K1" s="173"/>
      <c r="L1" s="173"/>
      <c r="M1" s="173"/>
      <c r="N1" s="173"/>
      <c r="O1" s="173"/>
    </row>
    <row r="2" spans="1:21" s="75" customFormat="1" ht="30" customHeight="1" x14ac:dyDescent="0.25">
      <c r="B2" s="180" t="s">
        <v>71</v>
      </c>
      <c r="C2" s="180"/>
      <c r="D2" s="180" t="s">
        <v>85</v>
      </c>
      <c r="E2" s="180"/>
      <c r="F2" s="180" t="s">
        <v>86</v>
      </c>
      <c r="G2" s="180"/>
      <c r="H2" s="180" t="s">
        <v>87</v>
      </c>
      <c r="I2" s="180"/>
      <c r="J2" s="180" t="s">
        <v>88</v>
      </c>
      <c r="K2" s="180"/>
      <c r="L2" s="180" t="s">
        <v>89</v>
      </c>
      <c r="M2" s="180"/>
      <c r="N2" s="180" t="s">
        <v>94</v>
      </c>
      <c r="O2" s="180"/>
    </row>
    <row r="3" spans="1:21" x14ac:dyDescent="0.25">
      <c r="A3" s="58" t="s">
        <v>53</v>
      </c>
      <c r="B3" s="106" t="s">
        <v>64</v>
      </c>
      <c r="C3" s="106" t="s">
        <v>65</v>
      </c>
      <c r="D3" s="106" t="s">
        <v>64</v>
      </c>
      <c r="E3" s="106" t="s">
        <v>65</v>
      </c>
      <c r="F3" s="106" t="s">
        <v>64</v>
      </c>
      <c r="G3" s="106" t="s">
        <v>65</v>
      </c>
      <c r="H3" s="106" t="s">
        <v>64</v>
      </c>
      <c r="I3" s="106" t="s">
        <v>65</v>
      </c>
      <c r="J3" s="106" t="s">
        <v>64</v>
      </c>
      <c r="K3" s="106" t="s">
        <v>65</v>
      </c>
      <c r="L3" s="106" t="s">
        <v>64</v>
      </c>
      <c r="M3" s="106" t="s">
        <v>65</v>
      </c>
      <c r="N3" s="106" t="s">
        <v>64</v>
      </c>
      <c r="O3" s="106" t="s">
        <v>65</v>
      </c>
    </row>
    <row r="4" spans="1:21" x14ac:dyDescent="0.25">
      <c r="A4" s="66" t="s">
        <v>52</v>
      </c>
      <c r="B4" s="66">
        <v>5.6</v>
      </c>
      <c r="C4" s="96">
        <v>4.0309999999999997</v>
      </c>
      <c r="D4" s="67">
        <v>5.5927100000000003</v>
      </c>
      <c r="E4" s="67">
        <v>3.9351799999999999</v>
      </c>
      <c r="F4" s="67">
        <v>4.7271799999999997</v>
      </c>
      <c r="G4" s="67">
        <v>2.2383000000000002</v>
      </c>
      <c r="H4" s="67">
        <v>5.3613499999999998</v>
      </c>
      <c r="I4" s="67">
        <v>4.2576400000000003</v>
      </c>
      <c r="J4" s="67">
        <v>3.7663799999999998</v>
      </c>
      <c r="K4" s="73" t="s">
        <v>127</v>
      </c>
      <c r="L4" s="67">
        <v>10.75446</v>
      </c>
      <c r="M4" s="67">
        <v>6.4670500000000004</v>
      </c>
      <c r="N4" s="67">
        <v>6.4632800000000001</v>
      </c>
      <c r="O4" s="67">
        <v>5.6541300000000003</v>
      </c>
      <c r="Q4"/>
      <c r="R4"/>
      <c r="S4"/>
      <c r="T4"/>
      <c r="U4"/>
    </row>
    <row r="5" spans="1:21" x14ac:dyDescent="0.25">
      <c r="A5" s="66" t="s">
        <v>51</v>
      </c>
      <c r="B5" s="66">
        <v>3.9</v>
      </c>
      <c r="C5" s="96">
        <v>2.43221</v>
      </c>
      <c r="D5" s="67">
        <v>3.7578499999999999</v>
      </c>
      <c r="E5" s="67">
        <v>2.13788</v>
      </c>
      <c r="F5" s="67">
        <v>4.8267600000000002</v>
      </c>
      <c r="G5" s="67">
        <v>2.3731399999999998</v>
      </c>
      <c r="H5" s="67">
        <v>3.4610500000000002</v>
      </c>
      <c r="I5" s="67">
        <v>5.5765700000000002</v>
      </c>
      <c r="J5" s="67">
        <v>1.92889</v>
      </c>
      <c r="K5" s="67">
        <v>0.97133999999999998</v>
      </c>
      <c r="L5" s="67">
        <v>4.3891600000000004</v>
      </c>
      <c r="M5" s="67">
        <v>3.20953</v>
      </c>
      <c r="N5" s="67">
        <v>5.3222800000000001</v>
      </c>
      <c r="O5" s="67">
        <v>3.69977</v>
      </c>
      <c r="Q5"/>
      <c r="R5"/>
      <c r="S5"/>
      <c r="T5"/>
      <c r="U5"/>
    </row>
    <row r="6" spans="1:21" x14ac:dyDescent="0.25">
      <c r="A6" s="66" t="s">
        <v>50</v>
      </c>
      <c r="B6" s="66">
        <v>4.5</v>
      </c>
      <c r="C6" s="96">
        <v>3.3673899999999999</v>
      </c>
      <c r="D6" s="67">
        <v>4.0245699999999998</v>
      </c>
      <c r="E6" s="67">
        <v>3.0371700000000001</v>
      </c>
      <c r="F6" s="67">
        <v>5.1415300000000004</v>
      </c>
      <c r="G6" s="67">
        <v>4.0076000000000001</v>
      </c>
      <c r="H6" s="67">
        <v>5.6196900000000003</v>
      </c>
      <c r="I6" s="67">
        <v>2.8955099999999998</v>
      </c>
      <c r="J6" s="67">
        <v>4.2270300000000001</v>
      </c>
      <c r="K6" s="67">
        <v>1.64079</v>
      </c>
      <c r="L6" s="67">
        <v>5.0447100000000002</v>
      </c>
      <c r="M6" s="67">
        <v>6.1700400000000002</v>
      </c>
      <c r="N6" s="67">
        <v>6.1850899999999998</v>
      </c>
      <c r="O6" s="67">
        <v>3.0754600000000001</v>
      </c>
      <c r="Q6"/>
      <c r="R6"/>
      <c r="S6"/>
      <c r="T6"/>
      <c r="U6"/>
    </row>
    <row r="7" spans="1:21" x14ac:dyDescent="0.25">
      <c r="A7" s="66" t="s">
        <v>49</v>
      </c>
      <c r="B7" s="66">
        <v>5.5</v>
      </c>
      <c r="C7" s="96">
        <v>3.98746</v>
      </c>
      <c r="D7" s="67">
        <v>5.3757599999999996</v>
      </c>
      <c r="E7" s="67">
        <v>3.7838500000000002</v>
      </c>
      <c r="F7" s="67">
        <v>4.1197800000000004</v>
      </c>
      <c r="G7" s="67">
        <v>3.0251199999999998</v>
      </c>
      <c r="H7" s="67">
        <v>6.2218499999999999</v>
      </c>
      <c r="I7" s="67">
        <v>5.36775</v>
      </c>
      <c r="J7" s="73" t="s">
        <v>127</v>
      </c>
      <c r="K7" s="67">
        <v>1.6737899999999999</v>
      </c>
      <c r="L7" s="67">
        <v>6.4090600000000002</v>
      </c>
      <c r="M7" s="67">
        <v>5.2366599999999996</v>
      </c>
      <c r="N7" s="67">
        <v>9.4913900000000009</v>
      </c>
      <c r="O7" s="67">
        <v>5.39215</v>
      </c>
      <c r="Q7"/>
      <c r="R7"/>
      <c r="S7"/>
      <c r="T7"/>
      <c r="U7"/>
    </row>
    <row r="8" spans="1:21" x14ac:dyDescent="0.25">
      <c r="A8" s="66" t="s">
        <v>48</v>
      </c>
      <c r="B8" s="66">
        <v>4.2</v>
      </c>
      <c r="C8" s="96">
        <v>3.3607800000000001</v>
      </c>
      <c r="D8" s="67">
        <v>4.1643499999999998</v>
      </c>
      <c r="E8" s="67">
        <v>3.2232500000000002</v>
      </c>
      <c r="F8" s="67">
        <v>4.5297599999999996</v>
      </c>
      <c r="G8" s="67">
        <v>3.6815199999999999</v>
      </c>
      <c r="H8" s="67">
        <v>5.4627800000000004</v>
      </c>
      <c r="I8" s="67">
        <v>4.08073</v>
      </c>
      <c r="J8" s="67">
        <v>3.0194700000000001</v>
      </c>
      <c r="K8" s="67">
        <v>2.3268599999999999</v>
      </c>
      <c r="L8" s="67">
        <v>6.6658799999999996</v>
      </c>
      <c r="M8" s="67">
        <v>4.5367800000000003</v>
      </c>
      <c r="N8" s="67">
        <v>4.9964500000000003</v>
      </c>
      <c r="O8" s="67">
        <v>4.5571599999999997</v>
      </c>
      <c r="Q8"/>
      <c r="R8"/>
      <c r="S8"/>
      <c r="T8"/>
      <c r="U8"/>
    </row>
    <row r="9" spans="1:21" x14ac:dyDescent="0.25">
      <c r="A9" s="66" t="s">
        <v>47</v>
      </c>
      <c r="B9" s="67">
        <v>4</v>
      </c>
      <c r="C9" s="96">
        <v>2.8628499999999999</v>
      </c>
      <c r="D9" s="67">
        <v>3.9010400000000001</v>
      </c>
      <c r="E9" s="67">
        <v>2.7013799999999999</v>
      </c>
      <c r="F9" s="67">
        <v>4.0885899999999999</v>
      </c>
      <c r="G9" s="67">
        <v>2.9482699999999999</v>
      </c>
      <c r="H9" s="67">
        <v>4.65754</v>
      </c>
      <c r="I9" s="67">
        <v>3.81806</v>
      </c>
      <c r="J9" s="67">
        <v>1.8192299999999999</v>
      </c>
      <c r="K9" s="67">
        <v>2.51898</v>
      </c>
      <c r="L9" s="67">
        <v>5.9488500000000002</v>
      </c>
      <c r="M9" s="67">
        <v>5.2439099999999996</v>
      </c>
      <c r="N9" s="67">
        <v>5.2037899999999997</v>
      </c>
      <c r="O9" s="67">
        <v>4.9313900000000004</v>
      </c>
      <c r="Q9"/>
      <c r="R9"/>
      <c r="S9"/>
      <c r="T9"/>
      <c r="U9"/>
    </row>
    <row r="10" spans="1:21" x14ac:dyDescent="0.25">
      <c r="A10" s="66" t="s">
        <v>46</v>
      </c>
      <c r="B10" s="66">
        <v>3.9</v>
      </c>
      <c r="C10" s="96">
        <v>3.1474799999999998</v>
      </c>
      <c r="D10" s="67">
        <v>3.87059</v>
      </c>
      <c r="E10" s="67">
        <v>2.88592</v>
      </c>
      <c r="F10" s="67">
        <v>4.4889299999999999</v>
      </c>
      <c r="G10" s="67">
        <v>4.4318900000000001</v>
      </c>
      <c r="H10" s="67">
        <v>4.1792999999999996</v>
      </c>
      <c r="I10" s="67">
        <v>3.3436699999999999</v>
      </c>
      <c r="J10" s="67">
        <v>1.29382</v>
      </c>
      <c r="K10" s="67">
        <v>1.99275</v>
      </c>
      <c r="L10" s="67">
        <v>3.9680200000000001</v>
      </c>
      <c r="M10" s="67">
        <v>2.80999</v>
      </c>
      <c r="N10" s="67">
        <v>6.0375300000000003</v>
      </c>
      <c r="O10" s="67">
        <v>6.34694</v>
      </c>
      <c r="Q10"/>
      <c r="R10"/>
      <c r="S10"/>
      <c r="T10"/>
      <c r="U10"/>
    </row>
    <row r="11" spans="1:21" x14ac:dyDescent="0.25">
      <c r="A11" s="66" t="s">
        <v>45</v>
      </c>
      <c r="B11" s="66">
        <v>4.0999999999999996</v>
      </c>
      <c r="C11" s="96">
        <v>2.9567899999999998</v>
      </c>
      <c r="D11" s="67">
        <v>4.1789300000000003</v>
      </c>
      <c r="E11" s="67">
        <v>2.7804600000000002</v>
      </c>
      <c r="F11" s="67">
        <v>3.4986799999999998</v>
      </c>
      <c r="G11" s="67">
        <v>3.4253399999999998</v>
      </c>
      <c r="H11" s="67">
        <v>3.94313</v>
      </c>
      <c r="I11" s="67">
        <v>3.5449700000000002</v>
      </c>
      <c r="J11" s="67">
        <v>2.1619100000000002</v>
      </c>
      <c r="K11" s="67">
        <v>0.48949999999999999</v>
      </c>
      <c r="L11" s="67">
        <v>6.1976100000000001</v>
      </c>
      <c r="M11" s="67">
        <v>2.1177800000000002</v>
      </c>
      <c r="N11" s="67">
        <v>6.05281</v>
      </c>
      <c r="O11" s="67">
        <v>5.1956899999999999</v>
      </c>
    </row>
    <row r="12" spans="1:21" x14ac:dyDescent="0.25">
      <c r="A12" s="66" t="s">
        <v>44</v>
      </c>
      <c r="B12" s="66">
        <v>3.8</v>
      </c>
      <c r="C12" s="96">
        <v>3.48333</v>
      </c>
      <c r="D12" s="67">
        <v>2.5824699999999998</v>
      </c>
      <c r="E12" s="67">
        <v>2.03607</v>
      </c>
      <c r="F12" s="67">
        <v>4.3292000000000002</v>
      </c>
      <c r="G12" s="67">
        <v>3.47993</v>
      </c>
      <c r="H12" s="67">
        <v>4.62643</v>
      </c>
      <c r="I12" s="67">
        <v>4.8157500000000004</v>
      </c>
      <c r="J12" s="67">
        <v>3.8695900000000001</v>
      </c>
      <c r="K12" s="67">
        <v>1.5365899999999999</v>
      </c>
      <c r="L12" s="73" t="s">
        <v>127</v>
      </c>
      <c r="M12" s="73" t="s">
        <v>127</v>
      </c>
      <c r="N12" s="67">
        <v>5.0837899999999996</v>
      </c>
      <c r="O12" s="67">
        <v>5.8194800000000004</v>
      </c>
    </row>
    <row r="13" spans="1:21" x14ac:dyDescent="0.25">
      <c r="A13" s="66" t="s">
        <v>43</v>
      </c>
      <c r="B13" s="66">
        <v>4.7</v>
      </c>
      <c r="C13" s="96">
        <v>3.7804500000000001</v>
      </c>
      <c r="D13" s="67">
        <v>4.3906999999999998</v>
      </c>
      <c r="E13" s="67">
        <v>3.5184199999999999</v>
      </c>
      <c r="F13" s="67">
        <v>5.2717799999999997</v>
      </c>
      <c r="G13" s="67">
        <v>4.30274</v>
      </c>
      <c r="H13" s="67">
        <v>4.8875200000000003</v>
      </c>
      <c r="I13" s="67">
        <v>4.0034099999999997</v>
      </c>
      <c r="J13" s="67">
        <v>1.8281700000000001</v>
      </c>
      <c r="K13" s="67">
        <v>2.5462699999999998</v>
      </c>
      <c r="L13" s="67">
        <v>7.6763899999999996</v>
      </c>
      <c r="M13" s="67">
        <v>7.0610900000000001</v>
      </c>
      <c r="N13" s="67">
        <v>7.6958599999999997</v>
      </c>
      <c r="O13" s="67">
        <v>4.5664800000000003</v>
      </c>
    </row>
    <row r="14" spans="1:21" x14ac:dyDescent="0.25">
      <c r="A14" s="66" t="s">
        <v>42</v>
      </c>
      <c r="B14" s="66">
        <v>4.0999999999999996</v>
      </c>
      <c r="C14" s="96">
        <v>3.1646700000000001</v>
      </c>
      <c r="D14" s="67">
        <v>4.2949900000000003</v>
      </c>
      <c r="E14" s="67">
        <v>3.1523699999999999</v>
      </c>
      <c r="F14" s="67">
        <v>3.6785899999999998</v>
      </c>
      <c r="G14" s="67">
        <v>2.5526800000000001</v>
      </c>
      <c r="H14" s="67">
        <v>3.9263400000000002</v>
      </c>
      <c r="I14" s="67">
        <v>3.3675899999999999</v>
      </c>
      <c r="J14" s="67">
        <v>1.40157</v>
      </c>
      <c r="K14" s="67">
        <v>1.5022899999999999</v>
      </c>
      <c r="L14" s="67">
        <v>8.9166299999999996</v>
      </c>
      <c r="M14" s="67">
        <v>8.7157999999999998</v>
      </c>
      <c r="N14" s="67">
        <v>5.10663</v>
      </c>
      <c r="O14" s="67">
        <v>3.5916600000000001</v>
      </c>
    </row>
    <row r="15" spans="1:21" x14ac:dyDescent="0.25">
      <c r="A15" s="66" t="s">
        <v>41</v>
      </c>
      <c r="B15" s="66">
        <v>3.1</v>
      </c>
      <c r="C15" s="96">
        <v>2.5726399999999998</v>
      </c>
      <c r="D15" s="67">
        <v>3.2690100000000002</v>
      </c>
      <c r="E15" s="67">
        <v>2.44</v>
      </c>
      <c r="F15" s="67">
        <v>4.9294799999999999</v>
      </c>
      <c r="G15" s="67">
        <v>3.7671700000000001</v>
      </c>
      <c r="H15" s="67">
        <v>1.2776700000000001</v>
      </c>
      <c r="I15" s="67">
        <v>2.69103</v>
      </c>
      <c r="J15" s="67">
        <v>2.16547</v>
      </c>
      <c r="K15" s="67">
        <v>1.8283499999999999</v>
      </c>
      <c r="L15" s="73" t="s">
        <v>127</v>
      </c>
      <c r="M15" s="73" t="s">
        <v>127</v>
      </c>
      <c r="N15" s="67">
        <v>3.9084599999999998</v>
      </c>
      <c r="O15" s="67">
        <v>3.4034200000000001</v>
      </c>
    </row>
    <row r="16" spans="1:21" x14ac:dyDescent="0.25">
      <c r="A16" s="66" t="s">
        <v>40</v>
      </c>
      <c r="B16" s="66">
        <v>4.5</v>
      </c>
      <c r="C16" s="96">
        <v>3.0334699999999999</v>
      </c>
      <c r="D16" s="67">
        <v>4.3740300000000003</v>
      </c>
      <c r="E16" s="67">
        <v>2.9265500000000002</v>
      </c>
      <c r="F16" s="67">
        <v>5.46401</v>
      </c>
      <c r="G16" s="67">
        <v>3.00562</v>
      </c>
      <c r="H16" s="73" t="s">
        <v>127</v>
      </c>
      <c r="I16" s="73" t="s">
        <v>127</v>
      </c>
      <c r="J16" s="67">
        <v>3.7686700000000002</v>
      </c>
      <c r="K16" s="73" t="s">
        <v>127</v>
      </c>
      <c r="L16" s="67">
        <v>7.1475299999999997</v>
      </c>
      <c r="M16" s="67">
        <v>4.3127899999999997</v>
      </c>
      <c r="N16" s="67">
        <v>5.0120500000000003</v>
      </c>
      <c r="O16" s="67">
        <v>7.1056400000000002</v>
      </c>
    </row>
    <row r="17" spans="1:15" x14ac:dyDescent="0.25">
      <c r="A17" s="66" t="s">
        <v>39</v>
      </c>
      <c r="B17" s="66">
        <v>4.0999999999999996</v>
      </c>
      <c r="C17" s="96">
        <v>3.32368</v>
      </c>
      <c r="D17" s="67">
        <v>3.75868</v>
      </c>
      <c r="E17" s="67">
        <v>3.0108000000000001</v>
      </c>
      <c r="F17" s="67">
        <v>4.4912900000000002</v>
      </c>
      <c r="G17" s="67">
        <v>3.8274300000000001</v>
      </c>
      <c r="H17" s="67">
        <v>5.2115900000000002</v>
      </c>
      <c r="I17" s="67">
        <v>4.2274599999999998</v>
      </c>
      <c r="J17" s="67">
        <v>2.4633699999999998</v>
      </c>
      <c r="K17" s="67">
        <v>2.2454399999999999</v>
      </c>
      <c r="L17" s="67">
        <v>7.0964600000000004</v>
      </c>
      <c r="M17" s="73" t="s">
        <v>127</v>
      </c>
      <c r="N17" s="67">
        <v>6.5049900000000003</v>
      </c>
      <c r="O17" s="67">
        <v>5.2624500000000003</v>
      </c>
    </row>
    <row r="18" spans="1:15" x14ac:dyDescent="0.25">
      <c r="A18" s="66" t="s">
        <v>38</v>
      </c>
      <c r="B18" s="66">
        <v>4.9000000000000004</v>
      </c>
      <c r="C18" s="96">
        <v>3.42964</v>
      </c>
      <c r="D18" s="67">
        <v>4.8945100000000004</v>
      </c>
      <c r="E18" s="67">
        <v>3.37453</v>
      </c>
      <c r="F18" s="67">
        <v>4.2263700000000002</v>
      </c>
      <c r="G18" s="67">
        <v>3.7203900000000001</v>
      </c>
      <c r="H18" s="67">
        <v>5.0717100000000004</v>
      </c>
      <c r="I18" s="67">
        <v>3.38794</v>
      </c>
      <c r="J18" s="67">
        <v>3.0240900000000002</v>
      </c>
      <c r="K18" s="67">
        <v>1.32422</v>
      </c>
      <c r="L18" s="67">
        <v>6.9494400000000001</v>
      </c>
      <c r="M18" s="67">
        <v>5.8005599999999999</v>
      </c>
      <c r="N18" s="67">
        <v>7.3498299999999999</v>
      </c>
      <c r="O18" s="67">
        <v>5.4423500000000002</v>
      </c>
    </row>
    <row r="19" spans="1:15" x14ac:dyDescent="0.25">
      <c r="A19" s="66" t="s">
        <v>37</v>
      </c>
      <c r="B19" s="66">
        <v>3.5</v>
      </c>
      <c r="C19" s="96">
        <v>2.45912</v>
      </c>
      <c r="D19" s="67">
        <v>3.3903099999999999</v>
      </c>
      <c r="E19" s="67">
        <v>2.3610199999999999</v>
      </c>
      <c r="F19" s="67">
        <v>3.9992200000000002</v>
      </c>
      <c r="G19" s="67">
        <v>3.27372</v>
      </c>
      <c r="H19" s="67">
        <v>4.3850100000000003</v>
      </c>
      <c r="I19" s="67">
        <v>2.2585999999999999</v>
      </c>
      <c r="J19" s="67">
        <v>1.88544</v>
      </c>
      <c r="K19" s="67">
        <v>1.6986399999999999</v>
      </c>
      <c r="L19" s="67">
        <v>5.7090399999999999</v>
      </c>
      <c r="M19" s="67">
        <v>2.5538599999999998</v>
      </c>
      <c r="N19" s="67">
        <v>10.880979999999999</v>
      </c>
      <c r="O19" s="67">
        <v>6.7305799999999998</v>
      </c>
    </row>
    <row r="20" spans="1:15" x14ac:dyDescent="0.25">
      <c r="A20" s="66" t="s">
        <v>36</v>
      </c>
      <c r="B20" s="66">
        <v>3.8</v>
      </c>
      <c r="C20" s="96">
        <v>2.6240800000000002</v>
      </c>
      <c r="D20" s="67">
        <v>3.6910799999999999</v>
      </c>
      <c r="E20" s="67">
        <v>2.5460400000000001</v>
      </c>
      <c r="F20" s="67">
        <v>3.6951499999999999</v>
      </c>
      <c r="G20" s="67">
        <v>2.2458499999999999</v>
      </c>
      <c r="H20" s="67">
        <v>4.7954600000000003</v>
      </c>
      <c r="I20" s="67">
        <v>3.7019799999999998</v>
      </c>
      <c r="J20" s="67">
        <v>2.4238599999999999</v>
      </c>
      <c r="K20" s="67">
        <v>1.8559699999999999</v>
      </c>
      <c r="L20" s="67">
        <v>7.4822300000000004</v>
      </c>
      <c r="M20" s="67">
        <v>5.01227</v>
      </c>
      <c r="N20" s="67">
        <v>6.47994</v>
      </c>
      <c r="O20" s="67">
        <v>3.61259</v>
      </c>
    </row>
    <row r="21" spans="1:15" x14ac:dyDescent="0.25">
      <c r="A21" s="66" t="s">
        <v>35</v>
      </c>
      <c r="B21" s="66">
        <v>5.4</v>
      </c>
      <c r="C21" s="96">
        <v>4.0606</v>
      </c>
      <c r="D21" s="67">
        <v>5.3361499999999999</v>
      </c>
      <c r="E21" s="67">
        <v>3.9358399999999998</v>
      </c>
      <c r="F21" s="67">
        <v>4.6545699999999997</v>
      </c>
      <c r="G21" s="67">
        <v>4.8868999999999998</v>
      </c>
      <c r="H21" s="67">
        <v>5.4542599999999997</v>
      </c>
      <c r="I21" s="67">
        <v>4.2462299999999997</v>
      </c>
      <c r="J21" s="67">
        <v>3.1385900000000002</v>
      </c>
      <c r="K21" s="73" t="s">
        <v>127</v>
      </c>
      <c r="L21" s="67">
        <v>13.178699999999999</v>
      </c>
      <c r="M21" s="67">
        <v>9.1365800000000004</v>
      </c>
      <c r="N21" s="67">
        <v>8.7075099999999992</v>
      </c>
      <c r="O21" s="67">
        <v>5.6577999999999999</v>
      </c>
    </row>
    <row r="22" spans="1:15" x14ac:dyDescent="0.25">
      <c r="A22" s="66" t="s">
        <v>34</v>
      </c>
      <c r="B22" s="66">
        <v>4.9000000000000004</v>
      </c>
      <c r="C22" s="96">
        <v>3.5305200000000001</v>
      </c>
      <c r="D22" s="67">
        <v>4.6152100000000003</v>
      </c>
      <c r="E22" s="67">
        <v>3.21149</v>
      </c>
      <c r="F22" s="67">
        <v>5.6535799999999998</v>
      </c>
      <c r="G22" s="67">
        <v>3.7246800000000002</v>
      </c>
      <c r="H22" s="67">
        <v>5.24376</v>
      </c>
      <c r="I22" s="67">
        <v>3.9691999999999998</v>
      </c>
      <c r="J22" s="67">
        <v>1.50478</v>
      </c>
      <c r="K22" s="67">
        <v>3.8604500000000002</v>
      </c>
      <c r="L22" s="67">
        <v>5.8626199999999997</v>
      </c>
      <c r="M22" s="67">
        <v>5.96976</v>
      </c>
      <c r="N22" s="67">
        <v>5.0086300000000001</v>
      </c>
      <c r="O22" s="67">
        <v>5.3768799999999999</v>
      </c>
    </row>
    <row r="23" spans="1:15" x14ac:dyDescent="0.25">
      <c r="A23" s="66" t="s">
        <v>33</v>
      </c>
      <c r="B23" s="66">
        <v>4.4000000000000004</v>
      </c>
      <c r="C23" s="96">
        <v>3.4924200000000001</v>
      </c>
      <c r="D23" s="67">
        <v>4.3424399999999999</v>
      </c>
      <c r="E23" s="67">
        <v>3.3541500000000002</v>
      </c>
      <c r="F23" s="67">
        <v>5.5426299999999999</v>
      </c>
      <c r="G23" s="67">
        <v>3.5021800000000001</v>
      </c>
      <c r="H23" s="67">
        <v>3.81291</v>
      </c>
      <c r="I23" s="67">
        <v>5.17476</v>
      </c>
      <c r="J23" s="67">
        <v>3.1702400000000002</v>
      </c>
      <c r="K23" s="67">
        <v>3.9253999999999998</v>
      </c>
      <c r="L23" s="67">
        <v>6.9974699999999999</v>
      </c>
      <c r="M23" s="67">
        <v>7.9280200000000001</v>
      </c>
      <c r="N23" s="67">
        <v>5.1278699999999997</v>
      </c>
      <c r="O23" s="67">
        <v>7.7682900000000004</v>
      </c>
    </row>
    <row r="24" spans="1:15" x14ac:dyDescent="0.25">
      <c r="A24" s="66" t="s">
        <v>32</v>
      </c>
      <c r="B24" s="67">
        <v>4</v>
      </c>
      <c r="C24" s="96">
        <v>2.88245</v>
      </c>
      <c r="D24" s="67">
        <v>4.1267500000000004</v>
      </c>
      <c r="E24" s="67">
        <v>2.7438400000000001</v>
      </c>
      <c r="F24" s="67">
        <v>3.6361400000000001</v>
      </c>
      <c r="G24" s="67">
        <v>3.67747</v>
      </c>
      <c r="H24" s="67">
        <v>4.1253299999999999</v>
      </c>
      <c r="I24" s="67">
        <v>3.1675200000000001</v>
      </c>
      <c r="J24" s="67">
        <v>2.28823</v>
      </c>
      <c r="K24" s="67">
        <v>0.81688000000000005</v>
      </c>
      <c r="L24" s="67">
        <v>6.2942900000000002</v>
      </c>
      <c r="M24" s="67">
        <v>3.0407799999999998</v>
      </c>
      <c r="N24" s="67">
        <v>3.9629400000000001</v>
      </c>
      <c r="O24" s="67">
        <v>4.7133099999999999</v>
      </c>
    </row>
    <row r="25" spans="1:15" x14ac:dyDescent="0.25">
      <c r="A25" s="66" t="s">
        <v>31</v>
      </c>
      <c r="B25" s="66">
        <v>4.2</v>
      </c>
      <c r="C25" s="96">
        <v>3.26871</v>
      </c>
      <c r="D25" s="67">
        <v>3.9990399999999999</v>
      </c>
      <c r="E25" s="67">
        <v>3.23298</v>
      </c>
      <c r="F25" s="67">
        <v>5.6492100000000001</v>
      </c>
      <c r="G25" s="67">
        <v>3.9476800000000001</v>
      </c>
      <c r="H25" s="67">
        <v>4.4464199999999998</v>
      </c>
      <c r="I25" s="67">
        <v>3.4913599999999998</v>
      </c>
      <c r="J25" s="67">
        <v>2.6380499999999998</v>
      </c>
      <c r="K25" s="67">
        <v>1.4824999999999999</v>
      </c>
      <c r="L25" s="67">
        <v>5.1073399999999998</v>
      </c>
      <c r="M25" s="67">
        <v>5.2389099999999997</v>
      </c>
      <c r="N25" s="67">
        <v>6.13028</v>
      </c>
      <c r="O25" s="67">
        <v>4.5407900000000003</v>
      </c>
    </row>
    <row r="26" spans="1:15" x14ac:dyDescent="0.25">
      <c r="A26" s="66" t="s">
        <v>30</v>
      </c>
      <c r="B26" s="66">
        <v>4.5999999999999996</v>
      </c>
      <c r="C26" s="96">
        <v>3.5304000000000002</v>
      </c>
      <c r="D26" s="67">
        <v>4.4910399999999999</v>
      </c>
      <c r="E26" s="67">
        <v>3.37391</v>
      </c>
      <c r="F26" s="67">
        <v>6.2760400000000001</v>
      </c>
      <c r="G26" s="67">
        <v>3.97532</v>
      </c>
      <c r="H26" s="67">
        <v>4.9006400000000001</v>
      </c>
      <c r="I26" s="67">
        <v>4.2525700000000004</v>
      </c>
      <c r="J26" s="67">
        <v>1.4936</v>
      </c>
      <c r="K26" s="67">
        <v>1.24224</v>
      </c>
      <c r="L26" s="67">
        <v>6.0188899999999999</v>
      </c>
      <c r="M26" s="67">
        <v>5.7943899999999999</v>
      </c>
      <c r="N26" s="67">
        <v>7.3414000000000001</v>
      </c>
      <c r="O26" s="67">
        <v>5.5357200000000004</v>
      </c>
    </row>
    <row r="27" spans="1:15" x14ac:dyDescent="0.25">
      <c r="A27" s="66" t="s">
        <v>29</v>
      </c>
      <c r="B27" s="66">
        <v>3.4</v>
      </c>
      <c r="C27" s="96">
        <v>2.5562800000000001</v>
      </c>
      <c r="D27" s="67">
        <v>3.2612899999999998</v>
      </c>
      <c r="E27" s="67">
        <v>2.4163700000000001</v>
      </c>
      <c r="F27" s="67">
        <v>3.8183400000000001</v>
      </c>
      <c r="G27" s="67">
        <v>3.54983</v>
      </c>
      <c r="H27" s="67">
        <v>5.5610499999999998</v>
      </c>
      <c r="I27" s="67">
        <v>3.00983</v>
      </c>
      <c r="J27" s="67">
        <v>2.0658500000000002</v>
      </c>
      <c r="K27" s="67">
        <v>1.94242</v>
      </c>
      <c r="L27" s="67">
        <v>4.98414</v>
      </c>
      <c r="M27" s="67">
        <v>4.9029199999999999</v>
      </c>
      <c r="N27" s="67">
        <v>7.7426899999999996</v>
      </c>
      <c r="O27" s="67">
        <v>4.5257199999999997</v>
      </c>
    </row>
    <row r="28" spans="1:15" x14ac:dyDescent="0.25">
      <c r="A28" s="66" t="s">
        <v>28</v>
      </c>
      <c r="B28" s="67">
        <v>5</v>
      </c>
      <c r="C28" s="96">
        <v>3.6730800000000001</v>
      </c>
      <c r="D28" s="67">
        <v>4.8814500000000001</v>
      </c>
      <c r="E28" s="67">
        <v>3.3951600000000002</v>
      </c>
      <c r="F28" s="67">
        <v>5.6971299999999996</v>
      </c>
      <c r="G28" s="67">
        <v>3.8315399999999999</v>
      </c>
      <c r="H28" s="67">
        <v>5.1114899999999999</v>
      </c>
      <c r="I28" s="67">
        <v>4.1035899999999996</v>
      </c>
      <c r="J28" s="67">
        <v>0.70242000000000004</v>
      </c>
      <c r="K28" s="73" t="s">
        <v>127</v>
      </c>
      <c r="L28" s="67">
        <v>5.4065300000000001</v>
      </c>
      <c r="M28" s="67">
        <v>5.9659899999999997</v>
      </c>
      <c r="N28" s="67">
        <v>7.2050799999999997</v>
      </c>
      <c r="O28" s="67">
        <v>4.6256500000000003</v>
      </c>
    </row>
    <row r="29" spans="1:15" x14ac:dyDescent="0.25">
      <c r="A29" s="66" t="s">
        <v>27</v>
      </c>
      <c r="B29" s="66">
        <v>4.5</v>
      </c>
      <c r="C29" s="96">
        <v>3.4192499999999999</v>
      </c>
      <c r="D29" s="67">
        <v>4.3694800000000003</v>
      </c>
      <c r="E29" s="67">
        <v>3.2759900000000002</v>
      </c>
      <c r="F29" s="67">
        <v>4.9771999999999998</v>
      </c>
      <c r="G29" s="67">
        <v>2.2492899999999998</v>
      </c>
      <c r="H29" s="67">
        <v>4.6163400000000001</v>
      </c>
      <c r="I29" s="67">
        <v>4.5628200000000003</v>
      </c>
      <c r="J29" s="67">
        <v>2.5708099999999998</v>
      </c>
      <c r="K29" s="67">
        <v>1.2484900000000001</v>
      </c>
      <c r="L29" s="67">
        <v>10.117839999999999</v>
      </c>
      <c r="M29" s="67">
        <v>6.5659200000000002</v>
      </c>
      <c r="N29" s="67">
        <v>7.74</v>
      </c>
      <c r="O29" s="67">
        <v>6.2411700000000003</v>
      </c>
    </row>
    <row r="30" spans="1:15" x14ac:dyDescent="0.25">
      <c r="A30" s="66" t="s">
        <v>26</v>
      </c>
      <c r="B30" s="67">
        <v>4</v>
      </c>
      <c r="C30" s="96">
        <v>3.0805400000000001</v>
      </c>
      <c r="D30" s="67">
        <v>3.8501099999999999</v>
      </c>
      <c r="E30" s="67">
        <v>2.9195000000000002</v>
      </c>
      <c r="F30" s="67">
        <v>3.8979400000000002</v>
      </c>
      <c r="G30" s="67">
        <v>3.43276</v>
      </c>
      <c r="H30" s="73" t="s">
        <v>127</v>
      </c>
      <c r="I30" s="73" t="s">
        <v>127</v>
      </c>
      <c r="J30" s="67">
        <v>5.7770599999999996</v>
      </c>
      <c r="K30" s="73" t="s">
        <v>127</v>
      </c>
      <c r="L30" s="67">
        <v>6.04094</v>
      </c>
      <c r="M30" s="67">
        <v>5.0355800000000004</v>
      </c>
      <c r="N30" s="67">
        <v>7.0906399999999996</v>
      </c>
      <c r="O30" s="67">
        <v>4.47621</v>
      </c>
    </row>
    <row r="31" spans="1:15" x14ac:dyDescent="0.25">
      <c r="A31" s="66" t="s">
        <v>25</v>
      </c>
      <c r="B31" s="66">
        <v>3.5</v>
      </c>
      <c r="C31" s="96">
        <v>2.48489</v>
      </c>
      <c r="D31" s="67">
        <v>3.5008699999999999</v>
      </c>
      <c r="E31" s="67">
        <v>2.4026000000000001</v>
      </c>
      <c r="F31" s="67">
        <v>3.0033500000000002</v>
      </c>
      <c r="G31" s="67">
        <v>2.2581000000000002</v>
      </c>
      <c r="H31" s="67">
        <v>4.3486599999999997</v>
      </c>
      <c r="I31" s="67">
        <v>3.4373</v>
      </c>
      <c r="J31" s="67">
        <v>2.2696800000000001</v>
      </c>
      <c r="K31" s="67">
        <v>2.1554199999999999</v>
      </c>
      <c r="L31" s="67">
        <v>5.6769800000000004</v>
      </c>
      <c r="M31" s="67">
        <v>4.9430699999999996</v>
      </c>
      <c r="N31" s="67">
        <v>5.8380799999999997</v>
      </c>
      <c r="O31" s="67">
        <v>4.9786099999999998</v>
      </c>
    </row>
    <row r="32" spans="1:15" x14ac:dyDescent="0.25">
      <c r="A32" s="66" t="s">
        <v>24</v>
      </c>
      <c r="B32" s="66">
        <v>4.5999999999999996</v>
      </c>
      <c r="C32" s="96">
        <v>3.2017500000000001</v>
      </c>
      <c r="D32" s="67">
        <v>4.8114600000000003</v>
      </c>
      <c r="E32" s="67">
        <v>3.2581799999999999</v>
      </c>
      <c r="F32" s="67">
        <v>3.75122</v>
      </c>
      <c r="G32" s="67">
        <v>3.0514700000000001</v>
      </c>
      <c r="H32" s="67">
        <v>6.1096300000000001</v>
      </c>
      <c r="I32" s="67">
        <v>2.8488000000000002</v>
      </c>
      <c r="J32" s="67">
        <v>3.0462099999999999</v>
      </c>
      <c r="K32" s="67">
        <v>1.9421999999999999</v>
      </c>
      <c r="L32" s="67">
        <v>7.2349500000000004</v>
      </c>
      <c r="M32" s="67">
        <v>6.9020400000000004</v>
      </c>
      <c r="N32" s="67">
        <v>6.6337000000000002</v>
      </c>
      <c r="O32" s="67">
        <v>5.1128600000000004</v>
      </c>
    </row>
    <row r="33" spans="1:15" x14ac:dyDescent="0.25">
      <c r="A33" s="66" t="s">
        <v>23</v>
      </c>
      <c r="B33" s="66">
        <v>4.2</v>
      </c>
      <c r="C33" s="96">
        <v>3.3879299999999999</v>
      </c>
      <c r="D33" s="67">
        <v>4.0539699999999996</v>
      </c>
      <c r="E33" s="67">
        <v>3.2540800000000001</v>
      </c>
      <c r="F33" s="67">
        <v>6.8223700000000003</v>
      </c>
      <c r="G33" s="67">
        <v>7.4969299999999999</v>
      </c>
      <c r="H33" s="67">
        <v>7.1629800000000001</v>
      </c>
      <c r="I33" s="67">
        <v>6.0943800000000001</v>
      </c>
      <c r="J33" s="67">
        <v>1.7380500000000001</v>
      </c>
      <c r="K33" s="67">
        <v>2.25576</v>
      </c>
      <c r="L33" s="67">
        <v>7.8949600000000002</v>
      </c>
      <c r="M33" s="67">
        <v>4.7947800000000003</v>
      </c>
      <c r="N33" s="67">
        <v>5.6585999999999999</v>
      </c>
      <c r="O33" s="67">
        <v>3.7232099999999999</v>
      </c>
    </row>
    <row r="34" spans="1:15" x14ac:dyDescent="0.25">
      <c r="A34" s="66" t="s">
        <v>22</v>
      </c>
      <c r="B34" s="66">
        <v>3.7</v>
      </c>
      <c r="C34" s="96">
        <v>2.9404699999999999</v>
      </c>
      <c r="D34" s="67">
        <v>3.8035299999999999</v>
      </c>
      <c r="E34" s="67">
        <v>2.9449999999999998</v>
      </c>
      <c r="F34" s="67">
        <v>4.0567000000000002</v>
      </c>
      <c r="G34" s="67">
        <v>3.4386999999999999</v>
      </c>
      <c r="H34" s="67">
        <v>3.8806500000000002</v>
      </c>
      <c r="I34" s="67">
        <v>2.9201199999999998</v>
      </c>
      <c r="J34" s="67">
        <v>1.7622599999999999</v>
      </c>
      <c r="K34" s="67">
        <v>1.8167199999999999</v>
      </c>
      <c r="L34" s="67">
        <v>3.2603</v>
      </c>
      <c r="M34" s="67">
        <v>4.1798599999999997</v>
      </c>
      <c r="N34" s="67">
        <v>4.4693699999999996</v>
      </c>
      <c r="O34" s="67">
        <v>3.2454299999999998</v>
      </c>
    </row>
    <row r="35" spans="1:15" x14ac:dyDescent="0.25">
      <c r="A35" s="66" t="s">
        <v>21</v>
      </c>
      <c r="B35" s="66">
        <v>4.3</v>
      </c>
      <c r="C35" s="96">
        <v>3.4455900000000002</v>
      </c>
      <c r="D35" s="67">
        <v>4.2213700000000003</v>
      </c>
      <c r="E35" s="67">
        <v>2.9815499999999999</v>
      </c>
      <c r="F35" s="67">
        <v>4.55091</v>
      </c>
      <c r="G35" s="67">
        <v>3.7504200000000001</v>
      </c>
      <c r="H35" s="67">
        <v>3.7343600000000001</v>
      </c>
      <c r="I35" s="67">
        <v>4.5196100000000001</v>
      </c>
      <c r="J35" s="67">
        <v>3.1677499999999998</v>
      </c>
      <c r="K35" s="67">
        <v>0.96270999999999995</v>
      </c>
      <c r="L35" s="67">
        <v>4.0058800000000003</v>
      </c>
      <c r="M35" s="67">
        <v>4.2643899999999997</v>
      </c>
      <c r="N35" s="67">
        <v>5.2482300000000004</v>
      </c>
      <c r="O35" s="67">
        <v>3.9955699999999998</v>
      </c>
    </row>
    <row r="36" spans="1:15" x14ac:dyDescent="0.25">
      <c r="A36" s="66" t="s">
        <v>20</v>
      </c>
      <c r="B36" s="66">
        <v>4.3</v>
      </c>
      <c r="C36" s="96">
        <v>3.3124699999999998</v>
      </c>
      <c r="D36" s="67">
        <v>4.0022799999999998</v>
      </c>
      <c r="E36" s="67">
        <v>3.02102</v>
      </c>
      <c r="F36" s="67">
        <v>5.2926599999999997</v>
      </c>
      <c r="G36" s="67">
        <v>4.0756500000000004</v>
      </c>
      <c r="H36" s="67">
        <v>4.9662699999999997</v>
      </c>
      <c r="I36" s="67">
        <v>3.6551999999999998</v>
      </c>
      <c r="J36" s="67">
        <v>2.8397100000000002</v>
      </c>
      <c r="K36" s="67">
        <v>2.5677599999999998</v>
      </c>
      <c r="L36" s="67">
        <v>4.7529599999999999</v>
      </c>
      <c r="M36" s="67">
        <v>6.5424100000000003</v>
      </c>
      <c r="N36" s="67">
        <v>5.5240200000000002</v>
      </c>
      <c r="O36" s="67">
        <v>6.0399399999999996</v>
      </c>
    </row>
    <row r="37" spans="1:15" x14ac:dyDescent="0.25">
      <c r="A37" s="66" t="s">
        <v>19</v>
      </c>
      <c r="B37" s="66">
        <v>4.3</v>
      </c>
      <c r="C37" s="96">
        <v>3.1112099999999998</v>
      </c>
      <c r="D37" s="67">
        <v>4.3758100000000004</v>
      </c>
      <c r="E37" s="67">
        <v>3.0835300000000001</v>
      </c>
      <c r="F37" s="67">
        <v>2.98386</v>
      </c>
      <c r="G37" s="67">
        <v>2.6112600000000001</v>
      </c>
      <c r="H37" s="67">
        <v>4.4580399999999996</v>
      </c>
      <c r="I37" s="67">
        <v>3.1629100000000001</v>
      </c>
      <c r="J37" s="67">
        <v>2.12764</v>
      </c>
      <c r="K37" s="67">
        <v>1.3812500000000001</v>
      </c>
      <c r="L37" s="67">
        <v>6.37249</v>
      </c>
      <c r="M37" s="67">
        <v>5.59727</v>
      </c>
      <c r="N37" s="67">
        <v>5.8544099999999997</v>
      </c>
      <c r="O37" s="67">
        <v>5.7924800000000003</v>
      </c>
    </row>
    <row r="38" spans="1:15" x14ac:dyDescent="0.25">
      <c r="A38" s="66" t="s">
        <v>18</v>
      </c>
      <c r="B38" s="66">
        <v>3.2</v>
      </c>
      <c r="C38" s="96">
        <v>2.3549500000000001</v>
      </c>
      <c r="D38" s="67">
        <v>3.1073599999999999</v>
      </c>
      <c r="E38" s="67">
        <v>2.13002</v>
      </c>
      <c r="F38" s="67">
        <v>4.4313500000000001</v>
      </c>
      <c r="G38" s="67">
        <v>3.2418399999999998</v>
      </c>
      <c r="H38" s="67">
        <v>3.7580900000000002</v>
      </c>
      <c r="I38" s="67">
        <v>4.4714099999999997</v>
      </c>
      <c r="J38" s="67">
        <v>2.25203</v>
      </c>
      <c r="K38" s="67">
        <v>2.4702700000000002</v>
      </c>
      <c r="L38" s="67">
        <v>4.2509499999999996</v>
      </c>
      <c r="M38" s="67">
        <v>5.3214399999999999</v>
      </c>
      <c r="N38" s="67">
        <v>4.1045800000000003</v>
      </c>
      <c r="O38" s="67">
        <v>4.1965000000000003</v>
      </c>
    </row>
    <row r="39" spans="1:15" x14ac:dyDescent="0.25">
      <c r="A39" s="66" t="s">
        <v>17</v>
      </c>
      <c r="B39" s="66">
        <v>4.5999999999999996</v>
      </c>
      <c r="C39" s="96">
        <v>3.3096700000000001</v>
      </c>
      <c r="D39" s="67">
        <v>4.4350699999999996</v>
      </c>
      <c r="E39" s="67">
        <v>3.0942799999999999</v>
      </c>
      <c r="F39" s="67">
        <v>5.56534</v>
      </c>
      <c r="G39" s="67">
        <v>4.1164199999999997</v>
      </c>
      <c r="H39" s="67">
        <v>5.68485</v>
      </c>
      <c r="I39" s="67">
        <v>4.5802800000000001</v>
      </c>
      <c r="J39" s="67">
        <v>2.0831</v>
      </c>
      <c r="K39" s="67">
        <v>2.14316</v>
      </c>
      <c r="L39" s="67">
        <v>7.8428899999999997</v>
      </c>
      <c r="M39" s="67">
        <v>5.3537499999999998</v>
      </c>
      <c r="N39" s="67">
        <v>6.43811</v>
      </c>
      <c r="O39" s="67">
        <v>4.2825800000000003</v>
      </c>
    </row>
    <row r="40" spans="1:15" x14ac:dyDescent="0.25">
      <c r="A40" s="66" t="s">
        <v>16</v>
      </c>
      <c r="B40" s="66">
        <v>4.9000000000000004</v>
      </c>
      <c r="C40" s="96">
        <v>3.73672</v>
      </c>
      <c r="D40" s="67">
        <v>4.6636600000000001</v>
      </c>
      <c r="E40" s="67">
        <v>3.6532399999999998</v>
      </c>
      <c r="F40" s="67">
        <v>4.2419000000000002</v>
      </c>
      <c r="G40" s="67">
        <v>3.3954800000000001</v>
      </c>
      <c r="H40" s="67">
        <v>5.6634399999999996</v>
      </c>
      <c r="I40" s="67">
        <v>4.2812400000000004</v>
      </c>
      <c r="J40" s="67">
        <v>2.5464500000000001</v>
      </c>
      <c r="K40" s="67">
        <v>2.79155</v>
      </c>
      <c r="L40" s="67">
        <v>6.6111700000000004</v>
      </c>
      <c r="M40" s="67">
        <v>3.6068799999999999</v>
      </c>
      <c r="N40" s="67">
        <v>6.5804600000000004</v>
      </c>
      <c r="O40" s="67">
        <v>5.6222799999999999</v>
      </c>
    </row>
    <row r="41" spans="1:15" x14ac:dyDescent="0.25">
      <c r="A41" s="66" t="s">
        <v>15</v>
      </c>
      <c r="B41" s="66">
        <v>4.7</v>
      </c>
      <c r="C41" s="96">
        <v>3.61334</v>
      </c>
      <c r="D41" s="67">
        <v>4.6540600000000003</v>
      </c>
      <c r="E41" s="67">
        <v>3.5611899999999999</v>
      </c>
      <c r="F41" s="67">
        <v>4.2742199999999997</v>
      </c>
      <c r="G41" s="67">
        <v>3.56515</v>
      </c>
      <c r="H41" s="67">
        <v>7.9347700000000003</v>
      </c>
      <c r="I41" s="67">
        <v>5.3872200000000001</v>
      </c>
      <c r="J41" s="67">
        <v>2.3543400000000001</v>
      </c>
      <c r="K41" s="67">
        <v>2.4614500000000001</v>
      </c>
      <c r="L41" s="67">
        <v>9.2901600000000002</v>
      </c>
      <c r="M41" s="67">
        <v>5.1677099999999996</v>
      </c>
      <c r="N41" s="67">
        <v>6.5258099999999999</v>
      </c>
      <c r="O41" s="67">
        <v>4.8882000000000003</v>
      </c>
    </row>
    <row r="42" spans="1:15" x14ac:dyDescent="0.25">
      <c r="A42" s="66" t="s">
        <v>14</v>
      </c>
      <c r="B42" s="66">
        <v>4.5999999999999996</v>
      </c>
      <c r="C42" s="96">
        <v>3.3060900000000002</v>
      </c>
      <c r="D42" s="67">
        <v>4.3353000000000002</v>
      </c>
      <c r="E42" s="67">
        <v>3.00116</v>
      </c>
      <c r="F42" s="67">
        <v>6.62561</v>
      </c>
      <c r="G42" s="67">
        <v>4.9580000000000002</v>
      </c>
      <c r="H42" s="67">
        <v>5.0942400000000001</v>
      </c>
      <c r="I42" s="67">
        <v>4.6539999999999999</v>
      </c>
      <c r="J42" s="67">
        <v>2.9827499999999998</v>
      </c>
      <c r="K42" s="67">
        <v>2.0870199999999999</v>
      </c>
      <c r="L42" s="67">
        <v>7.4950000000000001</v>
      </c>
      <c r="M42" s="67">
        <v>5.29148</v>
      </c>
      <c r="N42" s="67">
        <v>7.2694599999999996</v>
      </c>
      <c r="O42" s="67">
        <v>6.2595799999999997</v>
      </c>
    </row>
    <row r="43" spans="1:15" x14ac:dyDescent="0.25">
      <c r="A43" s="66" t="s">
        <v>13</v>
      </c>
      <c r="B43" s="66">
        <v>4.4000000000000004</v>
      </c>
      <c r="C43" s="96">
        <v>3.6203099999999999</v>
      </c>
      <c r="D43" s="67">
        <v>4.2890499999999996</v>
      </c>
      <c r="E43" s="67">
        <v>3.4826199999999998</v>
      </c>
      <c r="F43" s="67">
        <v>5.59307</v>
      </c>
      <c r="G43" s="67">
        <v>3.7565</v>
      </c>
      <c r="H43" s="67">
        <v>3.42937</v>
      </c>
      <c r="I43" s="67">
        <v>5.0059899999999997</v>
      </c>
      <c r="J43" s="67">
        <v>2.9361999999999999</v>
      </c>
      <c r="K43" s="67">
        <v>3.3449599999999999</v>
      </c>
      <c r="L43" s="67">
        <v>6.5981399999999999</v>
      </c>
      <c r="M43" s="67">
        <v>7.8543000000000003</v>
      </c>
      <c r="N43" s="67">
        <v>6.3265700000000002</v>
      </c>
      <c r="O43" s="67">
        <v>3.6147999999999998</v>
      </c>
    </row>
    <row r="44" spans="1:15" x14ac:dyDescent="0.25">
      <c r="A44" s="66" t="s">
        <v>12</v>
      </c>
      <c r="B44" s="66">
        <v>4.7</v>
      </c>
      <c r="C44" s="96">
        <v>3.2619500000000001</v>
      </c>
      <c r="D44" s="67">
        <v>4.8076999999999996</v>
      </c>
      <c r="E44" s="67">
        <v>3.1972299999999998</v>
      </c>
      <c r="F44" s="67">
        <v>4.7235800000000001</v>
      </c>
      <c r="G44" s="67">
        <v>2.2484899999999999</v>
      </c>
      <c r="H44" s="67">
        <v>4.4358500000000003</v>
      </c>
      <c r="I44" s="67">
        <v>3.4</v>
      </c>
      <c r="J44" s="67">
        <v>1.5509599999999999</v>
      </c>
      <c r="K44" s="67">
        <v>2.2086899999999998</v>
      </c>
      <c r="L44" s="67">
        <v>8.2416800000000006</v>
      </c>
      <c r="M44" s="67">
        <v>5.7497999999999996</v>
      </c>
      <c r="N44" s="67">
        <v>7.0094000000000003</v>
      </c>
      <c r="O44" s="67">
        <v>6.1226500000000001</v>
      </c>
    </row>
    <row r="45" spans="1:15" x14ac:dyDescent="0.25">
      <c r="A45" s="66" t="s">
        <v>11</v>
      </c>
      <c r="B45" s="66">
        <v>3.2</v>
      </c>
      <c r="C45" s="96">
        <v>2.3453300000000001</v>
      </c>
      <c r="D45" s="67">
        <v>3.0624099999999999</v>
      </c>
      <c r="E45" s="67">
        <v>2.1763499999999998</v>
      </c>
      <c r="F45" s="67">
        <v>3.3202600000000002</v>
      </c>
      <c r="G45" s="67">
        <v>3.0169999999999999</v>
      </c>
      <c r="H45" s="67">
        <v>3.8419400000000001</v>
      </c>
      <c r="I45" s="67">
        <v>4.35365</v>
      </c>
      <c r="J45" s="67">
        <v>3.2587600000000001</v>
      </c>
      <c r="K45" s="73" t="s">
        <v>127</v>
      </c>
      <c r="L45" s="67">
        <v>4.53193</v>
      </c>
      <c r="M45" s="67">
        <v>3.5693299999999999</v>
      </c>
      <c r="N45" s="67">
        <v>5.7971300000000001</v>
      </c>
      <c r="O45" s="67">
        <v>3.5076299999999998</v>
      </c>
    </row>
    <row r="46" spans="1:15" x14ac:dyDescent="0.25">
      <c r="A46" s="66" t="s">
        <v>10</v>
      </c>
      <c r="B46" s="66">
        <v>4.5999999999999996</v>
      </c>
      <c r="C46" s="96">
        <v>3.0011700000000001</v>
      </c>
      <c r="D46" s="67">
        <v>4.6844599999999996</v>
      </c>
      <c r="E46" s="67">
        <v>2.9622099999999998</v>
      </c>
      <c r="F46" s="67">
        <v>2.58839</v>
      </c>
      <c r="G46" s="67">
        <v>3.13598</v>
      </c>
      <c r="H46" s="67">
        <v>4.4043599999999996</v>
      </c>
      <c r="I46" s="67">
        <v>3.1436999999999999</v>
      </c>
      <c r="J46" s="67">
        <v>0.65349000000000002</v>
      </c>
      <c r="K46" s="73" t="s">
        <v>127</v>
      </c>
      <c r="L46" s="67">
        <v>10.72334</v>
      </c>
      <c r="M46" s="73" t="s">
        <v>127</v>
      </c>
      <c r="N46" s="67">
        <v>3.6150199999999999</v>
      </c>
      <c r="O46" s="67">
        <v>2.89621</v>
      </c>
    </row>
    <row r="47" spans="1:15" x14ac:dyDescent="0.25">
      <c r="A47" s="66" t="s">
        <v>9</v>
      </c>
      <c r="B47" s="66">
        <v>4.0999999999999996</v>
      </c>
      <c r="C47" s="96">
        <v>2.8452600000000001</v>
      </c>
      <c r="D47" s="67">
        <v>3.92801</v>
      </c>
      <c r="E47" s="67">
        <v>2.6407699999999998</v>
      </c>
      <c r="F47" s="67">
        <v>4.1118399999999999</v>
      </c>
      <c r="G47" s="67">
        <v>2.8856700000000002</v>
      </c>
      <c r="H47" s="67">
        <v>4.7034799999999999</v>
      </c>
      <c r="I47" s="67">
        <v>3.32762</v>
      </c>
      <c r="J47" s="67">
        <v>2.0156100000000001</v>
      </c>
      <c r="K47" s="67">
        <v>2.2109100000000002</v>
      </c>
      <c r="L47" s="67">
        <v>5.20181</v>
      </c>
      <c r="M47" s="67">
        <v>5.4160199999999996</v>
      </c>
      <c r="N47" s="67">
        <v>6.1772900000000002</v>
      </c>
      <c r="O47" s="67">
        <v>5.3682699999999999</v>
      </c>
    </row>
    <row r="48" spans="1:15" x14ac:dyDescent="0.25">
      <c r="A48" s="66" t="s">
        <v>8</v>
      </c>
      <c r="B48" s="66">
        <v>4.2</v>
      </c>
      <c r="C48" s="96">
        <v>2.8383400000000001</v>
      </c>
      <c r="D48" s="67">
        <v>4.24505</v>
      </c>
      <c r="E48" s="67">
        <v>2.7685499999999998</v>
      </c>
      <c r="F48" s="67">
        <v>4.0294699999999999</v>
      </c>
      <c r="G48" s="67">
        <v>3.03044</v>
      </c>
      <c r="H48" s="67">
        <v>3.77312</v>
      </c>
      <c r="I48" s="67">
        <v>3.0208200000000001</v>
      </c>
      <c r="J48" s="67">
        <v>2.9939</v>
      </c>
      <c r="K48" s="67">
        <v>2.6449500000000001</v>
      </c>
      <c r="L48" s="67">
        <v>4.6367399999999996</v>
      </c>
      <c r="M48" s="67">
        <v>4.3014099999999997</v>
      </c>
      <c r="N48" s="67">
        <v>5.43119</v>
      </c>
      <c r="O48" s="67">
        <v>3.56894</v>
      </c>
    </row>
    <row r="49" spans="1:15" x14ac:dyDescent="0.25">
      <c r="A49" s="66" t="s">
        <v>7</v>
      </c>
      <c r="B49" s="66">
        <v>4.0999999999999996</v>
      </c>
      <c r="C49" s="96">
        <v>3.1337899999999999</v>
      </c>
      <c r="D49" s="67">
        <v>4.0077100000000003</v>
      </c>
      <c r="E49" s="67">
        <v>3.0093100000000002</v>
      </c>
      <c r="F49" s="67">
        <v>5.4813700000000001</v>
      </c>
      <c r="G49" s="67">
        <v>4.5438999999999998</v>
      </c>
      <c r="H49" s="67">
        <v>4.0667499999999999</v>
      </c>
      <c r="I49" s="67">
        <v>5.0528199999999996</v>
      </c>
      <c r="J49" s="67">
        <v>3.68343</v>
      </c>
      <c r="K49" s="67">
        <v>2.9087999999999998</v>
      </c>
      <c r="L49" s="67">
        <v>5.88544</v>
      </c>
      <c r="M49" s="67">
        <v>7.7321499999999999</v>
      </c>
      <c r="N49" s="67">
        <v>5.32639</v>
      </c>
      <c r="O49" s="67">
        <v>4.9356999999999998</v>
      </c>
    </row>
    <row r="50" spans="1:15" x14ac:dyDescent="0.25">
      <c r="A50" s="66" t="s">
        <v>6</v>
      </c>
      <c r="B50" s="66">
        <v>3.8</v>
      </c>
      <c r="C50" s="96">
        <v>3.0245700000000002</v>
      </c>
      <c r="D50" s="67">
        <v>3.7284600000000001</v>
      </c>
      <c r="E50" s="67">
        <v>2.9955799999999999</v>
      </c>
      <c r="F50" s="67">
        <v>3.1719599999999999</v>
      </c>
      <c r="G50" s="67">
        <v>3.73942</v>
      </c>
      <c r="H50" s="67">
        <v>3.74891</v>
      </c>
      <c r="I50" s="67">
        <v>2.81697</v>
      </c>
      <c r="J50" s="67">
        <v>3.5950700000000002</v>
      </c>
      <c r="K50" s="67">
        <v>1.7334400000000001</v>
      </c>
      <c r="L50" s="67">
        <v>8.8138500000000004</v>
      </c>
      <c r="M50" s="67">
        <v>4.3676599999999999</v>
      </c>
      <c r="N50" s="67">
        <v>4.1569000000000003</v>
      </c>
      <c r="O50" s="67">
        <v>4.29922</v>
      </c>
    </row>
    <row r="51" spans="1:15" x14ac:dyDescent="0.25">
      <c r="A51" s="66" t="s">
        <v>5</v>
      </c>
      <c r="B51" s="66">
        <v>4.5</v>
      </c>
      <c r="C51" s="96">
        <v>3.17543</v>
      </c>
      <c r="D51" s="67">
        <v>4.4805599999999997</v>
      </c>
      <c r="E51" s="67">
        <v>3.1724199999999998</v>
      </c>
      <c r="F51" s="67">
        <v>4.4463699999999999</v>
      </c>
      <c r="G51" s="67">
        <v>3.0956899999999998</v>
      </c>
      <c r="H51" s="67">
        <v>5.4569400000000003</v>
      </c>
      <c r="I51" s="67">
        <v>3.5943000000000001</v>
      </c>
      <c r="J51" s="67">
        <v>2.7289500000000002</v>
      </c>
      <c r="K51" s="67">
        <v>2.3689900000000002</v>
      </c>
      <c r="L51" s="67">
        <v>6.3495100000000004</v>
      </c>
      <c r="M51" s="67">
        <v>4.5639599999999998</v>
      </c>
      <c r="N51" s="67">
        <v>5.8772700000000002</v>
      </c>
      <c r="O51" s="67">
        <v>4.1894799999999996</v>
      </c>
    </row>
    <row r="52" spans="1:15" x14ac:dyDescent="0.25">
      <c r="A52" s="66" t="s">
        <v>4</v>
      </c>
      <c r="B52" s="66">
        <v>5.3</v>
      </c>
      <c r="C52" s="96">
        <v>3.73441</v>
      </c>
      <c r="D52" s="67">
        <v>5.2589699999999997</v>
      </c>
      <c r="E52" s="67">
        <v>3.6398000000000001</v>
      </c>
      <c r="F52" s="67">
        <v>4.6419199999999998</v>
      </c>
      <c r="G52" s="67">
        <v>2.4243700000000001</v>
      </c>
      <c r="H52" s="67">
        <v>4.8330200000000003</v>
      </c>
      <c r="I52" s="67">
        <v>4.9590300000000003</v>
      </c>
      <c r="J52" s="73" t="s">
        <v>127</v>
      </c>
      <c r="K52" s="73" t="s">
        <v>127</v>
      </c>
      <c r="L52" s="73" t="s">
        <v>127</v>
      </c>
      <c r="M52" s="73" t="s">
        <v>127</v>
      </c>
      <c r="N52" s="67">
        <v>6.2142799999999996</v>
      </c>
      <c r="O52" s="67">
        <v>6.70486</v>
      </c>
    </row>
    <row r="53" spans="1:15" x14ac:dyDescent="0.25">
      <c r="A53" s="66" t="s">
        <v>3</v>
      </c>
      <c r="B53" s="67">
        <v>4</v>
      </c>
      <c r="C53" s="96">
        <v>2.9546999999999999</v>
      </c>
      <c r="D53" s="67">
        <v>3.6418200000000001</v>
      </c>
      <c r="E53" s="67">
        <v>2.74586</v>
      </c>
      <c r="F53" s="67">
        <v>5.98604</v>
      </c>
      <c r="G53" s="67">
        <v>5.1266499999999997</v>
      </c>
      <c r="H53" s="67">
        <v>6.4886200000000001</v>
      </c>
      <c r="I53" s="67">
        <v>4.9636800000000001</v>
      </c>
      <c r="J53" s="67">
        <v>4.0419099999999997</v>
      </c>
      <c r="K53" s="67">
        <v>2.0293299999999999</v>
      </c>
      <c r="L53" s="67">
        <v>3.4112100000000001</v>
      </c>
      <c r="M53" s="67">
        <v>2.19164</v>
      </c>
      <c r="N53" s="67">
        <v>9.0636600000000005</v>
      </c>
      <c r="O53" s="67">
        <v>3.2383299999999999</v>
      </c>
    </row>
    <row r="54" spans="1:15" x14ac:dyDescent="0.25">
      <c r="A54" s="66" t="s">
        <v>2</v>
      </c>
      <c r="B54" s="67">
        <v>4</v>
      </c>
      <c r="C54" s="96">
        <v>2.7097799999999999</v>
      </c>
      <c r="D54" s="67">
        <v>3.8576800000000002</v>
      </c>
      <c r="E54" s="67">
        <v>2.5117799999999999</v>
      </c>
      <c r="F54" s="67">
        <v>4.9187799999999999</v>
      </c>
      <c r="G54" s="67">
        <v>3.6438899999999999</v>
      </c>
      <c r="H54" s="67">
        <v>5.7009499999999997</v>
      </c>
      <c r="I54" s="67">
        <v>2.1364299999999998</v>
      </c>
      <c r="J54" s="67">
        <v>7.7578899999999997</v>
      </c>
      <c r="K54" s="73" t="s">
        <v>127</v>
      </c>
      <c r="L54" s="67">
        <v>4.9129399999999999</v>
      </c>
      <c r="M54" s="67">
        <v>3.99329</v>
      </c>
      <c r="N54" s="67">
        <v>5.4192200000000001</v>
      </c>
      <c r="O54" s="67">
        <v>6.41418</v>
      </c>
    </row>
    <row r="55" spans="1:15" s="70" customFormat="1" x14ac:dyDescent="0.25">
      <c r="A55" s="68" t="s">
        <v>1</v>
      </c>
      <c r="B55" s="68">
        <v>4.3</v>
      </c>
      <c r="C55" s="98">
        <v>3.25509</v>
      </c>
      <c r="D55" s="93">
        <v>4.2345600000000001</v>
      </c>
      <c r="E55" s="93">
        <v>3.09531</v>
      </c>
      <c r="F55" s="93">
        <v>4.5576400000000001</v>
      </c>
      <c r="G55" s="93">
        <v>3.5562200000000002</v>
      </c>
      <c r="H55" s="93">
        <v>4.7920499999999997</v>
      </c>
      <c r="I55" s="93">
        <v>3.7488700000000001</v>
      </c>
      <c r="J55" s="93">
        <v>2.6661299999999999</v>
      </c>
      <c r="K55" s="93">
        <v>2.1435300000000002</v>
      </c>
      <c r="L55" s="93">
        <v>6.3373200000000001</v>
      </c>
      <c r="M55" s="93">
        <v>5.2550299999999996</v>
      </c>
      <c r="N55" s="93">
        <v>5.8802399999999997</v>
      </c>
      <c r="O55" s="93">
        <v>4.7472200000000004</v>
      </c>
    </row>
    <row r="56" spans="1:15" ht="30.75" customHeight="1" x14ac:dyDescent="0.25">
      <c r="A56" s="176" t="s">
        <v>96</v>
      </c>
      <c r="B56" s="176"/>
      <c r="C56" s="176"/>
      <c r="D56" s="176"/>
      <c r="E56" s="176"/>
      <c r="F56" s="176"/>
      <c r="G56" s="176"/>
      <c r="H56" s="176"/>
      <c r="I56" s="176"/>
      <c r="J56" s="176"/>
      <c r="K56" s="176"/>
      <c r="L56" s="176"/>
      <c r="M56" s="176"/>
      <c r="N56" s="176"/>
      <c r="O56" s="176"/>
    </row>
    <row r="57" spans="1:15" x14ac:dyDescent="0.25">
      <c r="A57" s="185" t="s">
        <v>0</v>
      </c>
      <c r="B57" s="185"/>
      <c r="C57" s="185"/>
      <c r="D57" s="185"/>
      <c r="E57" s="185"/>
      <c r="F57" s="185"/>
      <c r="G57" s="185"/>
      <c r="H57" s="185"/>
      <c r="I57" s="185"/>
      <c r="J57" s="185"/>
      <c r="K57" s="185"/>
      <c r="L57" s="185"/>
      <c r="M57" s="185"/>
      <c r="N57" s="185"/>
      <c r="O57" s="185"/>
    </row>
  </sheetData>
  <mergeCells count="10">
    <mergeCell ref="A1:O1"/>
    <mergeCell ref="A56:O56"/>
    <mergeCell ref="A57:O57"/>
    <mergeCell ref="B2:C2"/>
    <mergeCell ref="D2:E2"/>
    <mergeCell ref="F2:G2"/>
    <mergeCell ref="H2:I2"/>
    <mergeCell ref="L2:M2"/>
    <mergeCell ref="N2:O2"/>
    <mergeCell ref="J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workbookViewId="0">
      <selection sqref="A1:Q1"/>
    </sheetView>
  </sheetViews>
  <sheetFormatPr defaultRowHeight="15" x14ac:dyDescent="0.25"/>
  <cols>
    <col min="1" max="1" width="20.85546875" style="58" customWidth="1"/>
    <col min="2" max="18" width="9.140625" style="58"/>
    <col min="19" max="19" width="9.140625" style="127"/>
    <col min="20" max="16384" width="9.140625" style="58"/>
  </cols>
  <sheetData>
    <row r="1" spans="1:24" x14ac:dyDescent="0.25">
      <c r="A1" s="173" t="s">
        <v>98</v>
      </c>
      <c r="B1" s="173"/>
      <c r="C1" s="173"/>
      <c r="D1" s="173"/>
      <c r="E1" s="173"/>
      <c r="F1" s="173"/>
      <c r="G1" s="173"/>
      <c r="H1" s="173"/>
      <c r="I1" s="173"/>
      <c r="J1" s="173"/>
      <c r="K1" s="173"/>
      <c r="L1" s="173"/>
      <c r="M1" s="173"/>
      <c r="N1" s="173"/>
      <c r="O1" s="173"/>
      <c r="P1" s="173"/>
      <c r="Q1" s="173"/>
    </row>
    <row r="2" spans="1:24" ht="15" customHeight="1" x14ac:dyDescent="0.25">
      <c r="A2" s="187" t="s">
        <v>53</v>
      </c>
      <c r="B2" s="186" t="s">
        <v>71</v>
      </c>
      <c r="C2" s="186"/>
      <c r="D2" s="186"/>
      <c r="E2" s="186"/>
      <c r="F2" s="186" t="s">
        <v>72</v>
      </c>
      <c r="G2" s="186"/>
      <c r="H2" s="186"/>
      <c r="I2" s="186"/>
      <c r="J2" s="186" t="s">
        <v>73</v>
      </c>
      <c r="K2" s="186"/>
      <c r="L2" s="186"/>
      <c r="M2" s="186"/>
      <c r="N2" s="186" t="s">
        <v>74</v>
      </c>
      <c r="O2" s="186"/>
      <c r="P2" s="186"/>
      <c r="Q2" s="186"/>
      <c r="T2"/>
      <c r="U2"/>
      <c r="V2"/>
      <c r="W2"/>
      <c r="X2"/>
    </row>
    <row r="3" spans="1:24" ht="15" customHeight="1" x14ac:dyDescent="0.25">
      <c r="A3" s="187"/>
      <c r="B3" s="186" t="s">
        <v>64</v>
      </c>
      <c r="C3" s="186"/>
      <c r="D3" s="186" t="s">
        <v>65</v>
      </c>
      <c r="E3" s="186"/>
      <c r="F3" s="186" t="s">
        <v>64</v>
      </c>
      <c r="G3" s="186"/>
      <c r="H3" s="186" t="s">
        <v>65</v>
      </c>
      <c r="I3" s="186"/>
      <c r="J3" s="186" t="s">
        <v>64</v>
      </c>
      <c r="K3" s="186"/>
      <c r="L3" s="186" t="s">
        <v>65</v>
      </c>
      <c r="M3" s="186"/>
      <c r="N3" s="186" t="s">
        <v>64</v>
      </c>
      <c r="O3" s="186"/>
      <c r="P3" s="186" t="s">
        <v>65</v>
      </c>
      <c r="Q3" s="186"/>
      <c r="T3"/>
      <c r="U3"/>
      <c r="V3"/>
      <c r="W3"/>
      <c r="X3"/>
    </row>
    <row r="4" spans="1:24" x14ac:dyDescent="0.25">
      <c r="A4" s="187"/>
      <c r="B4" s="74" t="s">
        <v>79</v>
      </c>
      <c r="C4" s="74" t="s">
        <v>78</v>
      </c>
      <c r="D4" s="74" t="s">
        <v>79</v>
      </c>
      <c r="E4" s="74" t="s">
        <v>78</v>
      </c>
      <c r="F4" s="74" t="s">
        <v>79</v>
      </c>
      <c r="G4" s="74" t="s">
        <v>78</v>
      </c>
      <c r="H4" s="74" t="s">
        <v>79</v>
      </c>
      <c r="I4" s="74" t="s">
        <v>78</v>
      </c>
      <c r="J4" s="74" t="s">
        <v>79</v>
      </c>
      <c r="K4" s="74" t="s">
        <v>78</v>
      </c>
      <c r="L4" s="74" t="s">
        <v>79</v>
      </c>
      <c r="M4" s="74" t="s">
        <v>78</v>
      </c>
      <c r="N4" s="74" t="s">
        <v>79</v>
      </c>
      <c r="O4" s="74" t="s">
        <v>78</v>
      </c>
      <c r="P4" s="74" t="s">
        <v>79</v>
      </c>
      <c r="Q4" s="74" t="s">
        <v>78</v>
      </c>
      <c r="T4"/>
      <c r="U4"/>
      <c r="V4"/>
      <c r="W4"/>
      <c r="X4"/>
    </row>
    <row r="5" spans="1:24" x14ac:dyDescent="0.25">
      <c r="A5" s="66" t="s">
        <v>52</v>
      </c>
      <c r="B5" s="102">
        <v>5.6</v>
      </c>
      <c r="C5" s="79">
        <f>_xlfn.RANK.EQ(B5,$B$5:$B$55,1)</f>
        <v>51</v>
      </c>
      <c r="D5" s="96">
        <v>4</v>
      </c>
      <c r="E5" s="79">
        <f>_xlfn.RANK.EQ(D5,D$5:D$55,1)</f>
        <v>49</v>
      </c>
      <c r="F5" s="73">
        <v>5.8</v>
      </c>
      <c r="G5" s="79">
        <f>_xlfn.RANK.EQ(F5,$F$5:$F$55,1)</f>
        <v>47</v>
      </c>
      <c r="H5" s="73">
        <v>4.0999999999999996</v>
      </c>
      <c r="I5" s="79">
        <f t="shared" ref="I5:I36" si="0">_xlfn.RANK.EQ(H5,$H$5:$H$55,1)</f>
        <v>44</v>
      </c>
      <c r="J5" s="73">
        <v>6.4</v>
      </c>
      <c r="K5" s="79">
        <f>_xlfn.RANK.EQ(J5,$J$5:$J$55,1)</f>
        <v>51</v>
      </c>
      <c r="L5" s="73">
        <v>4.5999999999999996</v>
      </c>
      <c r="M5" s="79">
        <f t="shared" ref="M5:M36" si="1">_xlfn.RANK.EQ(L5,$L$5:$L$55,1)</f>
        <v>51</v>
      </c>
      <c r="N5" s="73">
        <v>3.2</v>
      </c>
      <c r="O5" s="79">
        <f t="shared" ref="O5:O36" si="2">_xlfn.RANK.EQ(N5,$N$5:$N$55,1)</f>
        <v>49</v>
      </c>
      <c r="P5" s="73">
        <v>2.2999999999999998</v>
      </c>
      <c r="Q5" s="103">
        <f t="shared" ref="Q5:Q36" si="3">_xlfn.RANK.EQ(P5,$P$5:$P$55,1)</f>
        <v>45</v>
      </c>
      <c r="T5"/>
      <c r="U5"/>
      <c r="V5"/>
      <c r="W5"/>
      <c r="X5"/>
    </row>
    <row r="6" spans="1:24" x14ac:dyDescent="0.25">
      <c r="A6" s="66" t="s">
        <v>51</v>
      </c>
      <c r="B6" s="102">
        <v>3.9</v>
      </c>
      <c r="C6" s="79">
        <f t="shared" ref="C6:C55" si="4">_xlfn.RANK.EQ(B6,$B$5:$B$55,1)</f>
        <v>11</v>
      </c>
      <c r="D6" s="96">
        <v>2.4</v>
      </c>
      <c r="E6" s="79">
        <f>_xlfn.RANK.EQ(D6,D$5:D$55,1)</f>
        <v>2</v>
      </c>
      <c r="F6" s="73">
        <v>4.2</v>
      </c>
      <c r="G6" s="79">
        <f t="shared" ref="G6:G55" si="5">_xlfn.RANK.EQ(F6,$F$5:$F$55,1)</f>
        <v>6</v>
      </c>
      <c r="H6" s="73">
        <v>2.6</v>
      </c>
      <c r="I6" s="79">
        <f t="shared" si="0"/>
        <v>2</v>
      </c>
      <c r="J6" s="73">
        <v>4</v>
      </c>
      <c r="K6" s="79">
        <f t="shared" ref="K6:K55" si="6">_xlfn.RANK.EQ(J6,$J$5:$J$55,1)</f>
        <v>8</v>
      </c>
      <c r="L6" s="73">
        <v>2.4</v>
      </c>
      <c r="M6" s="79">
        <f t="shared" si="1"/>
        <v>1</v>
      </c>
      <c r="N6" s="73">
        <v>2.4</v>
      </c>
      <c r="O6" s="79">
        <f t="shared" si="2"/>
        <v>18</v>
      </c>
      <c r="P6" s="73">
        <v>2.2000000000000002</v>
      </c>
      <c r="Q6" s="103">
        <f t="shared" si="3"/>
        <v>41</v>
      </c>
      <c r="T6"/>
      <c r="U6"/>
      <c r="V6"/>
      <c r="W6"/>
      <c r="X6"/>
    </row>
    <row r="7" spans="1:24" x14ac:dyDescent="0.25">
      <c r="A7" s="66" t="s">
        <v>50</v>
      </c>
      <c r="B7" s="102">
        <v>4.5</v>
      </c>
      <c r="C7" s="79">
        <f t="shared" si="4"/>
        <v>32</v>
      </c>
      <c r="D7" s="96">
        <v>3.4</v>
      </c>
      <c r="E7" s="79">
        <f>_xlfn.RANK.EQ(D7,D$5:D$55,1)</f>
        <v>33</v>
      </c>
      <c r="F7" s="73">
        <v>5.5</v>
      </c>
      <c r="G7" s="79">
        <f t="shared" si="5"/>
        <v>40</v>
      </c>
      <c r="H7" s="73">
        <v>3.3</v>
      </c>
      <c r="I7" s="79">
        <f t="shared" si="0"/>
        <v>14</v>
      </c>
      <c r="J7" s="73">
        <v>4.7</v>
      </c>
      <c r="K7" s="79">
        <f t="shared" si="6"/>
        <v>31</v>
      </c>
      <c r="L7" s="73">
        <v>3.9</v>
      </c>
      <c r="M7" s="79">
        <f t="shared" si="1"/>
        <v>42</v>
      </c>
      <c r="N7" s="73">
        <v>2.4</v>
      </c>
      <c r="O7" s="79">
        <f t="shared" si="2"/>
        <v>18</v>
      </c>
      <c r="P7" s="73">
        <v>2.2000000000000002</v>
      </c>
      <c r="Q7" s="103">
        <f t="shared" si="3"/>
        <v>41</v>
      </c>
      <c r="T7"/>
      <c r="U7"/>
      <c r="V7"/>
      <c r="W7"/>
      <c r="X7"/>
    </row>
    <row r="8" spans="1:24" x14ac:dyDescent="0.25">
      <c r="A8" s="66" t="s">
        <v>49</v>
      </c>
      <c r="B8" s="102">
        <v>5.5</v>
      </c>
      <c r="C8" s="79">
        <f t="shared" si="4"/>
        <v>50</v>
      </c>
      <c r="D8" s="96">
        <v>4</v>
      </c>
      <c r="E8" s="79">
        <f t="shared" ref="E8:E36" si="7">_xlfn.RANK.EQ(D8,D$5:D$55,1)</f>
        <v>49</v>
      </c>
      <c r="F8" s="73">
        <v>6.5</v>
      </c>
      <c r="G8" s="79">
        <f t="shared" si="5"/>
        <v>51</v>
      </c>
      <c r="H8" s="73">
        <v>4.5999999999999996</v>
      </c>
      <c r="I8" s="79">
        <f t="shared" si="0"/>
        <v>51</v>
      </c>
      <c r="J8" s="73">
        <v>6.1</v>
      </c>
      <c r="K8" s="79">
        <f t="shared" si="6"/>
        <v>48</v>
      </c>
      <c r="L8" s="73">
        <v>4.3</v>
      </c>
      <c r="M8" s="79">
        <f t="shared" si="1"/>
        <v>47</v>
      </c>
      <c r="N8" s="73">
        <v>3</v>
      </c>
      <c r="O8" s="79">
        <f t="shared" si="2"/>
        <v>44</v>
      </c>
      <c r="P8" s="73">
        <v>2</v>
      </c>
      <c r="Q8" s="103">
        <f t="shared" si="3"/>
        <v>25</v>
      </c>
      <c r="T8"/>
      <c r="U8"/>
      <c r="V8"/>
      <c r="W8"/>
      <c r="X8"/>
    </row>
    <row r="9" spans="1:24" x14ac:dyDescent="0.25">
      <c r="A9" s="66" t="s">
        <v>48</v>
      </c>
      <c r="B9" s="102">
        <v>4.2</v>
      </c>
      <c r="C9" s="79">
        <f t="shared" si="4"/>
        <v>23</v>
      </c>
      <c r="D9" s="96">
        <v>3.4</v>
      </c>
      <c r="E9" s="79">
        <f t="shared" si="7"/>
        <v>33</v>
      </c>
      <c r="F9" s="73">
        <v>4.5</v>
      </c>
      <c r="G9" s="79">
        <f t="shared" si="5"/>
        <v>11</v>
      </c>
      <c r="H9" s="73">
        <v>3.5</v>
      </c>
      <c r="I9" s="79">
        <f t="shared" si="0"/>
        <v>19</v>
      </c>
      <c r="J9" s="73">
        <v>4.5</v>
      </c>
      <c r="K9" s="79">
        <f t="shared" si="6"/>
        <v>23</v>
      </c>
      <c r="L9" s="73">
        <v>3.6</v>
      </c>
      <c r="M9" s="79">
        <f t="shared" si="1"/>
        <v>33</v>
      </c>
      <c r="N9" s="73">
        <v>3</v>
      </c>
      <c r="O9" s="79">
        <f t="shared" si="2"/>
        <v>44</v>
      </c>
      <c r="P9" s="73">
        <v>2.2999999999999998</v>
      </c>
      <c r="Q9" s="103">
        <f t="shared" si="3"/>
        <v>45</v>
      </c>
      <c r="T9"/>
      <c r="U9"/>
      <c r="V9"/>
      <c r="W9"/>
      <c r="X9"/>
    </row>
    <row r="10" spans="1:24" x14ac:dyDescent="0.25">
      <c r="A10" s="66" t="s">
        <v>47</v>
      </c>
      <c r="B10" s="102">
        <v>4</v>
      </c>
      <c r="C10" s="79">
        <f t="shared" si="4"/>
        <v>13</v>
      </c>
      <c r="D10" s="96">
        <v>2.9</v>
      </c>
      <c r="E10" s="79">
        <f t="shared" si="7"/>
        <v>12</v>
      </c>
      <c r="F10" s="73">
        <v>4.5999999999999996</v>
      </c>
      <c r="G10" s="79">
        <f t="shared" si="5"/>
        <v>17</v>
      </c>
      <c r="H10" s="73">
        <v>3.5</v>
      </c>
      <c r="I10" s="79">
        <f t="shared" si="0"/>
        <v>19</v>
      </c>
      <c r="J10" s="73">
        <v>4.2</v>
      </c>
      <c r="K10" s="79">
        <f t="shared" si="6"/>
        <v>12</v>
      </c>
      <c r="L10" s="73">
        <v>2.8</v>
      </c>
      <c r="M10" s="79">
        <f t="shared" si="1"/>
        <v>9</v>
      </c>
      <c r="N10" s="73">
        <v>2.2000000000000002</v>
      </c>
      <c r="O10" s="79">
        <f t="shared" si="2"/>
        <v>10</v>
      </c>
      <c r="P10" s="73">
        <v>1.6</v>
      </c>
      <c r="Q10" s="103">
        <f t="shared" si="3"/>
        <v>10</v>
      </c>
      <c r="T10"/>
      <c r="U10"/>
      <c r="V10"/>
      <c r="W10"/>
      <c r="X10"/>
    </row>
    <row r="11" spans="1:24" x14ac:dyDescent="0.25">
      <c r="A11" s="66" t="s">
        <v>46</v>
      </c>
      <c r="B11" s="102">
        <v>3.9</v>
      </c>
      <c r="C11" s="79">
        <f t="shared" si="4"/>
        <v>11</v>
      </c>
      <c r="D11" s="96">
        <v>3.1</v>
      </c>
      <c r="E11" s="79">
        <f t="shared" si="7"/>
        <v>20</v>
      </c>
      <c r="F11" s="73">
        <v>4.5</v>
      </c>
      <c r="G11" s="79">
        <f t="shared" si="5"/>
        <v>11</v>
      </c>
      <c r="H11" s="73">
        <v>4.0999999999999996</v>
      </c>
      <c r="I11" s="79">
        <f t="shared" si="0"/>
        <v>44</v>
      </c>
      <c r="J11" s="73">
        <v>4.3</v>
      </c>
      <c r="K11" s="79">
        <f t="shared" si="6"/>
        <v>16</v>
      </c>
      <c r="L11" s="73">
        <v>3.1</v>
      </c>
      <c r="M11" s="79">
        <f t="shared" si="1"/>
        <v>17</v>
      </c>
      <c r="N11" s="73">
        <v>2.5</v>
      </c>
      <c r="O11" s="79">
        <f t="shared" si="2"/>
        <v>23</v>
      </c>
      <c r="P11" s="73">
        <v>1.8</v>
      </c>
      <c r="Q11" s="103">
        <f t="shared" si="3"/>
        <v>13</v>
      </c>
    </row>
    <row r="12" spans="1:24" x14ac:dyDescent="0.25">
      <c r="A12" s="66" t="s">
        <v>45</v>
      </c>
      <c r="B12" s="102">
        <v>4.0999999999999996</v>
      </c>
      <c r="C12" s="79">
        <f t="shared" si="4"/>
        <v>18</v>
      </c>
      <c r="D12" s="96">
        <v>3</v>
      </c>
      <c r="E12" s="79">
        <f t="shared" si="7"/>
        <v>15</v>
      </c>
      <c r="F12" s="73">
        <v>4.8</v>
      </c>
      <c r="G12" s="79">
        <f t="shared" si="5"/>
        <v>23</v>
      </c>
      <c r="H12" s="73">
        <v>3.5</v>
      </c>
      <c r="I12" s="79">
        <f t="shared" si="0"/>
        <v>19</v>
      </c>
      <c r="J12" s="73">
        <v>4.5</v>
      </c>
      <c r="K12" s="79">
        <f t="shared" si="6"/>
        <v>23</v>
      </c>
      <c r="L12" s="73">
        <v>3</v>
      </c>
      <c r="M12" s="79">
        <f t="shared" si="1"/>
        <v>14</v>
      </c>
      <c r="N12" s="73">
        <v>2.2999999999999998</v>
      </c>
      <c r="O12" s="79">
        <f t="shared" si="2"/>
        <v>14</v>
      </c>
      <c r="P12" s="73">
        <v>2</v>
      </c>
      <c r="Q12" s="103">
        <f t="shared" si="3"/>
        <v>25</v>
      </c>
    </row>
    <row r="13" spans="1:24" x14ac:dyDescent="0.25">
      <c r="A13" s="66" t="s">
        <v>44</v>
      </c>
      <c r="B13" s="102">
        <v>3.8</v>
      </c>
      <c r="C13" s="79">
        <f t="shared" si="4"/>
        <v>8</v>
      </c>
      <c r="D13" s="96">
        <v>3.5</v>
      </c>
      <c r="E13" s="79">
        <f t="shared" si="7"/>
        <v>39</v>
      </c>
      <c r="F13" s="73">
        <v>4.4000000000000004</v>
      </c>
      <c r="G13" s="79">
        <f t="shared" si="5"/>
        <v>9</v>
      </c>
      <c r="H13" s="73">
        <v>3.6</v>
      </c>
      <c r="I13" s="79">
        <f t="shared" si="0"/>
        <v>25</v>
      </c>
      <c r="J13" s="73">
        <v>3.9</v>
      </c>
      <c r="K13" s="79">
        <f t="shared" si="6"/>
        <v>7</v>
      </c>
      <c r="L13" s="73">
        <v>3.6</v>
      </c>
      <c r="M13" s="79">
        <f t="shared" si="1"/>
        <v>33</v>
      </c>
      <c r="N13" s="73">
        <v>2.2000000000000002</v>
      </c>
      <c r="O13" s="79">
        <f t="shared" si="2"/>
        <v>10</v>
      </c>
      <c r="P13" s="73">
        <v>2.6</v>
      </c>
      <c r="Q13" s="103">
        <f t="shared" si="3"/>
        <v>49</v>
      </c>
    </row>
    <row r="14" spans="1:24" x14ac:dyDescent="0.25">
      <c r="A14" s="66" t="s">
        <v>43</v>
      </c>
      <c r="B14" s="102">
        <v>4.7</v>
      </c>
      <c r="C14" s="79">
        <f t="shared" si="4"/>
        <v>41</v>
      </c>
      <c r="D14" s="96">
        <v>3.8</v>
      </c>
      <c r="E14" s="79">
        <f t="shared" si="7"/>
        <v>48</v>
      </c>
      <c r="F14" s="73">
        <v>5</v>
      </c>
      <c r="G14" s="79">
        <f t="shared" si="5"/>
        <v>25</v>
      </c>
      <c r="H14" s="73">
        <v>4.2</v>
      </c>
      <c r="I14" s="79">
        <f t="shared" si="0"/>
        <v>47</v>
      </c>
      <c r="J14" s="73">
        <v>5.4</v>
      </c>
      <c r="K14" s="79">
        <f t="shared" si="6"/>
        <v>43</v>
      </c>
      <c r="L14" s="73">
        <v>4.2</v>
      </c>
      <c r="M14" s="79">
        <f t="shared" si="1"/>
        <v>46</v>
      </c>
      <c r="N14" s="73">
        <v>3.1</v>
      </c>
      <c r="O14" s="79">
        <f t="shared" si="2"/>
        <v>46</v>
      </c>
      <c r="P14" s="73">
        <v>2.2999999999999998</v>
      </c>
      <c r="Q14" s="103">
        <f t="shared" si="3"/>
        <v>45</v>
      </c>
    </row>
    <row r="15" spans="1:24" x14ac:dyDescent="0.25">
      <c r="A15" s="66" t="s">
        <v>42</v>
      </c>
      <c r="B15" s="102">
        <v>4.0999999999999996</v>
      </c>
      <c r="C15" s="79">
        <f t="shared" si="4"/>
        <v>18</v>
      </c>
      <c r="D15" s="96">
        <v>3.2</v>
      </c>
      <c r="E15" s="79">
        <f t="shared" si="7"/>
        <v>24</v>
      </c>
      <c r="F15" s="73">
        <v>4.4000000000000004</v>
      </c>
      <c r="G15" s="79">
        <f t="shared" si="5"/>
        <v>9</v>
      </c>
      <c r="H15" s="73">
        <v>3.3</v>
      </c>
      <c r="I15" s="79">
        <f t="shared" si="0"/>
        <v>14</v>
      </c>
      <c r="J15" s="73">
        <v>4.4000000000000004</v>
      </c>
      <c r="K15" s="79">
        <f t="shared" si="6"/>
        <v>20</v>
      </c>
      <c r="L15" s="73">
        <v>3.3</v>
      </c>
      <c r="M15" s="79">
        <f t="shared" si="1"/>
        <v>21</v>
      </c>
      <c r="N15" s="73">
        <v>2.6</v>
      </c>
      <c r="O15" s="79">
        <f t="shared" si="2"/>
        <v>28</v>
      </c>
      <c r="P15" s="73">
        <v>2.1</v>
      </c>
      <c r="Q15" s="103">
        <f t="shared" si="3"/>
        <v>35</v>
      </c>
    </row>
    <row r="16" spans="1:24" x14ac:dyDescent="0.25">
      <c r="A16" s="66" t="s">
        <v>41</v>
      </c>
      <c r="B16" s="102">
        <v>3.1</v>
      </c>
      <c r="C16" s="79">
        <f t="shared" si="4"/>
        <v>1</v>
      </c>
      <c r="D16" s="96">
        <v>2.6</v>
      </c>
      <c r="E16" s="79">
        <f t="shared" si="7"/>
        <v>6</v>
      </c>
      <c r="F16" s="73">
        <v>3.8</v>
      </c>
      <c r="G16" s="79">
        <f t="shared" si="5"/>
        <v>2</v>
      </c>
      <c r="H16" s="73">
        <v>2.9</v>
      </c>
      <c r="I16" s="79">
        <f t="shared" si="0"/>
        <v>5</v>
      </c>
      <c r="J16" s="73">
        <v>3.2</v>
      </c>
      <c r="K16" s="79">
        <f t="shared" si="6"/>
        <v>1</v>
      </c>
      <c r="L16" s="73">
        <v>2.7</v>
      </c>
      <c r="M16" s="79">
        <f t="shared" si="1"/>
        <v>7</v>
      </c>
      <c r="N16" s="73">
        <v>1.9</v>
      </c>
      <c r="O16" s="79">
        <f t="shared" si="2"/>
        <v>4</v>
      </c>
      <c r="P16" s="73">
        <v>1.5</v>
      </c>
      <c r="Q16" s="103">
        <f t="shared" si="3"/>
        <v>4</v>
      </c>
    </row>
    <row r="17" spans="1:17" x14ac:dyDescent="0.25">
      <c r="A17" s="66" t="s">
        <v>40</v>
      </c>
      <c r="B17" s="102">
        <v>4.5</v>
      </c>
      <c r="C17" s="79">
        <f t="shared" si="4"/>
        <v>32</v>
      </c>
      <c r="D17" s="96">
        <v>3</v>
      </c>
      <c r="E17" s="79">
        <f t="shared" si="7"/>
        <v>15</v>
      </c>
      <c r="F17" s="73">
        <v>5.3</v>
      </c>
      <c r="G17" s="79">
        <f t="shared" si="5"/>
        <v>33</v>
      </c>
      <c r="H17" s="73">
        <v>3.7</v>
      </c>
      <c r="I17" s="79">
        <f t="shared" si="0"/>
        <v>33</v>
      </c>
      <c r="J17" s="73">
        <v>4.8</v>
      </c>
      <c r="K17" s="79">
        <f t="shared" si="6"/>
        <v>32</v>
      </c>
      <c r="L17" s="73">
        <v>3</v>
      </c>
      <c r="M17" s="79">
        <f t="shared" si="1"/>
        <v>14</v>
      </c>
      <c r="N17" s="73">
        <v>2.5</v>
      </c>
      <c r="O17" s="79">
        <f t="shared" si="2"/>
        <v>23</v>
      </c>
      <c r="P17" s="73">
        <v>2</v>
      </c>
      <c r="Q17" s="103">
        <f t="shared" si="3"/>
        <v>25</v>
      </c>
    </row>
    <row r="18" spans="1:17" x14ac:dyDescent="0.25">
      <c r="A18" s="66" t="s">
        <v>39</v>
      </c>
      <c r="B18" s="102">
        <v>4.0999999999999996</v>
      </c>
      <c r="C18" s="79">
        <f t="shared" si="4"/>
        <v>18</v>
      </c>
      <c r="D18" s="96">
        <v>3.3</v>
      </c>
      <c r="E18" s="79">
        <f t="shared" si="7"/>
        <v>27</v>
      </c>
      <c r="F18" s="73">
        <v>4.7</v>
      </c>
      <c r="G18" s="79">
        <f t="shared" si="5"/>
        <v>22</v>
      </c>
      <c r="H18" s="73">
        <v>3.8</v>
      </c>
      <c r="I18" s="79">
        <f t="shared" si="0"/>
        <v>37</v>
      </c>
      <c r="J18" s="73">
        <v>4.3</v>
      </c>
      <c r="K18" s="79">
        <f t="shared" si="6"/>
        <v>16</v>
      </c>
      <c r="L18" s="73">
        <v>3.2</v>
      </c>
      <c r="M18" s="79">
        <f t="shared" si="1"/>
        <v>20</v>
      </c>
      <c r="N18" s="73">
        <v>2.6</v>
      </c>
      <c r="O18" s="79">
        <f t="shared" si="2"/>
        <v>28</v>
      </c>
      <c r="P18" s="73">
        <v>2.7</v>
      </c>
      <c r="Q18" s="103">
        <f t="shared" si="3"/>
        <v>51</v>
      </c>
    </row>
    <row r="19" spans="1:17" x14ac:dyDescent="0.25">
      <c r="A19" s="66" t="s">
        <v>38</v>
      </c>
      <c r="B19" s="102">
        <v>4.9000000000000004</v>
      </c>
      <c r="C19" s="79">
        <f t="shared" si="4"/>
        <v>44</v>
      </c>
      <c r="D19" s="96">
        <v>3.4</v>
      </c>
      <c r="E19" s="79">
        <f t="shared" si="7"/>
        <v>33</v>
      </c>
      <c r="F19" s="73">
        <v>5.7</v>
      </c>
      <c r="G19" s="79">
        <f t="shared" si="5"/>
        <v>44</v>
      </c>
      <c r="H19" s="73">
        <v>4</v>
      </c>
      <c r="I19" s="79">
        <f t="shared" si="0"/>
        <v>40</v>
      </c>
      <c r="J19" s="73">
        <v>5.4</v>
      </c>
      <c r="K19" s="79">
        <f t="shared" si="6"/>
        <v>43</v>
      </c>
      <c r="L19" s="73">
        <v>3.5</v>
      </c>
      <c r="M19" s="79">
        <f t="shared" si="1"/>
        <v>29</v>
      </c>
      <c r="N19" s="73">
        <v>2.7</v>
      </c>
      <c r="O19" s="79">
        <f t="shared" si="2"/>
        <v>32</v>
      </c>
      <c r="P19" s="73">
        <v>2.1</v>
      </c>
      <c r="Q19" s="103">
        <f t="shared" si="3"/>
        <v>35</v>
      </c>
    </row>
    <row r="20" spans="1:17" x14ac:dyDescent="0.25">
      <c r="A20" s="66" t="s">
        <v>37</v>
      </c>
      <c r="B20" s="102">
        <v>3.5</v>
      </c>
      <c r="C20" s="79">
        <f t="shared" si="4"/>
        <v>5</v>
      </c>
      <c r="D20" s="96">
        <v>2.5</v>
      </c>
      <c r="E20" s="79">
        <f t="shared" si="7"/>
        <v>4</v>
      </c>
      <c r="F20" s="73">
        <v>4.5999999999999996</v>
      </c>
      <c r="G20" s="79">
        <f t="shared" si="5"/>
        <v>17</v>
      </c>
      <c r="H20" s="73">
        <v>3.2</v>
      </c>
      <c r="I20" s="79">
        <f t="shared" si="0"/>
        <v>13</v>
      </c>
      <c r="J20" s="73">
        <v>3.7</v>
      </c>
      <c r="K20" s="79">
        <f t="shared" si="6"/>
        <v>5</v>
      </c>
      <c r="L20" s="73">
        <v>2.4</v>
      </c>
      <c r="M20" s="79">
        <f t="shared" si="1"/>
        <v>1</v>
      </c>
      <c r="N20" s="73">
        <v>1.8</v>
      </c>
      <c r="O20" s="79">
        <f t="shared" si="2"/>
        <v>3</v>
      </c>
      <c r="P20" s="73">
        <v>1.5</v>
      </c>
      <c r="Q20" s="103">
        <f t="shared" si="3"/>
        <v>4</v>
      </c>
    </row>
    <row r="21" spans="1:17" x14ac:dyDescent="0.25">
      <c r="A21" s="66" t="s">
        <v>36</v>
      </c>
      <c r="B21" s="102">
        <v>3.8</v>
      </c>
      <c r="C21" s="79">
        <f t="shared" si="4"/>
        <v>8</v>
      </c>
      <c r="D21" s="96">
        <v>2.6</v>
      </c>
      <c r="E21" s="79">
        <f t="shared" si="7"/>
        <v>6</v>
      </c>
      <c r="F21" s="73">
        <v>4.5999999999999996</v>
      </c>
      <c r="G21" s="79">
        <f t="shared" si="5"/>
        <v>17</v>
      </c>
      <c r="H21" s="73">
        <v>3</v>
      </c>
      <c r="I21" s="79">
        <f t="shared" si="0"/>
        <v>7</v>
      </c>
      <c r="J21" s="73">
        <v>4.0999999999999996</v>
      </c>
      <c r="K21" s="79">
        <f t="shared" si="6"/>
        <v>10</v>
      </c>
      <c r="L21" s="73">
        <v>2.7</v>
      </c>
      <c r="M21" s="79">
        <f t="shared" si="1"/>
        <v>7</v>
      </c>
      <c r="N21" s="73">
        <v>2</v>
      </c>
      <c r="O21" s="79">
        <f t="shared" si="2"/>
        <v>6</v>
      </c>
      <c r="P21" s="73">
        <v>1.5</v>
      </c>
      <c r="Q21" s="103">
        <f t="shared" si="3"/>
        <v>4</v>
      </c>
    </row>
    <row r="22" spans="1:17" x14ac:dyDescent="0.25">
      <c r="A22" s="66" t="s">
        <v>35</v>
      </c>
      <c r="B22" s="102">
        <v>5.4</v>
      </c>
      <c r="C22" s="79">
        <f t="shared" si="4"/>
        <v>49</v>
      </c>
      <c r="D22" s="96">
        <v>4.0999999999999996</v>
      </c>
      <c r="E22" s="79">
        <f t="shared" si="7"/>
        <v>51</v>
      </c>
      <c r="F22" s="73">
        <v>5.8</v>
      </c>
      <c r="G22" s="79">
        <f t="shared" si="5"/>
        <v>47</v>
      </c>
      <c r="H22" s="73">
        <v>4.3</v>
      </c>
      <c r="I22" s="79">
        <f t="shared" si="0"/>
        <v>49</v>
      </c>
      <c r="J22" s="73">
        <v>6.1</v>
      </c>
      <c r="K22" s="79">
        <f t="shared" si="6"/>
        <v>48</v>
      </c>
      <c r="L22" s="73">
        <v>4.4000000000000004</v>
      </c>
      <c r="M22" s="79">
        <f t="shared" si="1"/>
        <v>48</v>
      </c>
      <c r="N22" s="73">
        <v>3.1</v>
      </c>
      <c r="O22" s="79">
        <f t="shared" si="2"/>
        <v>46</v>
      </c>
      <c r="P22" s="73">
        <v>2.6</v>
      </c>
      <c r="Q22" s="103">
        <f t="shared" si="3"/>
        <v>49</v>
      </c>
    </row>
    <row r="23" spans="1:17" x14ac:dyDescent="0.25">
      <c r="A23" s="66" t="s">
        <v>34</v>
      </c>
      <c r="B23" s="102">
        <v>4.9000000000000004</v>
      </c>
      <c r="C23" s="79">
        <f t="shared" si="4"/>
        <v>44</v>
      </c>
      <c r="D23" s="96">
        <v>3.5</v>
      </c>
      <c r="E23" s="79">
        <f t="shared" si="7"/>
        <v>39</v>
      </c>
      <c r="F23" s="73">
        <v>5.4</v>
      </c>
      <c r="G23" s="79">
        <f t="shared" si="5"/>
        <v>35</v>
      </c>
      <c r="H23" s="73">
        <v>3.9</v>
      </c>
      <c r="I23" s="79">
        <f t="shared" si="0"/>
        <v>38</v>
      </c>
      <c r="J23" s="73">
        <v>5.3</v>
      </c>
      <c r="K23" s="79">
        <f t="shared" si="6"/>
        <v>41</v>
      </c>
      <c r="L23" s="73">
        <v>3.8</v>
      </c>
      <c r="M23" s="79">
        <f t="shared" si="1"/>
        <v>38</v>
      </c>
      <c r="N23" s="73">
        <v>2.8</v>
      </c>
      <c r="O23" s="79">
        <f t="shared" si="2"/>
        <v>38</v>
      </c>
      <c r="P23" s="73">
        <v>2</v>
      </c>
      <c r="Q23" s="103">
        <f t="shared" si="3"/>
        <v>25</v>
      </c>
    </row>
    <row r="24" spans="1:17" x14ac:dyDescent="0.25">
      <c r="A24" s="66" t="s">
        <v>33</v>
      </c>
      <c r="B24" s="102">
        <v>4.4000000000000004</v>
      </c>
      <c r="C24" s="79">
        <f t="shared" si="4"/>
        <v>30</v>
      </c>
      <c r="D24" s="96">
        <v>3.5</v>
      </c>
      <c r="E24" s="79">
        <f t="shared" si="7"/>
        <v>39</v>
      </c>
      <c r="F24" s="73">
        <v>5.9</v>
      </c>
      <c r="G24" s="79">
        <f t="shared" si="5"/>
        <v>50</v>
      </c>
      <c r="H24" s="73">
        <v>4.0999999999999996</v>
      </c>
      <c r="I24" s="79">
        <f t="shared" si="0"/>
        <v>44</v>
      </c>
      <c r="J24" s="73">
        <v>4.5999999999999996</v>
      </c>
      <c r="K24" s="79">
        <f t="shared" si="6"/>
        <v>27</v>
      </c>
      <c r="L24" s="73">
        <v>3.8</v>
      </c>
      <c r="M24" s="79">
        <f t="shared" si="1"/>
        <v>38</v>
      </c>
      <c r="N24" s="73">
        <v>2.2999999999999998</v>
      </c>
      <c r="O24" s="79">
        <f t="shared" si="2"/>
        <v>14</v>
      </c>
      <c r="P24" s="73">
        <v>1.9</v>
      </c>
      <c r="Q24" s="103">
        <f t="shared" si="3"/>
        <v>16</v>
      </c>
    </row>
    <row r="25" spans="1:17" x14ac:dyDescent="0.25">
      <c r="A25" s="66" t="s">
        <v>32</v>
      </c>
      <c r="B25" s="102">
        <v>4</v>
      </c>
      <c r="C25" s="79">
        <f t="shared" si="4"/>
        <v>13</v>
      </c>
      <c r="D25" s="96">
        <v>2.9</v>
      </c>
      <c r="E25" s="79">
        <f t="shared" si="7"/>
        <v>12</v>
      </c>
      <c r="F25" s="73">
        <v>5</v>
      </c>
      <c r="G25" s="79">
        <f t="shared" si="5"/>
        <v>25</v>
      </c>
      <c r="H25" s="73">
        <v>3.5</v>
      </c>
      <c r="I25" s="79">
        <f t="shared" si="0"/>
        <v>19</v>
      </c>
      <c r="J25" s="73">
        <v>4.0999999999999996</v>
      </c>
      <c r="K25" s="79">
        <f t="shared" si="6"/>
        <v>10</v>
      </c>
      <c r="L25" s="73">
        <v>2.9</v>
      </c>
      <c r="M25" s="79">
        <f t="shared" si="1"/>
        <v>11</v>
      </c>
      <c r="N25" s="73">
        <v>2.4</v>
      </c>
      <c r="O25" s="79">
        <f t="shared" si="2"/>
        <v>18</v>
      </c>
      <c r="P25" s="73">
        <v>1.5</v>
      </c>
      <c r="Q25" s="103">
        <f t="shared" si="3"/>
        <v>4</v>
      </c>
    </row>
    <row r="26" spans="1:17" x14ac:dyDescent="0.25">
      <c r="A26" s="66" t="s">
        <v>31</v>
      </c>
      <c r="B26" s="102">
        <v>4.2</v>
      </c>
      <c r="C26" s="79">
        <f t="shared" si="4"/>
        <v>23</v>
      </c>
      <c r="D26" s="96">
        <v>3.3</v>
      </c>
      <c r="E26" s="79">
        <f t="shared" si="7"/>
        <v>27</v>
      </c>
      <c r="F26" s="73">
        <v>5</v>
      </c>
      <c r="G26" s="79">
        <f t="shared" si="5"/>
        <v>25</v>
      </c>
      <c r="H26" s="73">
        <v>3.7</v>
      </c>
      <c r="I26" s="79">
        <f t="shared" si="0"/>
        <v>33</v>
      </c>
      <c r="J26" s="73">
        <v>4.5</v>
      </c>
      <c r="K26" s="79">
        <f t="shared" si="6"/>
        <v>23</v>
      </c>
      <c r="L26" s="73">
        <v>3.4</v>
      </c>
      <c r="M26" s="79">
        <f t="shared" si="1"/>
        <v>24</v>
      </c>
      <c r="N26" s="73">
        <v>2.4</v>
      </c>
      <c r="O26" s="79">
        <f t="shared" si="2"/>
        <v>18</v>
      </c>
      <c r="P26" s="73">
        <v>2</v>
      </c>
      <c r="Q26" s="103">
        <f t="shared" si="3"/>
        <v>25</v>
      </c>
    </row>
    <row r="27" spans="1:17" x14ac:dyDescent="0.25">
      <c r="A27" s="66" t="s">
        <v>30</v>
      </c>
      <c r="B27" s="102">
        <v>4.5999999999999996</v>
      </c>
      <c r="C27" s="79">
        <f t="shared" si="4"/>
        <v>36</v>
      </c>
      <c r="D27" s="96">
        <v>3.5</v>
      </c>
      <c r="E27" s="79">
        <f t="shared" si="7"/>
        <v>39</v>
      </c>
      <c r="F27" s="73">
        <v>5.7</v>
      </c>
      <c r="G27" s="79">
        <f t="shared" si="5"/>
        <v>44</v>
      </c>
      <c r="H27" s="73">
        <v>4</v>
      </c>
      <c r="I27" s="79">
        <f t="shared" si="0"/>
        <v>40</v>
      </c>
      <c r="J27" s="73">
        <v>5</v>
      </c>
      <c r="K27" s="79">
        <f t="shared" si="6"/>
        <v>36</v>
      </c>
      <c r="L27" s="73">
        <v>3.8</v>
      </c>
      <c r="M27" s="79">
        <f t="shared" si="1"/>
        <v>38</v>
      </c>
      <c r="N27" s="73">
        <v>2.4</v>
      </c>
      <c r="O27" s="79">
        <f t="shared" si="2"/>
        <v>18</v>
      </c>
      <c r="P27" s="73">
        <v>1.9</v>
      </c>
      <c r="Q27" s="103">
        <f t="shared" si="3"/>
        <v>16</v>
      </c>
    </row>
    <row r="28" spans="1:17" x14ac:dyDescent="0.25">
      <c r="A28" s="66" t="s">
        <v>29</v>
      </c>
      <c r="B28" s="102">
        <v>3.4</v>
      </c>
      <c r="C28" s="79">
        <f t="shared" si="4"/>
        <v>4</v>
      </c>
      <c r="D28" s="96">
        <v>2.6</v>
      </c>
      <c r="E28" s="79">
        <f t="shared" si="7"/>
        <v>6</v>
      </c>
      <c r="F28" s="73">
        <v>4.5999999999999996</v>
      </c>
      <c r="G28" s="79">
        <f t="shared" si="5"/>
        <v>17</v>
      </c>
      <c r="H28" s="73">
        <v>3.1</v>
      </c>
      <c r="I28" s="79">
        <f t="shared" si="0"/>
        <v>9</v>
      </c>
      <c r="J28" s="73">
        <v>3.5</v>
      </c>
      <c r="K28" s="79">
        <f t="shared" si="6"/>
        <v>4</v>
      </c>
      <c r="L28" s="73">
        <v>2.5</v>
      </c>
      <c r="M28" s="79">
        <f t="shared" si="1"/>
        <v>4</v>
      </c>
      <c r="N28" s="73">
        <v>1.6</v>
      </c>
      <c r="O28" s="79">
        <f t="shared" si="2"/>
        <v>1</v>
      </c>
      <c r="P28" s="73">
        <v>1.5</v>
      </c>
      <c r="Q28" s="103">
        <f t="shared" si="3"/>
        <v>4</v>
      </c>
    </row>
    <row r="29" spans="1:17" x14ac:dyDescent="0.25">
      <c r="A29" s="66" t="s">
        <v>28</v>
      </c>
      <c r="B29" s="102">
        <v>5</v>
      </c>
      <c r="C29" s="79">
        <f t="shared" si="4"/>
        <v>47</v>
      </c>
      <c r="D29" s="96">
        <v>3.7</v>
      </c>
      <c r="E29" s="79">
        <f t="shared" si="7"/>
        <v>45</v>
      </c>
      <c r="F29" s="73">
        <v>5.4</v>
      </c>
      <c r="G29" s="79">
        <f t="shared" si="5"/>
        <v>35</v>
      </c>
      <c r="H29" s="73">
        <v>3.1</v>
      </c>
      <c r="I29" s="79">
        <f t="shared" si="0"/>
        <v>9</v>
      </c>
      <c r="J29" s="73">
        <v>5.7</v>
      </c>
      <c r="K29" s="79">
        <f t="shared" si="6"/>
        <v>47</v>
      </c>
      <c r="L29" s="73">
        <v>4.4000000000000004</v>
      </c>
      <c r="M29" s="79">
        <f t="shared" si="1"/>
        <v>48</v>
      </c>
      <c r="N29" s="73">
        <v>2.8</v>
      </c>
      <c r="O29" s="79">
        <f t="shared" si="2"/>
        <v>38</v>
      </c>
      <c r="P29" s="73">
        <v>2.2999999999999998</v>
      </c>
      <c r="Q29" s="103">
        <f t="shared" si="3"/>
        <v>45</v>
      </c>
    </row>
    <row r="30" spans="1:17" x14ac:dyDescent="0.25">
      <c r="A30" s="66" t="s">
        <v>27</v>
      </c>
      <c r="B30" s="102">
        <v>4.5</v>
      </c>
      <c r="C30" s="79">
        <f t="shared" si="4"/>
        <v>32</v>
      </c>
      <c r="D30" s="96">
        <v>3.4</v>
      </c>
      <c r="E30" s="79">
        <f t="shared" si="7"/>
        <v>33</v>
      </c>
      <c r="F30" s="73">
        <v>5</v>
      </c>
      <c r="G30" s="79">
        <f t="shared" si="5"/>
        <v>25</v>
      </c>
      <c r="H30" s="73">
        <v>3.9</v>
      </c>
      <c r="I30" s="79">
        <f t="shared" si="0"/>
        <v>38</v>
      </c>
      <c r="J30" s="73">
        <v>5.0999999999999996</v>
      </c>
      <c r="K30" s="79">
        <f t="shared" si="6"/>
        <v>39</v>
      </c>
      <c r="L30" s="73">
        <v>3.7</v>
      </c>
      <c r="M30" s="79">
        <f t="shared" si="1"/>
        <v>37</v>
      </c>
      <c r="N30" s="73">
        <v>2.5</v>
      </c>
      <c r="O30" s="79">
        <f t="shared" si="2"/>
        <v>23</v>
      </c>
      <c r="P30" s="73">
        <v>1.9</v>
      </c>
      <c r="Q30" s="103">
        <f t="shared" si="3"/>
        <v>16</v>
      </c>
    </row>
    <row r="31" spans="1:17" x14ac:dyDescent="0.25">
      <c r="A31" s="66" t="s">
        <v>26</v>
      </c>
      <c r="B31" s="102">
        <v>4</v>
      </c>
      <c r="C31" s="79">
        <f t="shared" si="4"/>
        <v>13</v>
      </c>
      <c r="D31" s="96">
        <v>3.1</v>
      </c>
      <c r="E31" s="79">
        <f t="shared" si="7"/>
        <v>20</v>
      </c>
      <c r="F31" s="73">
        <v>4.5</v>
      </c>
      <c r="G31" s="79">
        <f t="shared" si="5"/>
        <v>11</v>
      </c>
      <c r="H31" s="73">
        <v>3.1</v>
      </c>
      <c r="I31" s="79">
        <f t="shared" si="0"/>
        <v>9</v>
      </c>
      <c r="J31" s="73">
        <v>4.4000000000000004</v>
      </c>
      <c r="K31" s="79">
        <f t="shared" si="6"/>
        <v>20</v>
      </c>
      <c r="L31" s="73">
        <v>3.4</v>
      </c>
      <c r="M31" s="79">
        <f t="shared" si="1"/>
        <v>24</v>
      </c>
      <c r="N31" s="73">
        <v>2.6</v>
      </c>
      <c r="O31" s="79">
        <f t="shared" si="2"/>
        <v>28</v>
      </c>
      <c r="P31" s="73">
        <v>2.1</v>
      </c>
      <c r="Q31" s="103">
        <f t="shared" si="3"/>
        <v>35</v>
      </c>
    </row>
    <row r="32" spans="1:17" x14ac:dyDescent="0.25">
      <c r="A32" s="66" t="s">
        <v>25</v>
      </c>
      <c r="B32" s="102">
        <v>3.5</v>
      </c>
      <c r="C32" s="79">
        <f t="shared" si="4"/>
        <v>5</v>
      </c>
      <c r="D32" s="96">
        <v>2.5</v>
      </c>
      <c r="E32" s="79">
        <f t="shared" si="7"/>
        <v>4</v>
      </c>
      <c r="F32" s="73">
        <v>4.0999999999999996</v>
      </c>
      <c r="G32" s="79">
        <f t="shared" si="5"/>
        <v>5</v>
      </c>
      <c r="H32" s="73">
        <v>3</v>
      </c>
      <c r="I32" s="79">
        <f t="shared" si="0"/>
        <v>7</v>
      </c>
      <c r="J32" s="73">
        <v>3.8</v>
      </c>
      <c r="K32" s="79">
        <f t="shared" si="6"/>
        <v>6</v>
      </c>
      <c r="L32" s="73">
        <v>2.5</v>
      </c>
      <c r="M32" s="79">
        <f t="shared" si="1"/>
        <v>4</v>
      </c>
      <c r="N32" s="73">
        <v>2.1</v>
      </c>
      <c r="O32" s="79">
        <f t="shared" si="2"/>
        <v>7</v>
      </c>
      <c r="P32" s="73">
        <v>1.4</v>
      </c>
      <c r="Q32" s="103">
        <f t="shared" si="3"/>
        <v>3</v>
      </c>
    </row>
    <row r="33" spans="1:17" x14ac:dyDescent="0.25">
      <c r="A33" s="66" t="s">
        <v>24</v>
      </c>
      <c r="B33" s="102">
        <v>4.5999999999999996</v>
      </c>
      <c r="C33" s="79">
        <f t="shared" si="4"/>
        <v>36</v>
      </c>
      <c r="D33" s="96">
        <v>3.2</v>
      </c>
      <c r="E33" s="79">
        <f t="shared" si="7"/>
        <v>24</v>
      </c>
      <c r="F33" s="73">
        <v>5.4</v>
      </c>
      <c r="G33" s="79">
        <f t="shared" si="5"/>
        <v>35</v>
      </c>
      <c r="H33" s="73">
        <v>3.6</v>
      </c>
      <c r="I33" s="79">
        <f t="shared" si="0"/>
        <v>25</v>
      </c>
      <c r="J33" s="73">
        <v>4.5999999999999996</v>
      </c>
      <c r="K33" s="79">
        <f t="shared" si="6"/>
        <v>27</v>
      </c>
      <c r="L33" s="73">
        <v>3.4</v>
      </c>
      <c r="M33" s="79">
        <f t="shared" si="1"/>
        <v>24</v>
      </c>
      <c r="N33" s="73">
        <v>3.5</v>
      </c>
      <c r="O33" s="79">
        <f t="shared" si="2"/>
        <v>51</v>
      </c>
      <c r="P33" s="73">
        <v>1.9</v>
      </c>
      <c r="Q33" s="103">
        <f t="shared" si="3"/>
        <v>16</v>
      </c>
    </row>
    <row r="34" spans="1:17" x14ac:dyDescent="0.25">
      <c r="A34" s="66" t="s">
        <v>23</v>
      </c>
      <c r="B34" s="102">
        <v>4.2</v>
      </c>
      <c r="C34" s="79">
        <f t="shared" si="4"/>
        <v>23</v>
      </c>
      <c r="D34" s="96">
        <v>3.4</v>
      </c>
      <c r="E34" s="79">
        <f t="shared" si="7"/>
        <v>33</v>
      </c>
      <c r="F34" s="73">
        <v>5.8</v>
      </c>
      <c r="G34" s="79">
        <f t="shared" si="5"/>
        <v>47</v>
      </c>
      <c r="H34" s="73">
        <v>4.5</v>
      </c>
      <c r="I34" s="79">
        <f t="shared" si="0"/>
        <v>50</v>
      </c>
      <c r="J34" s="73">
        <v>4.2</v>
      </c>
      <c r="K34" s="79">
        <f t="shared" si="6"/>
        <v>12</v>
      </c>
      <c r="L34" s="73">
        <v>3.4</v>
      </c>
      <c r="M34" s="79">
        <f t="shared" si="1"/>
        <v>24</v>
      </c>
      <c r="N34" s="73">
        <v>2.1</v>
      </c>
      <c r="O34" s="79">
        <f t="shared" si="2"/>
        <v>7</v>
      </c>
      <c r="P34" s="73">
        <v>1.6</v>
      </c>
      <c r="Q34" s="103">
        <f t="shared" si="3"/>
        <v>10</v>
      </c>
    </row>
    <row r="35" spans="1:17" x14ac:dyDescent="0.25">
      <c r="A35" s="66" t="s">
        <v>22</v>
      </c>
      <c r="B35" s="102">
        <v>3.7</v>
      </c>
      <c r="C35" s="79">
        <f t="shared" si="4"/>
        <v>7</v>
      </c>
      <c r="D35" s="96">
        <v>2.9</v>
      </c>
      <c r="E35" s="79">
        <f t="shared" si="7"/>
        <v>12</v>
      </c>
      <c r="F35" s="73">
        <v>3.7</v>
      </c>
      <c r="G35" s="79">
        <f t="shared" si="5"/>
        <v>1</v>
      </c>
      <c r="H35" s="73">
        <v>3.3</v>
      </c>
      <c r="I35" s="79">
        <f t="shared" si="0"/>
        <v>14</v>
      </c>
      <c r="J35" s="73">
        <v>4.2</v>
      </c>
      <c r="K35" s="79">
        <f t="shared" si="6"/>
        <v>12</v>
      </c>
      <c r="L35" s="73">
        <v>3</v>
      </c>
      <c r="M35" s="79">
        <f t="shared" si="1"/>
        <v>14</v>
      </c>
      <c r="N35" s="73">
        <v>2.5</v>
      </c>
      <c r="O35" s="79">
        <f t="shared" si="2"/>
        <v>23</v>
      </c>
      <c r="P35" s="73">
        <v>2.1</v>
      </c>
      <c r="Q35" s="103">
        <f t="shared" si="3"/>
        <v>35</v>
      </c>
    </row>
    <row r="36" spans="1:17" x14ac:dyDescent="0.25">
      <c r="A36" s="66" t="s">
        <v>21</v>
      </c>
      <c r="B36" s="102">
        <v>4.3</v>
      </c>
      <c r="C36" s="79">
        <f t="shared" si="4"/>
        <v>27</v>
      </c>
      <c r="D36" s="96">
        <v>3.4</v>
      </c>
      <c r="E36" s="79">
        <f t="shared" si="7"/>
        <v>33</v>
      </c>
      <c r="F36" s="73">
        <v>4.5</v>
      </c>
      <c r="G36" s="79">
        <f t="shared" si="5"/>
        <v>11</v>
      </c>
      <c r="H36" s="73">
        <v>3.6</v>
      </c>
      <c r="I36" s="79">
        <f t="shared" si="0"/>
        <v>25</v>
      </c>
      <c r="J36" s="73">
        <v>5</v>
      </c>
      <c r="K36" s="79">
        <f t="shared" si="6"/>
        <v>36</v>
      </c>
      <c r="L36" s="73">
        <v>3.9</v>
      </c>
      <c r="M36" s="79">
        <f t="shared" si="1"/>
        <v>42</v>
      </c>
      <c r="N36" s="73">
        <v>2.6</v>
      </c>
      <c r="O36" s="79">
        <f t="shared" si="2"/>
        <v>28</v>
      </c>
      <c r="P36" s="73">
        <v>2</v>
      </c>
      <c r="Q36" s="103">
        <f t="shared" si="3"/>
        <v>25</v>
      </c>
    </row>
    <row r="37" spans="1:17" x14ac:dyDescent="0.25">
      <c r="A37" s="66" t="s">
        <v>20</v>
      </c>
      <c r="B37" s="102">
        <v>4.3</v>
      </c>
      <c r="C37" s="79">
        <f t="shared" si="4"/>
        <v>27</v>
      </c>
      <c r="D37" s="96">
        <v>3.3</v>
      </c>
      <c r="E37" s="79">
        <f t="shared" ref="E37:E55" si="8">_xlfn.RANK.EQ(D37,D$5:D$55,1)</f>
        <v>27</v>
      </c>
      <c r="F37" s="73">
        <v>4.8</v>
      </c>
      <c r="G37" s="79">
        <f t="shared" si="5"/>
        <v>23</v>
      </c>
      <c r="H37" s="73">
        <v>3.6</v>
      </c>
      <c r="I37" s="79">
        <f t="shared" ref="I37:I55" si="9">_xlfn.RANK.EQ(H37,$H$5:$H$55,1)</f>
        <v>25</v>
      </c>
      <c r="J37" s="73">
        <v>4.5999999999999996</v>
      </c>
      <c r="K37" s="79">
        <f t="shared" si="6"/>
        <v>27</v>
      </c>
      <c r="L37" s="73">
        <v>3.5</v>
      </c>
      <c r="M37" s="79">
        <f t="shared" ref="M37:M55" si="10">_xlfn.RANK.EQ(L37,$L$5:$L$55,1)</f>
        <v>29</v>
      </c>
      <c r="N37" s="73">
        <v>3.1</v>
      </c>
      <c r="O37" s="79">
        <f t="shared" ref="O37:O55" si="11">_xlfn.RANK.EQ(N37,$N$5:$N$55,1)</f>
        <v>46</v>
      </c>
      <c r="P37" s="73">
        <v>2.2000000000000002</v>
      </c>
      <c r="Q37" s="103">
        <f t="shared" ref="Q37:Q55" si="12">_xlfn.RANK.EQ(P37,$P$5:$P$55,1)</f>
        <v>41</v>
      </c>
    </row>
    <row r="38" spans="1:17" x14ac:dyDescent="0.25">
      <c r="A38" s="66" t="s">
        <v>19</v>
      </c>
      <c r="B38" s="102">
        <v>4.3</v>
      </c>
      <c r="C38" s="79">
        <f t="shared" si="4"/>
        <v>27</v>
      </c>
      <c r="D38" s="96">
        <v>3.1</v>
      </c>
      <c r="E38" s="79">
        <f t="shared" si="8"/>
        <v>20</v>
      </c>
      <c r="F38" s="73">
        <v>4.5</v>
      </c>
      <c r="G38" s="79">
        <f t="shared" si="5"/>
        <v>11</v>
      </c>
      <c r="H38" s="73">
        <v>3.3</v>
      </c>
      <c r="I38" s="79">
        <f t="shared" si="9"/>
        <v>14</v>
      </c>
      <c r="J38" s="73">
        <v>4.9000000000000004</v>
      </c>
      <c r="K38" s="79">
        <f t="shared" si="6"/>
        <v>34</v>
      </c>
      <c r="L38" s="73">
        <v>3.4</v>
      </c>
      <c r="M38" s="79">
        <f t="shared" si="10"/>
        <v>24</v>
      </c>
      <c r="N38" s="73">
        <v>2.7</v>
      </c>
      <c r="O38" s="79">
        <f t="shared" si="11"/>
        <v>32</v>
      </c>
      <c r="P38" s="73">
        <v>1.9</v>
      </c>
      <c r="Q38" s="103">
        <f t="shared" si="12"/>
        <v>16</v>
      </c>
    </row>
    <row r="39" spans="1:17" x14ac:dyDescent="0.25">
      <c r="A39" s="66" t="s">
        <v>18</v>
      </c>
      <c r="B39" s="102">
        <v>3.2</v>
      </c>
      <c r="C39" s="79">
        <f t="shared" si="4"/>
        <v>2</v>
      </c>
      <c r="D39" s="96">
        <v>2.4</v>
      </c>
      <c r="E39" s="79">
        <f t="shared" si="8"/>
        <v>2</v>
      </c>
      <c r="F39" s="73">
        <v>3.9</v>
      </c>
      <c r="G39" s="79">
        <f t="shared" si="5"/>
        <v>3</v>
      </c>
      <c r="H39" s="73">
        <v>2.6</v>
      </c>
      <c r="I39" s="79">
        <f t="shared" si="9"/>
        <v>2</v>
      </c>
      <c r="J39" s="73">
        <v>3.3</v>
      </c>
      <c r="K39" s="79">
        <f t="shared" si="6"/>
        <v>2</v>
      </c>
      <c r="L39" s="73">
        <v>2.6</v>
      </c>
      <c r="M39" s="79">
        <f t="shared" si="10"/>
        <v>6</v>
      </c>
      <c r="N39" s="73">
        <v>1.9</v>
      </c>
      <c r="O39" s="79">
        <f t="shared" si="11"/>
        <v>4</v>
      </c>
      <c r="P39" s="73">
        <v>1.3</v>
      </c>
      <c r="Q39" s="103">
        <f t="shared" si="12"/>
        <v>1</v>
      </c>
    </row>
    <row r="40" spans="1:17" x14ac:dyDescent="0.25">
      <c r="A40" s="66" t="s">
        <v>17</v>
      </c>
      <c r="B40" s="102">
        <v>4.5999999999999996</v>
      </c>
      <c r="C40" s="79">
        <f t="shared" si="4"/>
        <v>36</v>
      </c>
      <c r="D40" s="96">
        <v>3.3</v>
      </c>
      <c r="E40" s="79">
        <f t="shared" si="8"/>
        <v>27</v>
      </c>
      <c r="F40" s="73">
        <v>5.5</v>
      </c>
      <c r="G40" s="79">
        <f t="shared" si="5"/>
        <v>40</v>
      </c>
      <c r="H40" s="73">
        <v>3.6</v>
      </c>
      <c r="I40" s="79">
        <f t="shared" si="9"/>
        <v>25</v>
      </c>
      <c r="J40" s="73">
        <v>5</v>
      </c>
      <c r="K40" s="79">
        <f t="shared" si="6"/>
        <v>36</v>
      </c>
      <c r="L40" s="73">
        <v>3.6</v>
      </c>
      <c r="M40" s="79">
        <f t="shared" si="10"/>
        <v>33</v>
      </c>
      <c r="N40" s="73">
        <v>2.7</v>
      </c>
      <c r="O40" s="79">
        <f t="shared" si="11"/>
        <v>32</v>
      </c>
      <c r="P40" s="73">
        <v>1.9</v>
      </c>
      <c r="Q40" s="103">
        <f t="shared" si="12"/>
        <v>16</v>
      </c>
    </row>
    <row r="41" spans="1:17" x14ac:dyDescent="0.25">
      <c r="A41" s="66" t="s">
        <v>16</v>
      </c>
      <c r="B41" s="102">
        <v>4.9000000000000004</v>
      </c>
      <c r="C41" s="79">
        <f t="shared" si="4"/>
        <v>44</v>
      </c>
      <c r="D41" s="96">
        <v>3.7</v>
      </c>
      <c r="E41" s="79">
        <f t="shared" si="8"/>
        <v>45</v>
      </c>
      <c r="F41" s="73">
        <v>5.4</v>
      </c>
      <c r="G41" s="79">
        <f t="shared" si="5"/>
        <v>35</v>
      </c>
      <c r="H41" s="73">
        <v>4</v>
      </c>
      <c r="I41" s="79">
        <f t="shared" si="9"/>
        <v>40</v>
      </c>
      <c r="J41" s="73">
        <v>5.4</v>
      </c>
      <c r="K41" s="79">
        <f t="shared" si="6"/>
        <v>43</v>
      </c>
      <c r="L41" s="73">
        <v>4.0999999999999996</v>
      </c>
      <c r="M41" s="79">
        <f t="shared" si="10"/>
        <v>45</v>
      </c>
      <c r="N41" s="73">
        <v>2.9</v>
      </c>
      <c r="O41" s="79">
        <f t="shared" si="11"/>
        <v>42</v>
      </c>
      <c r="P41" s="73">
        <v>2.2000000000000002</v>
      </c>
      <c r="Q41" s="103">
        <f t="shared" si="12"/>
        <v>41</v>
      </c>
    </row>
    <row r="42" spans="1:17" x14ac:dyDescent="0.25">
      <c r="A42" s="66" t="s">
        <v>15</v>
      </c>
      <c r="B42" s="102">
        <v>4.7</v>
      </c>
      <c r="C42" s="79">
        <f t="shared" si="4"/>
        <v>41</v>
      </c>
      <c r="D42" s="96">
        <v>3.6</v>
      </c>
      <c r="E42" s="79">
        <f t="shared" si="8"/>
        <v>43</v>
      </c>
      <c r="F42" s="73">
        <v>5.6</v>
      </c>
      <c r="G42" s="79">
        <f t="shared" si="5"/>
        <v>42</v>
      </c>
      <c r="H42" s="73">
        <v>4</v>
      </c>
      <c r="I42" s="79">
        <f t="shared" si="9"/>
        <v>40</v>
      </c>
      <c r="J42" s="73">
        <v>5.0999999999999996</v>
      </c>
      <c r="K42" s="79">
        <f t="shared" si="6"/>
        <v>39</v>
      </c>
      <c r="L42" s="73">
        <v>4</v>
      </c>
      <c r="M42" s="79">
        <f t="shared" si="10"/>
        <v>44</v>
      </c>
      <c r="N42" s="73">
        <v>2.7</v>
      </c>
      <c r="O42" s="79">
        <f t="shared" si="11"/>
        <v>32</v>
      </c>
      <c r="P42" s="73">
        <v>2</v>
      </c>
      <c r="Q42" s="103">
        <f t="shared" si="12"/>
        <v>25</v>
      </c>
    </row>
    <row r="43" spans="1:17" x14ac:dyDescent="0.25">
      <c r="A43" s="66" t="s">
        <v>14</v>
      </c>
      <c r="B43" s="102">
        <v>4.5999999999999996</v>
      </c>
      <c r="C43" s="79">
        <f t="shared" si="4"/>
        <v>36</v>
      </c>
      <c r="D43" s="96">
        <v>3.3</v>
      </c>
      <c r="E43" s="79">
        <f t="shared" si="8"/>
        <v>27</v>
      </c>
      <c r="F43" s="73">
        <v>5.6</v>
      </c>
      <c r="G43" s="79">
        <f t="shared" si="5"/>
        <v>42</v>
      </c>
      <c r="H43" s="73">
        <v>3.7</v>
      </c>
      <c r="I43" s="79">
        <f t="shared" si="9"/>
        <v>33</v>
      </c>
      <c r="J43" s="73">
        <v>4.9000000000000004</v>
      </c>
      <c r="K43" s="79">
        <f t="shared" si="6"/>
        <v>34</v>
      </c>
      <c r="L43" s="73">
        <v>3.5</v>
      </c>
      <c r="M43" s="79">
        <f t="shared" si="10"/>
        <v>29</v>
      </c>
      <c r="N43" s="73">
        <v>2.8</v>
      </c>
      <c r="O43" s="79">
        <f t="shared" si="11"/>
        <v>38</v>
      </c>
      <c r="P43" s="73">
        <v>2.1</v>
      </c>
      <c r="Q43" s="103">
        <f t="shared" si="12"/>
        <v>35</v>
      </c>
    </row>
    <row r="44" spans="1:17" x14ac:dyDescent="0.25">
      <c r="A44" s="66" t="s">
        <v>13</v>
      </c>
      <c r="B44" s="102">
        <v>4.4000000000000004</v>
      </c>
      <c r="C44" s="79">
        <f t="shared" si="4"/>
        <v>30</v>
      </c>
      <c r="D44" s="96">
        <v>3.6</v>
      </c>
      <c r="E44" s="79">
        <f t="shared" si="8"/>
        <v>43</v>
      </c>
      <c r="F44" s="73">
        <v>5.3</v>
      </c>
      <c r="G44" s="79">
        <f t="shared" si="5"/>
        <v>33</v>
      </c>
      <c r="H44" s="73">
        <v>4.2</v>
      </c>
      <c r="I44" s="79">
        <f t="shared" si="9"/>
        <v>47</v>
      </c>
      <c r="J44" s="73">
        <v>4.8</v>
      </c>
      <c r="K44" s="79">
        <f t="shared" si="6"/>
        <v>32</v>
      </c>
      <c r="L44" s="73">
        <v>3.8</v>
      </c>
      <c r="M44" s="79">
        <f t="shared" si="10"/>
        <v>38</v>
      </c>
      <c r="N44" s="73">
        <v>2.7</v>
      </c>
      <c r="O44" s="79">
        <f t="shared" si="11"/>
        <v>32</v>
      </c>
      <c r="P44" s="73">
        <v>2</v>
      </c>
      <c r="Q44" s="103">
        <f t="shared" si="12"/>
        <v>25</v>
      </c>
    </row>
    <row r="45" spans="1:17" x14ac:dyDescent="0.25">
      <c r="A45" s="66" t="s">
        <v>12</v>
      </c>
      <c r="B45" s="102">
        <v>4.7</v>
      </c>
      <c r="C45" s="79">
        <f t="shared" si="4"/>
        <v>41</v>
      </c>
      <c r="D45" s="96">
        <v>3.3</v>
      </c>
      <c r="E45" s="79">
        <f t="shared" si="8"/>
        <v>27</v>
      </c>
      <c r="F45" s="73">
        <v>5.0999999999999996</v>
      </c>
      <c r="G45" s="79">
        <f t="shared" si="5"/>
        <v>31</v>
      </c>
      <c r="H45" s="73">
        <v>3.5</v>
      </c>
      <c r="I45" s="79">
        <f t="shared" si="9"/>
        <v>19</v>
      </c>
      <c r="J45" s="73">
        <v>5.3</v>
      </c>
      <c r="K45" s="79">
        <f t="shared" si="6"/>
        <v>41</v>
      </c>
      <c r="L45" s="73">
        <v>3.5</v>
      </c>
      <c r="M45" s="79">
        <f t="shared" si="10"/>
        <v>29</v>
      </c>
      <c r="N45" s="73">
        <v>2.9</v>
      </c>
      <c r="O45" s="79">
        <f t="shared" si="11"/>
        <v>42</v>
      </c>
      <c r="P45" s="73">
        <v>2</v>
      </c>
      <c r="Q45" s="103">
        <f t="shared" si="12"/>
        <v>25</v>
      </c>
    </row>
    <row r="46" spans="1:17" x14ac:dyDescent="0.25">
      <c r="A46" s="66" t="s">
        <v>11</v>
      </c>
      <c r="B46" s="102">
        <v>3.2</v>
      </c>
      <c r="C46" s="79">
        <f t="shared" si="4"/>
        <v>2</v>
      </c>
      <c r="D46" s="96">
        <v>2.2999999999999998</v>
      </c>
      <c r="E46" s="79">
        <f t="shared" si="8"/>
        <v>1</v>
      </c>
      <c r="F46" s="73">
        <v>4.2</v>
      </c>
      <c r="G46" s="79">
        <f t="shared" si="5"/>
        <v>6</v>
      </c>
      <c r="H46" s="73">
        <v>2.9</v>
      </c>
      <c r="I46" s="79">
        <f t="shared" si="9"/>
        <v>5</v>
      </c>
      <c r="J46" s="73">
        <v>3.3</v>
      </c>
      <c r="K46" s="79">
        <f t="shared" si="6"/>
        <v>2</v>
      </c>
      <c r="L46" s="73">
        <v>2.4</v>
      </c>
      <c r="M46" s="79">
        <f t="shared" si="10"/>
        <v>1</v>
      </c>
      <c r="N46" s="73">
        <v>1.7</v>
      </c>
      <c r="O46" s="79">
        <f t="shared" si="11"/>
        <v>2</v>
      </c>
      <c r="P46" s="73">
        <v>1.3</v>
      </c>
      <c r="Q46" s="103">
        <f t="shared" si="12"/>
        <v>1</v>
      </c>
    </row>
    <row r="47" spans="1:17" x14ac:dyDescent="0.25">
      <c r="A47" s="66" t="s">
        <v>10</v>
      </c>
      <c r="B47" s="102">
        <v>4.5999999999999996</v>
      </c>
      <c r="C47" s="79">
        <f t="shared" si="4"/>
        <v>36</v>
      </c>
      <c r="D47" s="96">
        <v>3</v>
      </c>
      <c r="E47" s="79">
        <f t="shared" si="8"/>
        <v>15</v>
      </c>
      <c r="F47" s="73">
        <v>4.5</v>
      </c>
      <c r="G47" s="79">
        <f t="shared" si="5"/>
        <v>11</v>
      </c>
      <c r="H47" s="73">
        <v>2.5</v>
      </c>
      <c r="I47" s="79">
        <f t="shared" si="9"/>
        <v>1</v>
      </c>
      <c r="J47" s="73">
        <v>5.4</v>
      </c>
      <c r="K47" s="79">
        <f t="shared" si="6"/>
        <v>43</v>
      </c>
      <c r="L47" s="73">
        <v>3.6</v>
      </c>
      <c r="M47" s="79">
        <f t="shared" si="10"/>
        <v>33</v>
      </c>
      <c r="N47" s="73">
        <v>2.7</v>
      </c>
      <c r="O47" s="79">
        <f t="shared" si="11"/>
        <v>32</v>
      </c>
      <c r="P47" s="73">
        <v>2.1</v>
      </c>
      <c r="Q47" s="103">
        <f t="shared" si="12"/>
        <v>35</v>
      </c>
    </row>
    <row r="48" spans="1:17" x14ac:dyDescent="0.25">
      <c r="A48" s="66" t="s">
        <v>9</v>
      </c>
      <c r="B48" s="102">
        <v>4.0999999999999996</v>
      </c>
      <c r="C48" s="79">
        <f t="shared" si="4"/>
        <v>18</v>
      </c>
      <c r="D48" s="96">
        <v>2.8</v>
      </c>
      <c r="E48" s="79">
        <f t="shared" si="8"/>
        <v>10</v>
      </c>
      <c r="F48" s="73">
        <v>4.3</v>
      </c>
      <c r="G48" s="79">
        <f t="shared" si="5"/>
        <v>8</v>
      </c>
      <c r="H48" s="73">
        <v>3.1</v>
      </c>
      <c r="I48" s="79">
        <f t="shared" si="9"/>
        <v>9</v>
      </c>
      <c r="J48" s="73">
        <v>4.5</v>
      </c>
      <c r="K48" s="79">
        <f t="shared" si="6"/>
        <v>23</v>
      </c>
      <c r="L48" s="73">
        <v>2.9</v>
      </c>
      <c r="M48" s="79">
        <f t="shared" si="10"/>
        <v>11</v>
      </c>
      <c r="N48" s="73">
        <v>2.5</v>
      </c>
      <c r="O48" s="79">
        <f t="shared" si="11"/>
        <v>23</v>
      </c>
      <c r="P48" s="73">
        <v>1.9</v>
      </c>
      <c r="Q48" s="103">
        <f t="shared" si="12"/>
        <v>16</v>
      </c>
    </row>
    <row r="49" spans="1:17" x14ac:dyDescent="0.25">
      <c r="A49" s="66" t="s">
        <v>8</v>
      </c>
      <c r="B49" s="102">
        <v>4.2</v>
      </c>
      <c r="C49" s="79">
        <f t="shared" si="4"/>
        <v>23</v>
      </c>
      <c r="D49" s="96">
        <v>2.8</v>
      </c>
      <c r="E49" s="79">
        <f t="shared" si="8"/>
        <v>10</v>
      </c>
      <c r="F49" s="73">
        <v>4.5999999999999996</v>
      </c>
      <c r="G49" s="79">
        <f t="shared" si="5"/>
        <v>17</v>
      </c>
      <c r="H49" s="73">
        <v>3.3</v>
      </c>
      <c r="I49" s="79">
        <f t="shared" si="9"/>
        <v>14</v>
      </c>
      <c r="J49" s="73">
        <v>4.4000000000000004</v>
      </c>
      <c r="K49" s="79">
        <f t="shared" si="6"/>
        <v>20</v>
      </c>
      <c r="L49" s="73">
        <v>2.8</v>
      </c>
      <c r="M49" s="79">
        <f t="shared" si="10"/>
        <v>9</v>
      </c>
      <c r="N49" s="73">
        <v>2.8</v>
      </c>
      <c r="O49" s="79">
        <f t="shared" si="11"/>
        <v>38</v>
      </c>
      <c r="P49" s="73">
        <v>1.6</v>
      </c>
      <c r="Q49" s="103">
        <f t="shared" si="12"/>
        <v>10</v>
      </c>
    </row>
    <row r="50" spans="1:17" x14ac:dyDescent="0.25">
      <c r="A50" s="66" t="s">
        <v>7</v>
      </c>
      <c r="B50" s="102">
        <v>4.0999999999999996</v>
      </c>
      <c r="C50" s="79">
        <f t="shared" si="4"/>
        <v>18</v>
      </c>
      <c r="D50" s="96">
        <v>3.1</v>
      </c>
      <c r="E50" s="79">
        <f t="shared" si="8"/>
        <v>20</v>
      </c>
      <c r="F50" s="73">
        <v>5</v>
      </c>
      <c r="G50" s="79">
        <f t="shared" si="5"/>
        <v>25</v>
      </c>
      <c r="H50" s="73">
        <v>3.6</v>
      </c>
      <c r="I50" s="79">
        <f t="shared" si="9"/>
        <v>25</v>
      </c>
      <c r="J50" s="73">
        <v>4.3</v>
      </c>
      <c r="K50" s="79">
        <f t="shared" si="6"/>
        <v>16</v>
      </c>
      <c r="L50" s="73">
        <v>3.3</v>
      </c>
      <c r="M50" s="79">
        <f t="shared" si="10"/>
        <v>21</v>
      </c>
      <c r="N50" s="73">
        <v>2.2999999999999998</v>
      </c>
      <c r="O50" s="79">
        <f t="shared" si="11"/>
        <v>14</v>
      </c>
      <c r="P50" s="73">
        <v>1.9</v>
      </c>
      <c r="Q50" s="103">
        <f t="shared" si="12"/>
        <v>16</v>
      </c>
    </row>
    <row r="51" spans="1:17" x14ac:dyDescent="0.25">
      <c r="A51" s="66" t="s">
        <v>6</v>
      </c>
      <c r="B51" s="102">
        <v>3.8</v>
      </c>
      <c r="C51" s="79">
        <f t="shared" si="4"/>
        <v>8</v>
      </c>
      <c r="D51" s="96">
        <v>3</v>
      </c>
      <c r="E51" s="79">
        <f t="shared" si="8"/>
        <v>15</v>
      </c>
      <c r="F51" s="73">
        <v>3.9</v>
      </c>
      <c r="G51" s="79">
        <f t="shared" si="5"/>
        <v>3</v>
      </c>
      <c r="H51" s="73">
        <v>3.6</v>
      </c>
      <c r="I51" s="79">
        <f t="shared" si="9"/>
        <v>25</v>
      </c>
      <c r="J51" s="73">
        <v>4.3</v>
      </c>
      <c r="K51" s="79">
        <f t="shared" si="6"/>
        <v>16</v>
      </c>
      <c r="L51" s="73">
        <v>3.1</v>
      </c>
      <c r="M51" s="79">
        <f t="shared" si="10"/>
        <v>17</v>
      </c>
      <c r="N51" s="73">
        <v>2.2000000000000002</v>
      </c>
      <c r="O51" s="79">
        <f t="shared" si="11"/>
        <v>10</v>
      </c>
      <c r="P51" s="73">
        <v>1.8</v>
      </c>
      <c r="Q51" s="103">
        <f t="shared" si="12"/>
        <v>13</v>
      </c>
    </row>
    <row r="52" spans="1:17" x14ac:dyDescent="0.25">
      <c r="A52" s="66" t="s">
        <v>5</v>
      </c>
      <c r="B52" s="102">
        <v>4.5</v>
      </c>
      <c r="C52" s="79">
        <f t="shared" si="4"/>
        <v>32</v>
      </c>
      <c r="D52" s="96">
        <v>3.2</v>
      </c>
      <c r="E52" s="79">
        <f t="shared" si="8"/>
        <v>24</v>
      </c>
      <c r="F52" s="73">
        <v>5.7</v>
      </c>
      <c r="G52" s="79">
        <f t="shared" si="5"/>
        <v>44</v>
      </c>
      <c r="H52" s="73">
        <v>3.7</v>
      </c>
      <c r="I52" s="79">
        <f t="shared" si="9"/>
        <v>33</v>
      </c>
      <c r="J52" s="73">
        <v>4.5999999999999996</v>
      </c>
      <c r="K52" s="79">
        <f t="shared" si="6"/>
        <v>27</v>
      </c>
      <c r="L52" s="73">
        <v>3.3</v>
      </c>
      <c r="M52" s="79">
        <f t="shared" si="10"/>
        <v>21</v>
      </c>
      <c r="N52" s="73">
        <v>2.2999999999999998</v>
      </c>
      <c r="O52" s="79">
        <f t="shared" si="11"/>
        <v>14</v>
      </c>
      <c r="P52" s="73">
        <v>1.8</v>
      </c>
      <c r="Q52" s="103">
        <f t="shared" si="12"/>
        <v>13</v>
      </c>
    </row>
    <row r="53" spans="1:17" x14ac:dyDescent="0.25">
      <c r="A53" s="66" t="s">
        <v>4</v>
      </c>
      <c r="B53" s="102">
        <v>5.3</v>
      </c>
      <c r="C53" s="79">
        <f t="shared" si="4"/>
        <v>48</v>
      </c>
      <c r="D53" s="96">
        <v>3.7</v>
      </c>
      <c r="E53" s="79">
        <f t="shared" si="8"/>
        <v>45</v>
      </c>
      <c r="F53" s="73">
        <v>5.4</v>
      </c>
      <c r="G53" s="79">
        <f t="shared" si="5"/>
        <v>35</v>
      </c>
      <c r="H53" s="73">
        <v>3.6</v>
      </c>
      <c r="I53" s="79">
        <f t="shared" si="9"/>
        <v>25</v>
      </c>
      <c r="J53" s="73">
        <v>6.1</v>
      </c>
      <c r="K53" s="79">
        <f t="shared" si="6"/>
        <v>48</v>
      </c>
      <c r="L53" s="73">
        <v>4.5</v>
      </c>
      <c r="M53" s="79">
        <f t="shared" si="10"/>
        <v>50</v>
      </c>
      <c r="N53" s="73">
        <v>3.3</v>
      </c>
      <c r="O53" s="79">
        <f t="shared" si="11"/>
        <v>50</v>
      </c>
      <c r="P53" s="73">
        <v>2</v>
      </c>
      <c r="Q53" s="103">
        <f t="shared" si="12"/>
        <v>25</v>
      </c>
    </row>
    <row r="54" spans="1:17" x14ac:dyDescent="0.25">
      <c r="A54" s="66" t="s">
        <v>3</v>
      </c>
      <c r="B54" s="102">
        <v>4</v>
      </c>
      <c r="C54" s="79">
        <f t="shared" si="4"/>
        <v>13</v>
      </c>
      <c r="D54" s="96">
        <v>3</v>
      </c>
      <c r="E54" s="79">
        <f t="shared" si="8"/>
        <v>15</v>
      </c>
      <c r="F54" s="73">
        <v>5.0999999999999996</v>
      </c>
      <c r="G54" s="79">
        <f t="shared" si="5"/>
        <v>31</v>
      </c>
      <c r="H54" s="73">
        <v>3.5</v>
      </c>
      <c r="I54" s="79">
        <f t="shared" si="9"/>
        <v>19</v>
      </c>
      <c r="J54" s="73">
        <v>4</v>
      </c>
      <c r="K54" s="79">
        <f t="shared" si="6"/>
        <v>8</v>
      </c>
      <c r="L54" s="73">
        <v>3.1</v>
      </c>
      <c r="M54" s="79">
        <f t="shared" si="10"/>
        <v>17</v>
      </c>
      <c r="N54" s="73">
        <v>2.2000000000000002</v>
      </c>
      <c r="O54" s="79">
        <f t="shared" si="11"/>
        <v>10</v>
      </c>
      <c r="P54" s="73">
        <v>1.5</v>
      </c>
      <c r="Q54" s="103">
        <f t="shared" si="12"/>
        <v>4</v>
      </c>
    </row>
    <row r="55" spans="1:17" x14ac:dyDescent="0.25">
      <c r="A55" s="66" t="s">
        <v>2</v>
      </c>
      <c r="B55" s="102">
        <v>4</v>
      </c>
      <c r="C55" s="79">
        <f t="shared" si="4"/>
        <v>13</v>
      </c>
      <c r="D55" s="96">
        <v>2.7</v>
      </c>
      <c r="E55" s="79">
        <f t="shared" si="8"/>
        <v>9</v>
      </c>
      <c r="F55" s="73">
        <v>5</v>
      </c>
      <c r="G55" s="79">
        <f t="shared" si="5"/>
        <v>25</v>
      </c>
      <c r="H55" s="73">
        <v>2.8</v>
      </c>
      <c r="I55" s="79">
        <f t="shared" si="9"/>
        <v>4</v>
      </c>
      <c r="J55" s="73">
        <v>4.2</v>
      </c>
      <c r="K55" s="79">
        <f t="shared" si="6"/>
        <v>12</v>
      </c>
      <c r="L55" s="73">
        <v>2.9</v>
      </c>
      <c r="M55" s="79">
        <f t="shared" si="10"/>
        <v>11</v>
      </c>
      <c r="N55" s="73">
        <v>2.1</v>
      </c>
      <c r="O55" s="79">
        <f t="shared" si="11"/>
        <v>7</v>
      </c>
      <c r="P55" s="73">
        <v>1.9</v>
      </c>
      <c r="Q55" s="103">
        <f t="shared" si="12"/>
        <v>16</v>
      </c>
    </row>
    <row r="56" spans="1:17" s="70" customFormat="1" x14ac:dyDescent="0.25">
      <c r="A56" s="68" t="s">
        <v>1</v>
      </c>
      <c r="B56" s="104">
        <v>4.3</v>
      </c>
      <c r="C56" s="99"/>
      <c r="D56" s="98">
        <v>3.3</v>
      </c>
      <c r="E56" s="99"/>
      <c r="F56" s="100">
        <v>4.9000000000000004</v>
      </c>
      <c r="G56" s="101"/>
      <c r="H56" s="100">
        <v>3.6</v>
      </c>
      <c r="I56" s="101"/>
      <c r="J56" s="139">
        <v>4.7</v>
      </c>
      <c r="K56" s="101"/>
      <c r="L56" s="100">
        <v>3.4</v>
      </c>
      <c r="M56" s="101"/>
      <c r="N56" s="139">
        <v>2.7</v>
      </c>
      <c r="O56" s="99"/>
      <c r="P56" s="100">
        <v>2</v>
      </c>
      <c r="Q56" s="140"/>
    </row>
    <row r="57" spans="1:17" x14ac:dyDescent="0.25">
      <c r="A57" s="176" t="s">
        <v>100</v>
      </c>
      <c r="B57" s="176"/>
      <c r="C57" s="176"/>
      <c r="D57" s="176"/>
      <c r="E57" s="176"/>
      <c r="F57" s="176"/>
      <c r="G57" s="176"/>
      <c r="H57" s="176"/>
      <c r="I57" s="176"/>
      <c r="J57" s="176"/>
      <c r="K57" s="176"/>
      <c r="L57" s="176"/>
      <c r="M57" s="176"/>
      <c r="N57" s="176"/>
      <c r="O57" s="176"/>
      <c r="P57" s="176"/>
      <c r="Q57" s="176"/>
    </row>
    <row r="58" spans="1:17" x14ac:dyDescent="0.25">
      <c r="A58" s="185" t="s">
        <v>0</v>
      </c>
      <c r="B58" s="185"/>
      <c r="C58" s="185"/>
      <c r="D58" s="185"/>
      <c r="E58" s="185"/>
      <c r="F58" s="185"/>
      <c r="G58" s="185"/>
      <c r="H58" s="185"/>
      <c r="I58" s="185"/>
      <c r="J58" s="185"/>
      <c r="K58" s="185"/>
      <c r="L58" s="185"/>
      <c r="M58" s="185"/>
      <c r="N58" s="185"/>
      <c r="O58" s="185"/>
      <c r="P58" s="185"/>
      <c r="Q58" s="185"/>
    </row>
  </sheetData>
  <mergeCells count="16">
    <mergeCell ref="A58:Q58"/>
    <mergeCell ref="A1:Q1"/>
    <mergeCell ref="A57:Q57"/>
    <mergeCell ref="B2:E2"/>
    <mergeCell ref="F2:I2"/>
    <mergeCell ref="J2:M2"/>
    <mergeCell ref="N2:Q2"/>
    <mergeCell ref="A2:A4"/>
    <mergeCell ref="N3:O3"/>
    <mergeCell ref="P3:Q3"/>
    <mergeCell ref="B3:C3"/>
    <mergeCell ref="D3:E3"/>
    <mergeCell ref="F3:G3"/>
    <mergeCell ref="H3:I3"/>
    <mergeCell ref="J3:K3"/>
    <mergeCell ref="L3:M3"/>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workbookViewId="0">
      <pane xSplit="7" ySplit="3" topLeftCell="H4" activePane="bottomRight" state="frozen"/>
      <selection pane="topRight" activeCell="H1" sqref="H1"/>
      <selection pane="bottomLeft" activeCell="A4" sqref="A4"/>
      <selection pane="bottomRight" activeCell="A2" sqref="A1:H1048576"/>
    </sheetView>
  </sheetViews>
  <sheetFormatPr defaultRowHeight="15" x14ac:dyDescent="0.25"/>
  <cols>
    <col min="1" max="1" width="20" style="58" customWidth="1"/>
    <col min="2" max="7" width="9.140625" style="58" customWidth="1"/>
    <col min="8" max="16384" width="9.140625" style="58"/>
  </cols>
  <sheetData>
    <row r="1" spans="1:21" x14ac:dyDescent="0.25">
      <c r="A1" s="173" t="s">
        <v>99</v>
      </c>
      <c r="B1" s="173"/>
      <c r="C1" s="173"/>
      <c r="D1" s="173"/>
      <c r="E1" s="173"/>
      <c r="F1" s="173"/>
      <c r="G1" s="173"/>
      <c r="H1" s="173"/>
      <c r="I1" s="173"/>
      <c r="J1" s="173"/>
      <c r="K1" s="173"/>
      <c r="L1" s="173"/>
      <c r="M1" s="173"/>
      <c r="N1" s="173"/>
      <c r="O1" s="173"/>
    </row>
    <row r="2" spans="1:21" s="75" customFormat="1" ht="36.75" customHeight="1" x14ac:dyDescent="0.25">
      <c r="B2" s="180" t="s">
        <v>71</v>
      </c>
      <c r="C2" s="180"/>
      <c r="D2" s="180" t="s">
        <v>85</v>
      </c>
      <c r="E2" s="180"/>
      <c r="F2" s="180" t="s">
        <v>86</v>
      </c>
      <c r="G2" s="180"/>
      <c r="H2" s="180" t="s">
        <v>87</v>
      </c>
      <c r="I2" s="180"/>
      <c r="J2" s="180" t="s">
        <v>88</v>
      </c>
      <c r="K2" s="180"/>
      <c r="L2" s="180" t="s">
        <v>89</v>
      </c>
      <c r="M2" s="180"/>
      <c r="N2" s="180" t="s">
        <v>94</v>
      </c>
      <c r="O2" s="180"/>
    </row>
    <row r="3" spans="1:21" x14ac:dyDescent="0.25">
      <c r="A3" s="58" t="s">
        <v>53</v>
      </c>
      <c r="B3" s="106" t="s">
        <v>64</v>
      </c>
      <c r="C3" s="106" t="s">
        <v>65</v>
      </c>
      <c r="D3" s="106" t="s">
        <v>64</v>
      </c>
      <c r="E3" s="106" t="s">
        <v>65</v>
      </c>
      <c r="F3" s="106" t="s">
        <v>64</v>
      </c>
      <c r="G3" s="106" t="s">
        <v>65</v>
      </c>
      <c r="H3" s="106" t="s">
        <v>64</v>
      </c>
      <c r="I3" s="106" t="s">
        <v>65</v>
      </c>
      <c r="J3" s="106" t="s">
        <v>64</v>
      </c>
      <c r="K3" s="106" t="s">
        <v>65</v>
      </c>
      <c r="L3" s="106" t="s">
        <v>64</v>
      </c>
      <c r="M3" s="106" t="s">
        <v>65</v>
      </c>
      <c r="N3" s="106" t="s">
        <v>64</v>
      </c>
      <c r="O3" s="106" t="s">
        <v>65</v>
      </c>
      <c r="Q3"/>
      <c r="R3"/>
      <c r="S3"/>
      <c r="T3"/>
      <c r="U3"/>
    </row>
    <row r="4" spans="1:21" x14ac:dyDescent="0.25">
      <c r="A4" s="58" t="s">
        <v>52</v>
      </c>
      <c r="B4" s="69">
        <v>5.9212499999999997</v>
      </c>
      <c r="C4" s="107">
        <v>6.2428499999999998</v>
      </c>
      <c r="D4" s="69">
        <v>5.9519599999999997</v>
      </c>
      <c r="E4" s="69">
        <v>6.3907600000000002</v>
      </c>
      <c r="F4" s="69">
        <v>4.1336899999999996</v>
      </c>
      <c r="G4" s="69">
        <v>2.54251</v>
      </c>
      <c r="H4" s="69">
        <v>5.8010400000000004</v>
      </c>
      <c r="I4" s="69">
        <v>5.9679900000000004</v>
      </c>
      <c r="J4" s="69">
        <v>5.1919000000000004</v>
      </c>
      <c r="K4" s="73" t="s">
        <v>127</v>
      </c>
      <c r="L4" s="69">
        <v>9.8504400000000008</v>
      </c>
      <c r="M4" s="69">
        <v>10.30063</v>
      </c>
      <c r="N4" s="69">
        <v>6.4227699999999999</v>
      </c>
      <c r="O4" s="69">
        <v>7.0679800000000004</v>
      </c>
      <c r="Q4"/>
      <c r="R4"/>
      <c r="S4"/>
      <c r="T4"/>
      <c r="U4"/>
    </row>
    <row r="5" spans="1:21" x14ac:dyDescent="0.25">
      <c r="A5" s="58" t="s">
        <v>51</v>
      </c>
      <c r="B5" s="69">
        <v>4.6347699999999996</v>
      </c>
      <c r="C5" s="107">
        <v>4.5579999999999998</v>
      </c>
      <c r="D5" s="69">
        <v>4.3837900000000003</v>
      </c>
      <c r="E5" s="69">
        <v>4.2974699999999997</v>
      </c>
      <c r="F5" s="69">
        <v>5.0139500000000004</v>
      </c>
      <c r="G5" s="69">
        <v>3.2126600000000001</v>
      </c>
      <c r="H5" s="69">
        <v>7.7755299999999998</v>
      </c>
      <c r="I5" s="69">
        <v>8.7419499999999992</v>
      </c>
      <c r="J5" s="69">
        <v>3.1122100000000001</v>
      </c>
      <c r="K5" s="69">
        <v>3.5106000000000002</v>
      </c>
      <c r="L5" s="69">
        <v>4.9973900000000002</v>
      </c>
      <c r="M5" s="69">
        <v>4.9613100000000001</v>
      </c>
      <c r="N5" s="69">
        <v>5.2840199999999999</v>
      </c>
      <c r="O5" s="69">
        <v>5.2337400000000001</v>
      </c>
      <c r="Q5"/>
      <c r="R5"/>
      <c r="S5"/>
      <c r="T5"/>
      <c r="U5"/>
    </row>
    <row r="6" spans="1:21" x14ac:dyDescent="0.25">
      <c r="A6" s="58" t="s">
        <v>50</v>
      </c>
      <c r="B6" s="69">
        <v>5.15097</v>
      </c>
      <c r="C6" s="107">
        <v>5.1558799999999998</v>
      </c>
      <c r="D6" s="69">
        <v>4.9252200000000004</v>
      </c>
      <c r="E6" s="69">
        <v>5.2003899999999996</v>
      </c>
      <c r="F6" s="69">
        <v>5.79427</v>
      </c>
      <c r="G6" s="69">
        <v>5.1690899999999997</v>
      </c>
      <c r="H6" s="69">
        <v>5.6513999999999998</v>
      </c>
      <c r="I6" s="69">
        <v>4.8419499999999998</v>
      </c>
      <c r="J6" s="69">
        <v>4.11747</v>
      </c>
      <c r="K6" s="69">
        <v>3.0057999999999998</v>
      </c>
      <c r="L6" s="69">
        <v>5.14975</v>
      </c>
      <c r="M6" s="69">
        <v>4.9746699999999997</v>
      </c>
      <c r="N6" s="69">
        <v>3.9635400000000001</v>
      </c>
      <c r="O6" s="69">
        <v>6.5641100000000003</v>
      </c>
      <c r="Q6"/>
      <c r="R6"/>
      <c r="S6"/>
      <c r="T6"/>
      <c r="U6"/>
    </row>
    <row r="7" spans="1:21" x14ac:dyDescent="0.25">
      <c r="A7" s="58" t="s">
        <v>49</v>
      </c>
      <c r="B7" s="69">
        <v>5.8597900000000003</v>
      </c>
      <c r="C7" s="107">
        <v>6.1763000000000003</v>
      </c>
      <c r="D7" s="69">
        <v>5.7034900000000004</v>
      </c>
      <c r="E7" s="69">
        <v>6.2983700000000002</v>
      </c>
      <c r="F7" s="69">
        <v>3.7601300000000002</v>
      </c>
      <c r="G7" s="69">
        <v>2.41161</v>
      </c>
      <c r="H7" s="69">
        <v>7.0188100000000002</v>
      </c>
      <c r="I7" s="69">
        <v>6.6266999999999996</v>
      </c>
      <c r="J7" s="73" t="s">
        <v>127</v>
      </c>
      <c r="K7" s="69">
        <v>1.7190000000000001</v>
      </c>
      <c r="L7" s="69">
        <v>7.4279900000000003</v>
      </c>
      <c r="M7" s="69">
        <v>7.2762799999999999</v>
      </c>
      <c r="N7" s="69">
        <v>8.0693000000000001</v>
      </c>
      <c r="O7" s="69">
        <v>8.6913</v>
      </c>
      <c r="Q7"/>
      <c r="R7"/>
      <c r="S7"/>
      <c r="T7"/>
      <c r="U7"/>
    </row>
    <row r="8" spans="1:21" x14ac:dyDescent="0.25">
      <c r="A8" s="58" t="s">
        <v>48</v>
      </c>
      <c r="B8" s="69">
        <v>4.6640300000000003</v>
      </c>
      <c r="C8" s="107">
        <v>4.5937400000000004</v>
      </c>
      <c r="D8" s="69">
        <v>4.7094500000000004</v>
      </c>
      <c r="E8" s="69">
        <v>4.6885399999999997</v>
      </c>
      <c r="F8" s="69">
        <v>4.5503799999999996</v>
      </c>
      <c r="G8" s="69">
        <v>4.6365400000000001</v>
      </c>
      <c r="H8" s="69">
        <v>6.55593</v>
      </c>
      <c r="I8" s="69">
        <v>6.2169299999999996</v>
      </c>
      <c r="J8" s="69">
        <v>3.5960000000000001</v>
      </c>
      <c r="K8" s="69">
        <v>2.9511500000000002</v>
      </c>
      <c r="L8" s="69">
        <v>6.7352499999999997</v>
      </c>
      <c r="M8" s="69">
        <v>5.6622300000000001</v>
      </c>
      <c r="N8" s="69">
        <v>5.359</v>
      </c>
      <c r="O8" s="69">
        <v>5.4605100000000002</v>
      </c>
      <c r="Q8"/>
      <c r="R8"/>
      <c r="S8"/>
      <c r="T8"/>
      <c r="U8"/>
    </row>
    <row r="9" spans="1:21" x14ac:dyDescent="0.25">
      <c r="A9" s="58" t="s">
        <v>47</v>
      </c>
      <c r="B9" s="69">
        <v>3.8088199999999999</v>
      </c>
      <c r="C9" s="107">
        <v>3.9331700000000001</v>
      </c>
      <c r="D9" s="69">
        <v>3.60677</v>
      </c>
      <c r="E9" s="69">
        <v>3.61389</v>
      </c>
      <c r="F9" s="69">
        <v>4.3362100000000003</v>
      </c>
      <c r="G9" s="69">
        <v>4.7214600000000004</v>
      </c>
      <c r="H9" s="69">
        <v>4.9213300000000002</v>
      </c>
      <c r="I9" s="69">
        <v>4.4904500000000001</v>
      </c>
      <c r="J9" s="69">
        <v>3.1526100000000001</v>
      </c>
      <c r="K9" s="69">
        <v>3.10283</v>
      </c>
      <c r="L9" s="69">
        <v>6.5159599999999998</v>
      </c>
      <c r="M9" s="69">
        <v>6.2594900000000004</v>
      </c>
      <c r="N9" s="69">
        <v>3.7279900000000001</v>
      </c>
      <c r="O9" s="69">
        <v>6.1177099999999998</v>
      </c>
      <c r="Q9"/>
      <c r="R9"/>
      <c r="S9"/>
      <c r="T9"/>
      <c r="U9"/>
    </row>
    <row r="10" spans="1:21" x14ac:dyDescent="0.25">
      <c r="A10" s="58" t="s">
        <v>46</v>
      </c>
      <c r="B10" s="69">
        <v>4.0981300000000003</v>
      </c>
      <c r="C10" s="107">
        <v>4.28775</v>
      </c>
      <c r="D10" s="69">
        <v>3.7773300000000001</v>
      </c>
      <c r="E10" s="69">
        <v>4.0637800000000004</v>
      </c>
      <c r="F10" s="69">
        <v>5.5421899999999997</v>
      </c>
      <c r="G10" s="69">
        <v>5.6441100000000004</v>
      </c>
      <c r="H10" s="69">
        <v>5.2485900000000001</v>
      </c>
      <c r="I10" s="69">
        <v>4.5914900000000003</v>
      </c>
      <c r="J10" s="69">
        <v>1.84836</v>
      </c>
      <c r="K10" s="69">
        <v>2.04061</v>
      </c>
      <c r="L10" s="69">
        <v>4.1379299999999999</v>
      </c>
      <c r="M10" s="69">
        <v>5.8856200000000003</v>
      </c>
      <c r="N10" s="69">
        <v>5.0944399999999996</v>
      </c>
      <c r="O10" s="69">
        <v>4.8907400000000001</v>
      </c>
      <c r="Q10"/>
      <c r="R10"/>
      <c r="S10"/>
      <c r="T10"/>
      <c r="U10"/>
    </row>
    <row r="11" spans="1:21" x14ac:dyDescent="0.25">
      <c r="A11" s="58" t="s">
        <v>45</v>
      </c>
      <c r="B11" s="69">
        <v>4.4216899999999999</v>
      </c>
      <c r="C11" s="107">
        <v>4.5691600000000001</v>
      </c>
      <c r="D11" s="69">
        <v>4.5450900000000001</v>
      </c>
      <c r="E11" s="69">
        <v>4.4319300000000004</v>
      </c>
      <c r="F11" s="69">
        <v>4.55328</v>
      </c>
      <c r="G11" s="69">
        <v>4.1502800000000004</v>
      </c>
      <c r="H11" s="69">
        <v>4.1390900000000004</v>
      </c>
      <c r="I11" s="69">
        <v>5.0849200000000003</v>
      </c>
      <c r="J11" s="69">
        <v>1.16431</v>
      </c>
      <c r="K11" s="69">
        <v>1.19689</v>
      </c>
      <c r="L11" s="69">
        <v>5.3435300000000003</v>
      </c>
      <c r="M11" s="69">
        <v>1.2603200000000001</v>
      </c>
      <c r="N11" s="69">
        <v>4.6050300000000002</v>
      </c>
      <c r="O11" s="69">
        <v>8.5045999999999999</v>
      </c>
    </row>
    <row r="12" spans="1:21" x14ac:dyDescent="0.25">
      <c r="A12" s="58" t="s">
        <v>44</v>
      </c>
      <c r="B12" s="69">
        <v>4.3162200000000004</v>
      </c>
      <c r="C12" s="107">
        <v>4.4045500000000004</v>
      </c>
      <c r="D12" s="69">
        <v>2.5767699999999998</v>
      </c>
      <c r="E12" s="69">
        <v>2.0488499999999998</v>
      </c>
      <c r="F12" s="69">
        <v>3.9112100000000001</v>
      </c>
      <c r="G12" s="69">
        <v>4.5594400000000004</v>
      </c>
      <c r="H12" s="69">
        <v>5.7642800000000003</v>
      </c>
      <c r="I12" s="69">
        <v>6.1939599999999997</v>
      </c>
      <c r="J12" s="69">
        <v>3.6255999999999999</v>
      </c>
      <c r="K12" s="69">
        <v>4.6651699999999998</v>
      </c>
      <c r="L12" s="73" t="s">
        <v>127</v>
      </c>
      <c r="M12" s="73" t="s">
        <v>127</v>
      </c>
      <c r="N12" s="69">
        <v>5.0014900000000004</v>
      </c>
      <c r="O12" s="69">
        <v>6.8828100000000001</v>
      </c>
    </row>
    <row r="13" spans="1:21" x14ac:dyDescent="0.25">
      <c r="A13" s="58" t="s">
        <v>43</v>
      </c>
      <c r="B13" s="69">
        <v>5.1398099999999998</v>
      </c>
      <c r="C13" s="107">
        <v>5.3943899999999996</v>
      </c>
      <c r="D13" s="69">
        <v>5.2404200000000003</v>
      </c>
      <c r="E13" s="69">
        <v>5.3554500000000003</v>
      </c>
      <c r="F13" s="69">
        <v>5.1818999999999997</v>
      </c>
      <c r="G13" s="69">
        <v>5.8534800000000002</v>
      </c>
      <c r="H13" s="69">
        <v>4.4401999999999999</v>
      </c>
      <c r="I13" s="69">
        <v>4.6021900000000002</v>
      </c>
      <c r="J13" s="69">
        <v>2.8654500000000001</v>
      </c>
      <c r="K13" s="69">
        <v>3.7305999999999999</v>
      </c>
      <c r="L13" s="69">
        <v>6.8722300000000001</v>
      </c>
      <c r="M13" s="69">
        <v>10.2775</v>
      </c>
      <c r="N13" s="69">
        <v>6.8624000000000001</v>
      </c>
      <c r="O13" s="69">
        <v>5.8835899999999999</v>
      </c>
    </row>
    <row r="14" spans="1:21" x14ac:dyDescent="0.25">
      <c r="A14" s="58" t="s">
        <v>42</v>
      </c>
      <c r="B14" s="69">
        <v>4.7541399999999996</v>
      </c>
      <c r="C14" s="107">
        <v>5.2004999999999999</v>
      </c>
      <c r="D14" s="69">
        <v>4.9098100000000002</v>
      </c>
      <c r="E14" s="69">
        <v>5.3504300000000002</v>
      </c>
      <c r="F14" s="69">
        <v>3.2581199999999999</v>
      </c>
      <c r="G14" s="69">
        <v>3.4928900000000001</v>
      </c>
      <c r="H14" s="69">
        <v>4.7468399999999997</v>
      </c>
      <c r="I14" s="69">
        <v>5.3145800000000003</v>
      </c>
      <c r="J14" s="69">
        <v>2.6670500000000001</v>
      </c>
      <c r="K14" s="69">
        <v>3.1800700000000002</v>
      </c>
      <c r="L14" s="69">
        <v>6.94895</v>
      </c>
      <c r="M14" s="69">
        <v>8.0726099999999992</v>
      </c>
      <c r="N14" s="69">
        <v>5.7789099999999998</v>
      </c>
      <c r="O14" s="69">
        <v>5.7588600000000003</v>
      </c>
    </row>
    <row r="15" spans="1:21" x14ac:dyDescent="0.25">
      <c r="A15" s="58" t="s">
        <v>41</v>
      </c>
      <c r="B15" s="69">
        <v>4.0591400000000002</v>
      </c>
      <c r="C15" s="107">
        <v>4.2339000000000002</v>
      </c>
      <c r="D15" s="69">
        <v>3.97845</v>
      </c>
      <c r="E15" s="69">
        <v>4.0705400000000003</v>
      </c>
      <c r="F15" s="69">
        <v>4.5516699999999997</v>
      </c>
      <c r="G15" s="69">
        <v>5.4215600000000004</v>
      </c>
      <c r="H15" s="69">
        <v>4.90822</v>
      </c>
      <c r="I15" s="69">
        <v>4.34659</v>
      </c>
      <c r="J15" s="69">
        <v>3.5413800000000002</v>
      </c>
      <c r="K15" s="69">
        <v>3.1037599999999999</v>
      </c>
      <c r="L15" s="73" t="s">
        <v>127</v>
      </c>
      <c r="M15" s="73" t="s">
        <v>127</v>
      </c>
      <c r="N15" s="69">
        <v>4.6688099999999997</v>
      </c>
      <c r="O15" s="69">
        <v>5.35473</v>
      </c>
    </row>
    <row r="16" spans="1:21" x14ac:dyDescent="0.25">
      <c r="A16" s="58" t="s">
        <v>40</v>
      </c>
      <c r="B16" s="69">
        <v>4.4215200000000001</v>
      </c>
      <c r="C16" s="107">
        <v>4.4795299999999996</v>
      </c>
      <c r="D16" s="69">
        <v>4.2977600000000002</v>
      </c>
      <c r="E16" s="69">
        <v>4.5651200000000003</v>
      </c>
      <c r="F16" s="69">
        <v>5.1062000000000003</v>
      </c>
      <c r="G16" s="69">
        <v>3.4533800000000001</v>
      </c>
      <c r="H16" s="73" t="s">
        <v>127</v>
      </c>
      <c r="I16" s="73" t="s">
        <v>127</v>
      </c>
      <c r="J16" s="69">
        <v>0.84784999999999999</v>
      </c>
      <c r="K16" s="73" t="s">
        <v>127</v>
      </c>
      <c r="L16" s="69">
        <v>7.8094700000000001</v>
      </c>
      <c r="M16" s="69">
        <v>4.8833000000000002</v>
      </c>
      <c r="N16" s="69">
        <v>5.0845000000000002</v>
      </c>
      <c r="O16" s="69">
        <v>6.6919000000000004</v>
      </c>
    </row>
    <row r="17" spans="1:15" x14ac:dyDescent="0.25">
      <c r="A17" s="58" t="s">
        <v>39</v>
      </c>
      <c r="B17" s="69">
        <v>3.9975000000000001</v>
      </c>
      <c r="C17" s="107">
        <v>4.1940600000000003</v>
      </c>
      <c r="D17" s="69">
        <v>3.7635200000000002</v>
      </c>
      <c r="E17" s="69">
        <v>4.1628699999999998</v>
      </c>
      <c r="F17" s="69">
        <v>4.0663099999999996</v>
      </c>
      <c r="G17" s="69">
        <v>3.9222999999999999</v>
      </c>
      <c r="H17" s="69">
        <v>4.7821199999999999</v>
      </c>
      <c r="I17" s="69">
        <v>5.0707599999999999</v>
      </c>
      <c r="J17" s="69">
        <v>2.9276</v>
      </c>
      <c r="K17" s="69">
        <v>2.6933799999999999</v>
      </c>
      <c r="L17" s="69">
        <v>6.9133800000000001</v>
      </c>
      <c r="M17" s="73" t="s">
        <v>127</v>
      </c>
      <c r="N17" s="69">
        <v>5.6479100000000004</v>
      </c>
      <c r="O17" s="69">
        <v>2.7053699999999998</v>
      </c>
    </row>
    <row r="18" spans="1:15" x14ac:dyDescent="0.25">
      <c r="A18" s="58" t="s">
        <v>38</v>
      </c>
      <c r="B18" s="69">
        <v>4.9008000000000003</v>
      </c>
      <c r="C18" s="107">
        <v>4.6164500000000004</v>
      </c>
      <c r="D18" s="69">
        <v>4.8987400000000001</v>
      </c>
      <c r="E18" s="69">
        <v>4.5103900000000001</v>
      </c>
      <c r="F18" s="69">
        <v>4.0448300000000001</v>
      </c>
      <c r="G18" s="69">
        <v>4.0851800000000003</v>
      </c>
      <c r="H18" s="69">
        <v>4.7771100000000004</v>
      </c>
      <c r="I18" s="69">
        <v>4.99031</v>
      </c>
      <c r="J18" s="69">
        <v>3.3702700000000001</v>
      </c>
      <c r="K18" s="69">
        <v>3.1098400000000002</v>
      </c>
      <c r="L18" s="69">
        <v>8.2732500000000009</v>
      </c>
      <c r="M18" s="69">
        <v>7.8249899999999997</v>
      </c>
      <c r="N18" s="69">
        <v>7.9304100000000002</v>
      </c>
      <c r="O18" s="69">
        <v>7.8928900000000004</v>
      </c>
    </row>
    <row r="19" spans="1:15" x14ac:dyDescent="0.25">
      <c r="A19" s="58" t="s">
        <v>37</v>
      </c>
      <c r="B19" s="69">
        <v>3.7409699999999999</v>
      </c>
      <c r="C19" s="107">
        <v>4.0471599999999999</v>
      </c>
      <c r="D19" s="69">
        <v>3.6993999999999998</v>
      </c>
      <c r="E19" s="69">
        <v>3.95783</v>
      </c>
      <c r="F19" s="69">
        <v>4.29908</v>
      </c>
      <c r="G19" s="69">
        <v>4.8975299999999997</v>
      </c>
      <c r="H19" s="69">
        <v>4.9542099999999998</v>
      </c>
      <c r="I19" s="69">
        <v>2.7804000000000002</v>
      </c>
      <c r="J19" s="69">
        <v>0.82638</v>
      </c>
      <c r="K19" s="69">
        <v>2.2707799999999998</v>
      </c>
      <c r="L19" s="69">
        <v>1.8880699999999999</v>
      </c>
      <c r="M19" s="69">
        <v>6.4026399999999999</v>
      </c>
      <c r="N19" s="69">
        <v>6.3534699999999997</v>
      </c>
      <c r="O19" s="69">
        <v>7.3783300000000001</v>
      </c>
    </row>
    <row r="20" spans="1:15" x14ac:dyDescent="0.25">
      <c r="A20" s="58" t="s">
        <v>36</v>
      </c>
      <c r="B20" s="69">
        <v>4.1592700000000002</v>
      </c>
      <c r="C20" s="107">
        <v>4.2590700000000004</v>
      </c>
      <c r="D20" s="69">
        <v>4.1376999999999997</v>
      </c>
      <c r="E20" s="69">
        <v>4.0963099999999999</v>
      </c>
      <c r="F20" s="69">
        <v>3.6230099999999998</v>
      </c>
      <c r="G20" s="69">
        <v>3.2838500000000002</v>
      </c>
      <c r="H20" s="69">
        <v>4.5741500000000004</v>
      </c>
      <c r="I20" s="69">
        <v>6.6158400000000004</v>
      </c>
      <c r="J20" s="69">
        <v>1.5204500000000001</v>
      </c>
      <c r="K20" s="69">
        <v>2.04758</v>
      </c>
      <c r="L20" s="69">
        <v>8.23536</v>
      </c>
      <c r="M20" s="69">
        <v>9.9127200000000002</v>
      </c>
      <c r="N20" s="69">
        <v>5.47065</v>
      </c>
      <c r="O20" s="69">
        <v>5.0271400000000002</v>
      </c>
    </row>
    <row r="21" spans="1:15" x14ac:dyDescent="0.25">
      <c r="A21" s="58" t="s">
        <v>35</v>
      </c>
      <c r="B21" s="69">
        <v>5.7477999999999998</v>
      </c>
      <c r="C21" s="107">
        <v>6.6381300000000003</v>
      </c>
      <c r="D21" s="69">
        <v>5.7500900000000001</v>
      </c>
      <c r="E21" s="69">
        <v>6.5464099999999998</v>
      </c>
      <c r="F21" s="69">
        <v>3.32551</v>
      </c>
      <c r="G21" s="69">
        <v>6.3626899999999997</v>
      </c>
      <c r="H21" s="69">
        <v>6.0221900000000002</v>
      </c>
      <c r="I21" s="69">
        <v>7.1193200000000001</v>
      </c>
      <c r="J21" s="69">
        <v>0.70032000000000005</v>
      </c>
      <c r="K21" s="73" t="s">
        <v>127</v>
      </c>
      <c r="L21" s="69">
        <v>10.77144</v>
      </c>
      <c r="M21" s="69">
        <v>10.236560000000001</v>
      </c>
      <c r="N21" s="69">
        <v>7.7009699999999999</v>
      </c>
      <c r="O21" s="69">
        <v>7.6479499999999998</v>
      </c>
    </row>
    <row r="22" spans="1:15" x14ac:dyDescent="0.25">
      <c r="A22" s="58" t="s">
        <v>34</v>
      </c>
      <c r="B22" s="69">
        <v>5.5122400000000003</v>
      </c>
      <c r="C22" s="107">
        <v>5.8274999999999997</v>
      </c>
      <c r="D22" s="69">
        <v>5.3253500000000003</v>
      </c>
      <c r="E22" s="69">
        <v>5.65625</v>
      </c>
      <c r="F22" s="69">
        <v>5.9296499999999996</v>
      </c>
      <c r="G22" s="69">
        <v>4.7221200000000003</v>
      </c>
      <c r="H22" s="69">
        <v>5.8272199999999996</v>
      </c>
      <c r="I22" s="69">
        <v>6.5520300000000002</v>
      </c>
      <c r="J22" s="69">
        <v>4.2187000000000001</v>
      </c>
      <c r="K22" s="69">
        <v>2.9291999999999998</v>
      </c>
      <c r="L22" s="69">
        <v>5.6919700000000004</v>
      </c>
      <c r="M22" s="69">
        <v>5.1570600000000004</v>
      </c>
      <c r="N22" s="69">
        <v>5.5409699999999997</v>
      </c>
      <c r="O22" s="69">
        <v>5.0535500000000004</v>
      </c>
    </row>
    <row r="23" spans="1:15" x14ac:dyDescent="0.25">
      <c r="A23" s="58" t="s">
        <v>33</v>
      </c>
      <c r="B23" s="69">
        <v>4.6226399999999996</v>
      </c>
      <c r="C23" s="107">
        <v>5.2583399999999996</v>
      </c>
      <c r="D23" s="69">
        <v>4.5953299999999997</v>
      </c>
      <c r="E23" s="69">
        <v>5.1294899999999997</v>
      </c>
      <c r="F23" s="69">
        <v>4.2187400000000004</v>
      </c>
      <c r="G23" s="69">
        <v>4.1915899999999997</v>
      </c>
      <c r="H23" s="69">
        <v>2.4774600000000002</v>
      </c>
      <c r="I23" s="69">
        <v>6.6327199999999999</v>
      </c>
      <c r="J23" s="69">
        <v>3.00827</v>
      </c>
      <c r="K23" s="69">
        <v>1.6624000000000001</v>
      </c>
      <c r="L23" s="69">
        <v>6.2924899999999999</v>
      </c>
      <c r="M23" s="69">
        <v>11.562659999999999</v>
      </c>
      <c r="N23" s="69">
        <v>6.1204299999999998</v>
      </c>
      <c r="O23" s="69">
        <v>7.5536899999999996</v>
      </c>
    </row>
    <row r="24" spans="1:15" x14ac:dyDescent="0.25">
      <c r="A24" s="58" t="s">
        <v>32</v>
      </c>
      <c r="B24" s="69">
        <v>4.2696800000000001</v>
      </c>
      <c r="C24" s="107">
        <v>4.3578599999999996</v>
      </c>
      <c r="D24" s="69">
        <v>3.9912100000000001</v>
      </c>
      <c r="E24" s="69">
        <v>3.7984399999999998</v>
      </c>
      <c r="F24" s="69">
        <v>4.9445100000000002</v>
      </c>
      <c r="G24" s="69">
        <v>4.9020400000000004</v>
      </c>
      <c r="H24" s="69">
        <v>4.6688200000000002</v>
      </c>
      <c r="I24" s="69">
        <v>5.4291600000000004</v>
      </c>
      <c r="J24" s="69">
        <v>2.4377399999999998</v>
      </c>
      <c r="K24" s="69">
        <v>2.1589100000000001</v>
      </c>
      <c r="L24" s="69">
        <v>4.4685499999999996</v>
      </c>
      <c r="M24" s="69">
        <v>6.5817600000000001</v>
      </c>
      <c r="N24" s="69">
        <v>7.0259299999999998</v>
      </c>
      <c r="O24" s="69">
        <v>6.8119199999999998</v>
      </c>
    </row>
    <row r="25" spans="1:15" x14ac:dyDescent="0.25">
      <c r="A25" s="58" t="s">
        <v>31</v>
      </c>
      <c r="B25" s="69">
        <v>4.3450499999999996</v>
      </c>
      <c r="C25" s="107">
        <v>4.2389299999999999</v>
      </c>
      <c r="D25" s="69">
        <v>4.1482599999999996</v>
      </c>
      <c r="E25" s="69">
        <v>4.1277799999999996</v>
      </c>
      <c r="F25" s="69">
        <v>5.4154400000000003</v>
      </c>
      <c r="G25" s="69">
        <v>5.66249</v>
      </c>
      <c r="H25" s="69">
        <v>4.69916</v>
      </c>
      <c r="I25" s="69">
        <v>3.6804999999999999</v>
      </c>
      <c r="J25" s="69">
        <v>3.1433300000000002</v>
      </c>
      <c r="K25" s="69">
        <v>2.8161299999999998</v>
      </c>
      <c r="L25" s="69">
        <v>10.363189999999999</v>
      </c>
      <c r="M25" s="69">
        <v>7.7177600000000002</v>
      </c>
      <c r="N25" s="69">
        <v>5.6989299999999998</v>
      </c>
      <c r="O25" s="69">
        <v>5.0944000000000003</v>
      </c>
    </row>
    <row r="26" spans="1:15" x14ac:dyDescent="0.25">
      <c r="A26" s="58" t="s">
        <v>30</v>
      </c>
      <c r="B26" s="69">
        <v>4.8744800000000001</v>
      </c>
      <c r="C26" s="107">
        <v>5.2399399999999998</v>
      </c>
      <c r="D26" s="69">
        <v>4.6286199999999997</v>
      </c>
      <c r="E26" s="69">
        <v>4.9247199999999998</v>
      </c>
      <c r="F26" s="69">
        <v>5.2588200000000001</v>
      </c>
      <c r="G26" s="69">
        <v>5.6475200000000001</v>
      </c>
      <c r="H26" s="69">
        <v>6.07578</v>
      </c>
      <c r="I26" s="69">
        <v>6.4314200000000001</v>
      </c>
      <c r="J26" s="69">
        <v>1.8008</v>
      </c>
      <c r="K26" s="69">
        <v>2.3492799999999998</v>
      </c>
      <c r="L26" s="69">
        <v>7.1379999999999999</v>
      </c>
      <c r="M26" s="69">
        <v>7.7498399999999998</v>
      </c>
      <c r="N26" s="69">
        <v>5.9625700000000004</v>
      </c>
      <c r="O26" s="69">
        <v>9.0466200000000008</v>
      </c>
    </row>
    <row r="27" spans="1:15" x14ac:dyDescent="0.25">
      <c r="A27" s="58" t="s">
        <v>29</v>
      </c>
      <c r="B27" s="69">
        <v>3.83257</v>
      </c>
      <c r="C27" s="107">
        <v>3.5525500000000001</v>
      </c>
      <c r="D27" s="69">
        <v>3.7169599999999998</v>
      </c>
      <c r="E27" s="69">
        <v>3.35398</v>
      </c>
      <c r="F27" s="69">
        <v>3.94876</v>
      </c>
      <c r="G27" s="69">
        <v>4.0572299999999997</v>
      </c>
      <c r="H27" s="69">
        <v>5.0872299999999999</v>
      </c>
      <c r="I27" s="69">
        <v>4.7432499999999997</v>
      </c>
      <c r="J27" s="69">
        <v>2.38707</v>
      </c>
      <c r="K27" s="69">
        <v>3.7527699999999999</v>
      </c>
      <c r="L27" s="69">
        <v>6.5382800000000003</v>
      </c>
      <c r="M27" s="69">
        <v>7.4947800000000004</v>
      </c>
      <c r="N27" s="69">
        <v>5.8961300000000003</v>
      </c>
      <c r="O27" s="69">
        <v>4.0300200000000004</v>
      </c>
    </row>
    <row r="28" spans="1:15" x14ac:dyDescent="0.25">
      <c r="A28" s="58" t="s">
        <v>28</v>
      </c>
      <c r="B28" s="69">
        <v>5.9039299999999999</v>
      </c>
      <c r="C28" s="107">
        <v>6.8066399999999998</v>
      </c>
      <c r="D28" s="69">
        <v>5.9596799999999996</v>
      </c>
      <c r="E28" s="69">
        <v>6.4915599999999998</v>
      </c>
      <c r="F28" s="69">
        <v>6.4048800000000004</v>
      </c>
      <c r="G28" s="69">
        <v>3.8501699999999999</v>
      </c>
      <c r="H28" s="69">
        <v>5.7849000000000004</v>
      </c>
      <c r="I28" s="69">
        <v>7.5580499999999997</v>
      </c>
      <c r="J28" s="69">
        <v>1.13001</v>
      </c>
      <c r="K28" s="73" t="s">
        <v>127</v>
      </c>
      <c r="L28" s="69">
        <v>9.2770700000000001</v>
      </c>
      <c r="M28" s="69">
        <v>9.0271299999999997</v>
      </c>
      <c r="N28" s="69">
        <v>5.9125300000000003</v>
      </c>
      <c r="O28" s="69">
        <v>6.37845</v>
      </c>
    </row>
    <row r="29" spans="1:15" x14ac:dyDescent="0.25">
      <c r="A29" s="58" t="s">
        <v>27</v>
      </c>
      <c r="B29" s="69">
        <v>5.1713399999999998</v>
      </c>
      <c r="C29" s="107">
        <v>5.9580000000000002</v>
      </c>
      <c r="D29" s="69">
        <v>5.0096800000000004</v>
      </c>
      <c r="E29" s="69">
        <v>5.7894600000000001</v>
      </c>
      <c r="F29" s="69">
        <v>6.37059</v>
      </c>
      <c r="G29" s="69">
        <v>4.9143499999999998</v>
      </c>
      <c r="H29" s="69">
        <v>5.7376300000000002</v>
      </c>
      <c r="I29" s="69">
        <v>6.6849999999999996</v>
      </c>
      <c r="J29" s="69">
        <v>2.4321899999999999</v>
      </c>
      <c r="K29" s="69">
        <v>2.62798</v>
      </c>
      <c r="L29" s="69">
        <v>9.0065000000000008</v>
      </c>
      <c r="M29" s="69">
        <v>12.79374</v>
      </c>
      <c r="N29" s="69">
        <v>5.8711799999999998</v>
      </c>
      <c r="O29" s="69">
        <v>8.7269299999999994</v>
      </c>
    </row>
    <row r="30" spans="1:15" x14ac:dyDescent="0.25">
      <c r="A30" s="58" t="s">
        <v>26</v>
      </c>
      <c r="B30" s="69">
        <v>4.57247</v>
      </c>
      <c r="C30" s="107">
        <v>5.1131099999999998</v>
      </c>
      <c r="D30" s="69">
        <v>4.4819800000000001</v>
      </c>
      <c r="E30" s="69">
        <v>4.9797099999999999</v>
      </c>
      <c r="F30" s="69">
        <v>3.9384600000000001</v>
      </c>
      <c r="G30" s="69">
        <v>5.4692499999999997</v>
      </c>
      <c r="H30" s="73" t="s">
        <v>127</v>
      </c>
      <c r="I30" s="73" t="s">
        <v>127</v>
      </c>
      <c r="J30" s="69">
        <v>5.4603700000000002</v>
      </c>
      <c r="K30" s="73" t="s">
        <v>127</v>
      </c>
      <c r="L30" s="69">
        <v>5.7496299999999998</v>
      </c>
      <c r="M30" s="69">
        <v>7.0938999999999997</v>
      </c>
      <c r="N30" s="69">
        <v>6.03688</v>
      </c>
      <c r="O30" s="69">
        <v>5.4185299999999996</v>
      </c>
    </row>
    <row r="31" spans="1:15" x14ac:dyDescent="0.25">
      <c r="A31" s="58" t="s">
        <v>25</v>
      </c>
      <c r="B31" s="69">
        <v>3.80233</v>
      </c>
      <c r="C31" s="107">
        <v>3.8890600000000002</v>
      </c>
      <c r="D31" s="69">
        <v>3.6973099999999999</v>
      </c>
      <c r="E31" s="69">
        <v>3.7892999999999999</v>
      </c>
      <c r="F31" s="69">
        <v>3.56209</v>
      </c>
      <c r="G31" s="69">
        <v>3.56846</v>
      </c>
      <c r="H31" s="69">
        <v>5.0800400000000003</v>
      </c>
      <c r="I31" s="69">
        <v>5.8763500000000004</v>
      </c>
      <c r="J31" s="69">
        <v>2.8924500000000002</v>
      </c>
      <c r="K31" s="69">
        <v>2.5083000000000002</v>
      </c>
      <c r="L31" s="69">
        <v>6.4783400000000002</v>
      </c>
      <c r="M31" s="69">
        <v>5.1926300000000003</v>
      </c>
      <c r="N31" s="69">
        <v>6.0884600000000004</v>
      </c>
      <c r="O31" s="69">
        <v>5.4945300000000001</v>
      </c>
    </row>
    <row r="32" spans="1:15" x14ac:dyDescent="0.25">
      <c r="A32" s="58" t="s">
        <v>24</v>
      </c>
      <c r="B32" s="69">
        <v>4.9822499999999996</v>
      </c>
      <c r="C32" s="107">
        <v>4.4084000000000003</v>
      </c>
      <c r="D32" s="69">
        <v>4.9744900000000003</v>
      </c>
      <c r="E32" s="69">
        <v>4.5014799999999999</v>
      </c>
      <c r="F32" s="69">
        <v>4.4063600000000003</v>
      </c>
      <c r="G32" s="69">
        <v>3.8823799999999999</v>
      </c>
      <c r="H32" s="69">
        <v>6.1895199999999999</v>
      </c>
      <c r="I32" s="69">
        <v>5.0369999999999999</v>
      </c>
      <c r="J32" s="69">
        <v>3.1880799999999998</v>
      </c>
      <c r="K32" s="69">
        <v>2.8959800000000002</v>
      </c>
      <c r="L32" s="69">
        <v>7.2395899999999997</v>
      </c>
      <c r="M32" s="69">
        <v>7.36191</v>
      </c>
      <c r="N32" s="69">
        <v>8.2531800000000004</v>
      </c>
      <c r="O32" s="69">
        <v>5.4439299999999999</v>
      </c>
    </row>
    <row r="33" spans="1:15" x14ac:dyDescent="0.25">
      <c r="A33" s="58" t="s">
        <v>23</v>
      </c>
      <c r="B33" s="69">
        <v>4.4296699999999998</v>
      </c>
      <c r="C33" s="107">
        <v>4.4387100000000004</v>
      </c>
      <c r="D33" s="69">
        <v>4.3447500000000003</v>
      </c>
      <c r="E33" s="69">
        <v>4.3829599999999997</v>
      </c>
      <c r="F33" s="69">
        <v>4.0965999999999996</v>
      </c>
      <c r="G33" s="69">
        <v>4.9071999999999996</v>
      </c>
      <c r="H33" s="69">
        <v>3.6103800000000001</v>
      </c>
      <c r="I33" s="69">
        <v>4.7486199999999998</v>
      </c>
      <c r="J33" s="69">
        <v>3.0904600000000002</v>
      </c>
      <c r="K33" s="69">
        <v>4.2615999999999996</v>
      </c>
      <c r="L33" s="69">
        <v>12.189489999999999</v>
      </c>
      <c r="M33" s="69">
        <v>9.4478600000000004</v>
      </c>
      <c r="N33" s="69">
        <v>7.0645100000000003</v>
      </c>
      <c r="O33" s="69">
        <v>4.0970399999999998</v>
      </c>
    </row>
    <row r="34" spans="1:15" x14ac:dyDescent="0.25">
      <c r="A34" s="58" t="s">
        <v>22</v>
      </c>
      <c r="B34" s="69">
        <v>4.2203999999999997</v>
      </c>
      <c r="C34" s="107">
        <v>4.2678500000000001</v>
      </c>
      <c r="D34" s="69">
        <v>3.9975800000000001</v>
      </c>
      <c r="E34" s="69">
        <v>4.1135700000000002</v>
      </c>
      <c r="F34" s="69">
        <v>5.4288299999999996</v>
      </c>
      <c r="G34" s="69">
        <v>4.9219499999999998</v>
      </c>
      <c r="H34" s="69">
        <v>4.5373799999999997</v>
      </c>
      <c r="I34" s="69">
        <v>4.5290499999999998</v>
      </c>
      <c r="J34" s="69">
        <v>2.4905599999999999</v>
      </c>
      <c r="K34" s="69">
        <v>3.0873599999999999</v>
      </c>
      <c r="L34" s="69">
        <v>8.5508500000000005</v>
      </c>
      <c r="M34" s="69">
        <v>9.0694999999999997</v>
      </c>
      <c r="N34" s="69">
        <v>4.7821400000000001</v>
      </c>
      <c r="O34" s="69">
        <v>5.1290899999999997</v>
      </c>
    </row>
    <row r="35" spans="1:15" x14ac:dyDescent="0.25">
      <c r="A35" s="58" t="s">
        <v>21</v>
      </c>
      <c r="B35" s="69">
        <v>5.1761299999999997</v>
      </c>
      <c r="C35" s="107">
        <v>5.4431900000000004</v>
      </c>
      <c r="D35" s="69">
        <v>4.7817600000000002</v>
      </c>
      <c r="E35" s="69">
        <v>4.9507199999999996</v>
      </c>
      <c r="F35" s="69">
        <v>5.6081599999999998</v>
      </c>
      <c r="G35" s="69">
        <v>5.6892300000000002</v>
      </c>
      <c r="H35" s="69">
        <v>4.5267600000000003</v>
      </c>
      <c r="I35" s="69">
        <v>7.7099399999999996</v>
      </c>
      <c r="J35" s="69">
        <v>3.6644999999999999</v>
      </c>
      <c r="K35" s="69">
        <v>2.3958400000000002</v>
      </c>
      <c r="L35" s="69">
        <v>5.30497</v>
      </c>
      <c r="M35" s="69">
        <v>6.0947800000000001</v>
      </c>
      <c r="N35" s="69">
        <v>5.46061</v>
      </c>
      <c r="O35" s="69">
        <v>6.5594799999999998</v>
      </c>
    </row>
    <row r="36" spans="1:15" x14ac:dyDescent="0.25">
      <c r="A36" s="58" t="s">
        <v>20</v>
      </c>
      <c r="B36" s="69">
        <v>4.4691999999999998</v>
      </c>
      <c r="C36" s="107">
        <v>4.5494599999999998</v>
      </c>
      <c r="D36" s="69">
        <v>4.0968400000000003</v>
      </c>
      <c r="E36" s="69">
        <v>4.3081500000000004</v>
      </c>
      <c r="F36" s="69">
        <v>4.8259600000000002</v>
      </c>
      <c r="G36" s="69">
        <v>4.8400299999999996</v>
      </c>
      <c r="H36" s="69">
        <v>5.3977399999999998</v>
      </c>
      <c r="I36" s="69">
        <v>4.9332200000000004</v>
      </c>
      <c r="J36" s="69">
        <v>3.6362100000000002</v>
      </c>
      <c r="K36" s="69">
        <v>3.9134099999999998</v>
      </c>
      <c r="L36" s="69">
        <v>7.45153</v>
      </c>
      <c r="M36" s="69">
        <v>9.7783099999999994</v>
      </c>
      <c r="N36" s="69">
        <v>6.35541</v>
      </c>
      <c r="O36" s="69">
        <v>6.9172900000000004</v>
      </c>
    </row>
    <row r="37" spans="1:15" x14ac:dyDescent="0.25">
      <c r="A37" s="58" t="s">
        <v>19</v>
      </c>
      <c r="B37" s="69">
        <v>5.03329</v>
      </c>
      <c r="C37" s="107">
        <v>5.3158000000000003</v>
      </c>
      <c r="D37" s="69">
        <v>5.0673500000000002</v>
      </c>
      <c r="E37" s="69">
        <v>5.3002099999999999</v>
      </c>
      <c r="F37" s="69">
        <v>3.3415599999999999</v>
      </c>
      <c r="G37" s="69">
        <v>2.8260900000000002</v>
      </c>
      <c r="H37" s="69">
        <v>5.2668400000000002</v>
      </c>
      <c r="I37" s="69">
        <v>6.4248900000000004</v>
      </c>
      <c r="J37" s="69">
        <v>1.97204</v>
      </c>
      <c r="K37" s="69">
        <v>3.2289699999999999</v>
      </c>
      <c r="L37" s="69">
        <v>6.6111000000000004</v>
      </c>
      <c r="M37" s="69">
        <v>6.1141199999999998</v>
      </c>
      <c r="N37" s="69">
        <v>5.8189799999999998</v>
      </c>
      <c r="O37" s="69">
        <v>5.6478599999999997</v>
      </c>
    </row>
    <row r="38" spans="1:15" x14ac:dyDescent="0.25">
      <c r="A38" s="58" t="s">
        <v>18</v>
      </c>
      <c r="B38" s="69">
        <v>3.4792900000000002</v>
      </c>
      <c r="C38" s="107">
        <v>3.4967800000000002</v>
      </c>
      <c r="D38" s="69">
        <v>3.41736</v>
      </c>
      <c r="E38" s="69">
        <v>3.3213400000000002</v>
      </c>
      <c r="F38" s="69">
        <v>3.1933400000000001</v>
      </c>
      <c r="G38" s="69">
        <v>2.9040400000000002</v>
      </c>
      <c r="H38" s="69">
        <v>6.5781799999999997</v>
      </c>
      <c r="I38" s="69">
        <v>4.1905700000000001</v>
      </c>
      <c r="J38" s="69">
        <v>1.71652</v>
      </c>
      <c r="K38" s="69">
        <v>2.0480700000000001</v>
      </c>
      <c r="L38" s="69">
        <v>4.2027099999999997</v>
      </c>
      <c r="M38" s="69">
        <v>6.1394099999999998</v>
      </c>
      <c r="N38" s="69">
        <v>4.4730600000000003</v>
      </c>
      <c r="O38" s="69">
        <v>5.4708199999999998</v>
      </c>
    </row>
    <row r="39" spans="1:15" x14ac:dyDescent="0.25">
      <c r="A39" s="58" t="s">
        <v>17</v>
      </c>
      <c r="B39" s="69">
        <v>5.0998900000000003</v>
      </c>
      <c r="C39" s="107">
        <v>5.0388099999999998</v>
      </c>
      <c r="D39" s="69">
        <v>4.9279999999999999</v>
      </c>
      <c r="E39" s="69">
        <v>4.9293199999999997</v>
      </c>
      <c r="F39" s="69">
        <v>6.0187400000000002</v>
      </c>
      <c r="G39" s="69">
        <v>4.4149700000000003</v>
      </c>
      <c r="H39" s="69">
        <v>5.9495899999999997</v>
      </c>
      <c r="I39" s="69">
        <v>5.48217</v>
      </c>
      <c r="J39" s="69">
        <v>3.0267499999999998</v>
      </c>
      <c r="K39" s="69">
        <v>2.8404799999999999</v>
      </c>
      <c r="L39" s="69">
        <v>8.0049600000000005</v>
      </c>
      <c r="M39" s="69">
        <v>11.246320000000001</v>
      </c>
      <c r="N39" s="69">
        <v>5.8472099999999996</v>
      </c>
      <c r="O39" s="69">
        <v>5.7900299999999998</v>
      </c>
    </row>
    <row r="40" spans="1:15" x14ac:dyDescent="0.25">
      <c r="A40" s="58" t="s">
        <v>16</v>
      </c>
      <c r="B40" s="69">
        <v>5.5606299999999997</v>
      </c>
      <c r="C40" s="107">
        <v>6.0605200000000004</v>
      </c>
      <c r="D40" s="69">
        <v>5.4572000000000003</v>
      </c>
      <c r="E40" s="69">
        <v>5.9829600000000003</v>
      </c>
      <c r="F40" s="69">
        <v>3.95363</v>
      </c>
      <c r="G40" s="69">
        <v>5.2738199999999997</v>
      </c>
      <c r="H40" s="69">
        <v>6.2865500000000001</v>
      </c>
      <c r="I40" s="69">
        <v>6.0856899999999996</v>
      </c>
      <c r="J40" s="69">
        <v>4.5575599999999996</v>
      </c>
      <c r="K40" s="69">
        <v>1.9414499999999999</v>
      </c>
      <c r="L40" s="69">
        <v>6.4783299999999997</v>
      </c>
      <c r="M40" s="69">
        <v>7.9059999999999997</v>
      </c>
      <c r="N40" s="69">
        <v>6.9573999999999998</v>
      </c>
      <c r="O40" s="69">
        <v>7.2153299999999998</v>
      </c>
    </row>
    <row r="41" spans="1:15" x14ac:dyDescent="0.25">
      <c r="A41" s="58" t="s">
        <v>15</v>
      </c>
      <c r="B41" s="69">
        <v>5.0704200000000004</v>
      </c>
      <c r="C41" s="107">
        <v>5.1569200000000004</v>
      </c>
      <c r="D41" s="69">
        <v>5.0781999999999998</v>
      </c>
      <c r="E41" s="69">
        <v>5.0480999999999998</v>
      </c>
      <c r="F41" s="69">
        <v>3.9045700000000001</v>
      </c>
      <c r="G41" s="69">
        <v>5.2519299999999998</v>
      </c>
      <c r="H41" s="69">
        <v>7.3571999999999997</v>
      </c>
      <c r="I41" s="69">
        <v>6.1235099999999996</v>
      </c>
      <c r="J41" s="69">
        <v>3.5026299999999999</v>
      </c>
      <c r="K41" s="69">
        <v>2.7387899999999998</v>
      </c>
      <c r="L41" s="69">
        <v>8.8130400000000009</v>
      </c>
      <c r="M41" s="69">
        <v>9.0939999999999994</v>
      </c>
      <c r="N41" s="69">
        <v>6.1208999999999998</v>
      </c>
      <c r="O41" s="69">
        <v>6.9110399999999998</v>
      </c>
    </row>
    <row r="42" spans="1:15" x14ac:dyDescent="0.25">
      <c r="A42" s="58" t="s">
        <v>14</v>
      </c>
      <c r="B42" s="69">
        <v>4.6254799999999996</v>
      </c>
      <c r="C42" s="107">
        <v>4.9417999999999997</v>
      </c>
      <c r="D42" s="69">
        <v>4.3608000000000002</v>
      </c>
      <c r="E42" s="69">
        <v>4.6730099999999997</v>
      </c>
      <c r="F42" s="69">
        <v>6.4931799999999997</v>
      </c>
      <c r="G42" s="69">
        <v>5.31738</v>
      </c>
      <c r="H42" s="69">
        <v>5.5433199999999996</v>
      </c>
      <c r="I42" s="69">
        <v>6.23123</v>
      </c>
      <c r="J42" s="69">
        <v>2.6831999999999998</v>
      </c>
      <c r="K42" s="69">
        <v>3.0408200000000001</v>
      </c>
      <c r="L42" s="69">
        <v>8.3395600000000005</v>
      </c>
      <c r="M42" s="69">
        <v>9.5816999999999997</v>
      </c>
      <c r="N42" s="69">
        <v>5.8486500000000001</v>
      </c>
      <c r="O42" s="69">
        <v>7.266</v>
      </c>
    </row>
    <row r="43" spans="1:15" x14ac:dyDescent="0.25">
      <c r="A43" s="58" t="s">
        <v>13</v>
      </c>
      <c r="B43" s="69">
        <v>4.8535199999999996</v>
      </c>
      <c r="C43" s="107">
        <v>4.9882900000000001</v>
      </c>
      <c r="D43" s="69">
        <v>4.6804300000000003</v>
      </c>
      <c r="E43" s="69">
        <v>5.0419900000000002</v>
      </c>
      <c r="F43" s="69">
        <v>5.8517400000000004</v>
      </c>
      <c r="G43" s="69">
        <v>4.3393899999999999</v>
      </c>
      <c r="H43" s="69">
        <v>3.8056100000000002</v>
      </c>
      <c r="I43" s="69">
        <v>5.2948599999999999</v>
      </c>
      <c r="J43" s="69">
        <v>5.0885300000000004</v>
      </c>
      <c r="K43" s="69">
        <v>3.95885</v>
      </c>
      <c r="L43" s="69">
        <v>7.4795299999999996</v>
      </c>
      <c r="M43" s="69">
        <v>8.8858300000000003</v>
      </c>
      <c r="N43" s="69">
        <v>6.2627499999999996</v>
      </c>
      <c r="O43" s="69">
        <v>4.8394500000000003</v>
      </c>
    </row>
    <row r="44" spans="1:15" x14ac:dyDescent="0.25">
      <c r="A44" s="58" t="s">
        <v>12</v>
      </c>
      <c r="B44" s="69">
        <v>5.30314</v>
      </c>
      <c r="C44" s="107">
        <v>5.1254900000000001</v>
      </c>
      <c r="D44" s="69">
        <v>5.2579399999999996</v>
      </c>
      <c r="E44" s="69">
        <v>4.8585200000000004</v>
      </c>
      <c r="F44" s="69">
        <v>4.9337999999999997</v>
      </c>
      <c r="G44" s="69">
        <v>4.6720699999999997</v>
      </c>
      <c r="H44" s="69">
        <v>5.3050699999999997</v>
      </c>
      <c r="I44" s="69">
        <v>5.8796499999999998</v>
      </c>
      <c r="J44" s="69">
        <v>4.1095699999999997</v>
      </c>
      <c r="K44" s="69">
        <v>2.7554799999999999</v>
      </c>
      <c r="L44" s="69">
        <v>10.894629999999999</v>
      </c>
      <c r="M44" s="69">
        <v>9.2615499999999997</v>
      </c>
      <c r="N44" s="69">
        <v>5.9130500000000001</v>
      </c>
      <c r="O44" s="69">
        <v>4.3996500000000003</v>
      </c>
    </row>
    <row r="45" spans="1:15" x14ac:dyDescent="0.25">
      <c r="A45" s="58" t="s">
        <v>11</v>
      </c>
      <c r="B45" s="69">
        <v>3.8232699999999999</v>
      </c>
      <c r="C45" s="107">
        <v>3.7285900000000001</v>
      </c>
      <c r="D45" s="69">
        <v>3.7208600000000001</v>
      </c>
      <c r="E45" s="69">
        <v>3.3394300000000001</v>
      </c>
      <c r="F45" s="69">
        <v>3.8385500000000001</v>
      </c>
      <c r="G45" s="69">
        <v>4.9225300000000001</v>
      </c>
      <c r="H45" s="69">
        <v>2.2947899999999999</v>
      </c>
      <c r="I45" s="69">
        <v>1.6010500000000001</v>
      </c>
      <c r="J45" s="69">
        <v>0.97443000000000002</v>
      </c>
      <c r="K45" s="73" t="s">
        <v>127</v>
      </c>
      <c r="L45" s="69">
        <v>5.2714600000000003</v>
      </c>
      <c r="M45" s="69">
        <v>7.9819899999999997</v>
      </c>
      <c r="N45" s="69">
        <v>5.1041299999999996</v>
      </c>
      <c r="O45" s="69">
        <v>3.7840199999999999</v>
      </c>
    </row>
    <row r="46" spans="1:15" x14ac:dyDescent="0.25">
      <c r="A46" s="58" t="s">
        <v>10</v>
      </c>
      <c r="B46" s="69">
        <v>6.4553599999999998</v>
      </c>
      <c r="C46" s="107">
        <v>6.0594099999999997</v>
      </c>
      <c r="D46" s="69">
        <v>6.43154</v>
      </c>
      <c r="E46" s="69">
        <v>6.2440600000000002</v>
      </c>
      <c r="F46" s="69">
        <v>3.0851299999999999</v>
      </c>
      <c r="G46" s="69">
        <v>4.9239800000000002</v>
      </c>
      <c r="H46" s="69">
        <v>6.3694699999999997</v>
      </c>
      <c r="I46" s="69">
        <v>5.4116200000000001</v>
      </c>
      <c r="J46" s="69">
        <v>0.35128999999999999</v>
      </c>
      <c r="K46" s="73" t="s">
        <v>127</v>
      </c>
      <c r="L46" s="69">
        <v>13.78673</v>
      </c>
      <c r="M46" s="73" t="s">
        <v>127</v>
      </c>
      <c r="N46" s="69">
        <v>8.5448900000000005</v>
      </c>
      <c r="O46" s="69">
        <v>7.3999600000000001</v>
      </c>
    </row>
    <row r="47" spans="1:15" x14ac:dyDescent="0.25">
      <c r="A47" s="58" t="s">
        <v>9</v>
      </c>
      <c r="B47" s="69">
        <v>4.7124499999999996</v>
      </c>
      <c r="C47" s="107">
        <v>4.6025799999999997</v>
      </c>
      <c r="D47" s="69">
        <v>4.6715400000000002</v>
      </c>
      <c r="E47" s="69">
        <v>4.3516500000000002</v>
      </c>
      <c r="F47" s="69">
        <v>4.1757200000000001</v>
      </c>
      <c r="G47" s="69">
        <v>4.4012900000000004</v>
      </c>
      <c r="H47" s="69">
        <v>6.5604100000000001</v>
      </c>
      <c r="I47" s="69">
        <v>5.8741899999999996</v>
      </c>
      <c r="J47" s="69">
        <v>2.36273</v>
      </c>
      <c r="K47" s="69">
        <v>3.0412699999999999</v>
      </c>
      <c r="L47" s="69">
        <v>7.1587399999999999</v>
      </c>
      <c r="M47" s="69">
        <v>10.173870000000001</v>
      </c>
      <c r="N47" s="69">
        <v>5.0843400000000001</v>
      </c>
      <c r="O47" s="69">
        <v>8.0018399999999996</v>
      </c>
    </row>
    <row r="48" spans="1:15" x14ac:dyDescent="0.25">
      <c r="A48" s="58" t="s">
        <v>8</v>
      </c>
      <c r="B48" s="69">
        <v>3.72871</v>
      </c>
      <c r="C48" s="107">
        <v>3.5893799999999998</v>
      </c>
      <c r="D48" s="69">
        <v>3.6690700000000001</v>
      </c>
      <c r="E48" s="69">
        <v>3.4968900000000001</v>
      </c>
      <c r="F48" s="69">
        <v>4.2333499999999997</v>
      </c>
      <c r="G48" s="69">
        <v>4.00509</v>
      </c>
      <c r="H48" s="69">
        <v>4.7171500000000002</v>
      </c>
      <c r="I48" s="69">
        <v>3.5226700000000002</v>
      </c>
      <c r="J48" s="69">
        <v>1.48678</v>
      </c>
      <c r="K48" s="69">
        <v>2.2597900000000002</v>
      </c>
      <c r="L48" s="69">
        <v>4.6145199999999997</v>
      </c>
      <c r="M48" s="69">
        <v>3.0554700000000001</v>
      </c>
      <c r="N48" s="69">
        <v>4.9946900000000003</v>
      </c>
      <c r="O48" s="69">
        <v>5.87582</v>
      </c>
    </row>
    <row r="49" spans="1:15" x14ac:dyDescent="0.25">
      <c r="A49" s="58" t="s">
        <v>7</v>
      </c>
      <c r="B49" s="69">
        <v>4.0784799999999999</v>
      </c>
      <c r="C49" s="107">
        <v>4.4492500000000001</v>
      </c>
      <c r="D49" s="69">
        <v>3.98021</v>
      </c>
      <c r="E49" s="69">
        <v>4.3985799999999999</v>
      </c>
      <c r="F49" s="69">
        <v>6.1856900000000001</v>
      </c>
      <c r="G49" s="69">
        <v>3.7880500000000001</v>
      </c>
      <c r="H49" s="69">
        <v>3.82809</v>
      </c>
      <c r="I49" s="69">
        <v>4.3010999999999999</v>
      </c>
      <c r="J49" s="69">
        <v>3.55403</v>
      </c>
      <c r="K49" s="69">
        <v>1.0915999999999999</v>
      </c>
      <c r="L49" s="69">
        <v>9.5196900000000007</v>
      </c>
      <c r="M49" s="69">
        <v>8.4525900000000007</v>
      </c>
      <c r="N49" s="69">
        <v>6.2623899999999999</v>
      </c>
      <c r="O49" s="69">
        <v>5.6307299999999998</v>
      </c>
    </row>
    <row r="50" spans="1:15" x14ac:dyDescent="0.25">
      <c r="A50" s="58" t="s">
        <v>6</v>
      </c>
      <c r="B50" s="69">
        <v>4.6565200000000004</v>
      </c>
      <c r="C50" s="107">
        <v>4.6669099999999997</v>
      </c>
      <c r="D50" s="69">
        <v>4.6759500000000003</v>
      </c>
      <c r="E50" s="69">
        <v>4.4573</v>
      </c>
      <c r="F50" s="69">
        <v>3.8473299999999999</v>
      </c>
      <c r="G50" s="69">
        <v>4.3708400000000003</v>
      </c>
      <c r="H50" s="69">
        <v>4.8948200000000002</v>
      </c>
      <c r="I50" s="69">
        <v>5.3630500000000003</v>
      </c>
      <c r="J50" s="69">
        <v>2.7381700000000002</v>
      </c>
      <c r="K50" s="69">
        <v>2.6585200000000002</v>
      </c>
      <c r="L50" s="69">
        <v>6.9272400000000003</v>
      </c>
      <c r="M50" s="69">
        <v>7.38225</v>
      </c>
      <c r="N50" s="69">
        <v>5.1452400000000003</v>
      </c>
      <c r="O50" s="69">
        <v>6.9986600000000001</v>
      </c>
    </row>
    <row r="51" spans="1:15" x14ac:dyDescent="0.25">
      <c r="A51" s="58" t="s">
        <v>5</v>
      </c>
      <c r="B51" s="69">
        <v>4.5626300000000004</v>
      </c>
      <c r="C51" s="107">
        <v>4.7128500000000004</v>
      </c>
      <c r="D51" s="69">
        <v>4.5425500000000003</v>
      </c>
      <c r="E51" s="69">
        <v>4.6053199999999999</v>
      </c>
      <c r="F51" s="69">
        <v>3.9544000000000001</v>
      </c>
      <c r="G51" s="69">
        <v>4.59701</v>
      </c>
      <c r="H51" s="69">
        <v>5.2496600000000004</v>
      </c>
      <c r="I51" s="69">
        <v>6.3894299999999999</v>
      </c>
      <c r="J51" s="69">
        <v>2.53803</v>
      </c>
      <c r="K51" s="69">
        <v>4.3875099999999998</v>
      </c>
      <c r="L51" s="69">
        <v>8.6024399999999996</v>
      </c>
      <c r="M51" s="69">
        <v>6.5873499999999998</v>
      </c>
      <c r="N51" s="69">
        <v>6.3093599999999999</v>
      </c>
      <c r="O51" s="69">
        <v>5.4175599999999999</v>
      </c>
    </row>
    <row r="52" spans="1:15" x14ac:dyDescent="0.25">
      <c r="A52" s="58" t="s">
        <v>4</v>
      </c>
      <c r="B52" s="69">
        <v>5.95214</v>
      </c>
      <c r="C52" s="107">
        <v>6.8157399999999999</v>
      </c>
      <c r="D52" s="69">
        <v>5.9955800000000004</v>
      </c>
      <c r="E52" s="69">
        <v>6.8124500000000001</v>
      </c>
      <c r="F52" s="69">
        <v>5.8923500000000004</v>
      </c>
      <c r="G52" s="69">
        <v>4.6558599999999997</v>
      </c>
      <c r="H52" s="69">
        <v>4.2046000000000001</v>
      </c>
      <c r="I52" s="69">
        <v>6.8928200000000004</v>
      </c>
      <c r="J52" s="73" t="s">
        <v>127</v>
      </c>
      <c r="K52" s="73" t="s">
        <v>127</v>
      </c>
      <c r="L52" s="73" t="s">
        <v>127</v>
      </c>
      <c r="M52" s="73" t="s">
        <v>127</v>
      </c>
      <c r="N52" s="69">
        <v>6.0413300000000003</v>
      </c>
      <c r="O52" s="69">
        <v>7.9962</v>
      </c>
    </row>
    <row r="53" spans="1:15" x14ac:dyDescent="0.25">
      <c r="A53" s="58" t="s">
        <v>3</v>
      </c>
      <c r="B53" s="69">
        <v>4.2512800000000004</v>
      </c>
      <c r="C53" s="107">
        <v>4.52088</v>
      </c>
      <c r="D53" s="69">
        <v>3.8732799999999998</v>
      </c>
      <c r="E53" s="69">
        <v>4.35175</v>
      </c>
      <c r="F53" s="69">
        <v>5.4837999999999996</v>
      </c>
      <c r="G53" s="69">
        <v>5.2180999999999997</v>
      </c>
      <c r="H53" s="69">
        <v>7.1966099999999997</v>
      </c>
      <c r="I53" s="69">
        <v>5.21462</v>
      </c>
      <c r="J53" s="69">
        <v>2.7915399999999999</v>
      </c>
      <c r="K53" s="69">
        <v>5.3279100000000001</v>
      </c>
      <c r="L53" s="69">
        <v>6.8442999999999996</v>
      </c>
      <c r="M53" s="69">
        <v>1.9629799999999999</v>
      </c>
      <c r="N53" s="69">
        <v>10.68079</v>
      </c>
      <c r="O53" s="69">
        <v>8.8052100000000006</v>
      </c>
    </row>
    <row r="54" spans="1:15" x14ac:dyDescent="0.25">
      <c r="A54" s="58" t="s">
        <v>2</v>
      </c>
      <c r="B54" s="69">
        <v>4.37819</v>
      </c>
      <c r="C54" s="107">
        <v>4.5269399999999997</v>
      </c>
      <c r="D54" s="69">
        <v>4.2630999999999997</v>
      </c>
      <c r="E54" s="69">
        <v>4.35954</v>
      </c>
      <c r="F54" s="69">
        <v>4.6098999999999997</v>
      </c>
      <c r="G54" s="69">
        <v>4.5301499999999999</v>
      </c>
      <c r="H54" s="69">
        <v>3.9191699999999998</v>
      </c>
      <c r="I54" s="69">
        <v>3.7400799999999998</v>
      </c>
      <c r="J54" s="69">
        <v>4.1887100000000004</v>
      </c>
      <c r="K54" s="73" t="s">
        <v>127</v>
      </c>
      <c r="L54" s="69">
        <v>8.3971599999999995</v>
      </c>
      <c r="M54" s="69">
        <v>6.8284200000000004</v>
      </c>
      <c r="N54" s="69">
        <v>5.3801199999999998</v>
      </c>
      <c r="O54" s="69">
        <v>7.3671800000000003</v>
      </c>
    </row>
    <row r="55" spans="1:15" s="70" customFormat="1" x14ac:dyDescent="0.25">
      <c r="A55" s="70" t="s">
        <v>1</v>
      </c>
      <c r="B55" s="70">
        <v>4.8</v>
      </c>
      <c r="C55" s="141">
        <v>4.8674099999999996</v>
      </c>
      <c r="D55" s="142">
        <v>4.6531099999999999</v>
      </c>
      <c r="E55" s="142">
        <v>4.7735900000000004</v>
      </c>
      <c r="F55" s="142">
        <v>4.6569399999999996</v>
      </c>
      <c r="G55" s="142">
        <v>4.7090399999999999</v>
      </c>
      <c r="H55" s="142">
        <v>5.4627800000000004</v>
      </c>
      <c r="I55" s="142">
        <v>5.6240199999999998</v>
      </c>
      <c r="J55" s="142">
        <v>3.2229700000000001</v>
      </c>
      <c r="K55" s="142">
        <v>3.1331600000000002</v>
      </c>
      <c r="L55" s="142">
        <v>7.0056000000000003</v>
      </c>
      <c r="M55" s="142">
        <v>7.5204300000000002</v>
      </c>
      <c r="N55" s="142">
        <v>5.9084500000000002</v>
      </c>
      <c r="O55" s="142">
        <v>6.1600299999999999</v>
      </c>
    </row>
    <row r="56" spans="1:15" ht="31.5" customHeight="1" x14ac:dyDescent="0.25">
      <c r="A56" s="176" t="s">
        <v>96</v>
      </c>
      <c r="B56" s="176"/>
      <c r="C56" s="176"/>
      <c r="D56" s="176"/>
      <c r="E56" s="176"/>
      <c r="F56" s="176"/>
      <c r="G56" s="176"/>
      <c r="H56" s="176"/>
      <c r="I56" s="176"/>
      <c r="J56" s="176"/>
      <c r="K56" s="176"/>
      <c r="L56" s="176"/>
      <c r="M56" s="176"/>
      <c r="N56" s="176"/>
      <c r="O56" s="176"/>
    </row>
    <row r="57" spans="1:15" x14ac:dyDescent="0.25">
      <c r="A57" s="185" t="s">
        <v>0</v>
      </c>
      <c r="B57" s="185"/>
      <c r="C57" s="185"/>
      <c r="D57" s="185"/>
      <c r="E57" s="185"/>
      <c r="F57" s="185"/>
      <c r="G57" s="185"/>
      <c r="H57" s="185"/>
      <c r="I57" s="185"/>
      <c r="J57" s="185"/>
      <c r="K57" s="185"/>
      <c r="L57" s="185"/>
      <c r="M57" s="185"/>
      <c r="N57" s="185"/>
      <c r="O57" s="185"/>
    </row>
  </sheetData>
  <mergeCells count="10">
    <mergeCell ref="A1:O1"/>
    <mergeCell ref="A56:O56"/>
    <mergeCell ref="A57:O57"/>
    <mergeCell ref="B2:C2"/>
    <mergeCell ref="D2:E2"/>
    <mergeCell ref="F2:G2"/>
    <mergeCell ref="H2:I2"/>
    <mergeCell ref="J2:K2"/>
    <mergeCell ref="L2:M2"/>
    <mergeCell ref="N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Health &amp; Well-Being Among Men</vt:lpstr>
      <vt:lpstr>Heart Disease Mortality by Race</vt:lpstr>
      <vt:lpstr>Lung Cancer Mortality by Race</vt:lpstr>
      <vt:lpstr>Breast Cancer Mortality by Race</vt:lpstr>
      <vt:lpstr>Diabetes by Race and Ethnicity</vt:lpstr>
      <vt:lpstr>Diabetes by Age</vt:lpstr>
      <vt:lpstr>Mental Health by Race Ethn</vt:lpstr>
      <vt:lpstr>Mental Health by Age</vt:lpstr>
      <vt:lpstr>Activity Limit by Race</vt:lpstr>
      <vt:lpstr>Activities Limit by Age</vt:lpstr>
      <vt:lpstr>Obese Overweight by Race</vt:lpstr>
      <vt:lpstr>Obese Overweight by Age</vt:lpstr>
      <vt:lpstr>HIV Screening by Race</vt:lpstr>
      <vt:lpstr>HIV Screening by Age</vt:lpstr>
      <vt:lpstr>Health Behaviors</vt:lpstr>
      <vt:lpstr>Preventive Care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Anderson</dc:creator>
  <cp:lastModifiedBy>Julie Anderson</cp:lastModifiedBy>
  <dcterms:created xsi:type="dcterms:W3CDTF">2015-04-21T16:58:45Z</dcterms:created>
  <dcterms:modified xsi:type="dcterms:W3CDTF">2015-06-01T15:54:25Z</dcterms:modified>
</cp:coreProperties>
</file>