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vestmentguy/Documents/coding_temple/week1/day2/"/>
    </mc:Choice>
  </mc:AlternateContent>
  <xr:revisionPtr revIDLastSave="0" documentId="8_{A1EDDD1E-8BB8-C04A-91AB-3F8D9FFF4399}" xr6:coauthVersionLast="47" xr6:coauthVersionMax="47" xr10:uidLastSave="{00000000-0000-0000-0000-000000000000}"/>
  <bookViews>
    <workbookView xWindow="-34480" yWindow="500" windowWidth="34480" windowHeight="21100" activeTab="1" xr2:uid="{35509641-B280-E942-83A6-B4889887A993}"/>
  </bookViews>
  <sheets>
    <sheet name="Sheet2" sheetId="2" r:id="rId1"/>
    <sheet name="Sheet1" sheetId="1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1" l="1"/>
  <c r="X5" i="1"/>
  <c r="T5" i="1"/>
  <c r="P5" i="1"/>
  <c r="D5" i="1"/>
  <c r="H5" i="1"/>
  <c r="L5" i="1"/>
  <c r="AA6" i="1"/>
  <c r="W6" i="1"/>
  <c r="S6" i="1"/>
  <c r="O6" i="1"/>
  <c r="P6" i="1" s="1"/>
  <c r="K6" i="1"/>
  <c r="L6" i="1" s="1"/>
  <c r="G6" i="1"/>
  <c r="H6" i="1" s="1"/>
  <c r="Z6" i="1"/>
  <c r="AB6" i="1" s="1"/>
  <c r="V6" i="1"/>
  <c r="X6" i="1" s="1"/>
  <c r="R6" i="1"/>
  <c r="T6" i="1" s="1"/>
  <c r="N6" i="1"/>
  <c r="J6" i="1"/>
  <c r="F6" i="1"/>
  <c r="C6" i="1"/>
  <c r="B6" i="1"/>
  <c r="D6" i="1" s="1"/>
  <c r="C2" i="1" l="1"/>
</calcChain>
</file>

<file path=xl/sharedStrings.xml><?xml version="1.0" encoding="utf-8"?>
<sst xmlns="http://schemas.openxmlformats.org/spreadsheetml/2006/main" count="45" uniqueCount="27">
  <si>
    <t>JAN</t>
  </si>
  <si>
    <t>Total Income</t>
  </si>
  <si>
    <t>Budget</t>
  </si>
  <si>
    <t>Actual</t>
  </si>
  <si>
    <t>Total Expenses</t>
  </si>
  <si>
    <t>Diff</t>
  </si>
  <si>
    <t>FEB</t>
  </si>
  <si>
    <t>MAR</t>
  </si>
  <si>
    <t>APR</t>
  </si>
  <si>
    <t>MAY</t>
  </si>
  <si>
    <t>JUN</t>
  </si>
  <si>
    <t>JUL</t>
  </si>
  <si>
    <r>
      <t>Savings Account Starting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Balance</t>
    </r>
  </si>
  <si>
    <t>Savings Account Ending  Balance</t>
  </si>
  <si>
    <t>Mortgage</t>
  </si>
  <si>
    <t>Utilities</t>
  </si>
  <si>
    <t>Food</t>
  </si>
  <si>
    <t>Car Loan</t>
  </si>
  <si>
    <t>Car Insurance</t>
  </si>
  <si>
    <t>Miscellaneous</t>
  </si>
  <si>
    <t>Transportation</t>
  </si>
  <si>
    <t>Children</t>
  </si>
  <si>
    <t>Obligations</t>
  </si>
  <si>
    <t>Subscriptions</t>
  </si>
  <si>
    <t xml:space="preserve">Sum of  $2,365.00 </t>
  </si>
  <si>
    <t>Based on my analysis, caring for the children has been the main expense minus the mortgage. I propose we look for alternative cost effective alternatives to reduce the cost in order to allocate more money</t>
  </si>
  <si>
    <t>to savings account.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</si>
</sst>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.00;[Red]&quot;$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u val="double"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3">
    <xf numFmtId="0" fontId="0" fillId="0" borderId="0" xfId="0"/>
    <xf numFmtId="0" fontId="3" fillId="0" borderId="0" xfId="0" applyFont="1"/>
    <xf numFmtId="44" fontId="0" fillId="0" borderId="0" xfId="1" applyFont="1"/>
    <xf numFmtId="0" fontId="0" fillId="0" borderId="0" xfId="0" applyAlignment="1">
      <alignment horizontal="center"/>
    </xf>
    <xf numFmtId="0" fontId="4" fillId="0" borderId="0" xfId="0" applyFont="1"/>
    <xf numFmtId="0" fontId="4" fillId="2" borderId="0" xfId="0" applyFont="1" applyFill="1"/>
    <xf numFmtId="44" fontId="3" fillId="2" borderId="0" xfId="1" applyFont="1" applyFill="1" applyBorder="1"/>
    <xf numFmtId="44" fontId="0" fillId="2" borderId="0" xfId="1" applyFont="1" applyFill="1" applyBorder="1"/>
    <xf numFmtId="164" fontId="0" fillId="2" borderId="0" xfId="1" applyNumberFormat="1" applyFont="1" applyFill="1" applyBorder="1"/>
    <xf numFmtId="0" fontId="0" fillId="2" borderId="0" xfId="0" applyFill="1"/>
    <xf numFmtId="0" fontId="4" fillId="3" borderId="0" xfId="0" applyFont="1" applyFill="1"/>
    <xf numFmtId="44" fontId="3" fillId="4" borderId="0" xfId="1" applyFont="1" applyFill="1"/>
    <xf numFmtId="44" fontId="1" fillId="4" borderId="0" xfId="1" applyFont="1" applyFill="1"/>
    <xf numFmtId="44" fontId="0" fillId="4" borderId="0" xfId="0" applyNumberFormat="1" applyFill="1"/>
    <xf numFmtId="44" fontId="0" fillId="4" borderId="0" xfId="1" applyFont="1" applyFill="1"/>
    <xf numFmtId="164" fontId="0" fillId="4" borderId="0" xfId="1" applyNumberFormat="1" applyFont="1" applyFill="1"/>
    <xf numFmtId="164" fontId="0" fillId="4" borderId="0" xfId="0" applyNumberFormat="1" applyFill="1"/>
    <xf numFmtId="0" fontId="0" fillId="4" borderId="0" xfId="0" applyFill="1"/>
    <xf numFmtId="165" fontId="0" fillId="0" borderId="0" xfId="0" applyNumberFormat="1"/>
    <xf numFmtId="0" fontId="5" fillId="0" borderId="0" xfId="0" applyFont="1"/>
    <xf numFmtId="0" fontId="6" fillId="0" borderId="0" xfId="0" applyFont="1"/>
    <xf numFmtId="0" fontId="2" fillId="0" borderId="1" xfId="2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First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57861789015509E-2"/>
          <c:y val="0.10685929648241206"/>
          <c:w val="0.91757754193769259"/>
          <c:h val="0.784949155224943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Sheet1!$A$8:$A$17</c:f>
              <c:strCache>
                <c:ptCount val="10"/>
                <c:pt idx="0">
                  <c:v>Mortgage</c:v>
                </c:pt>
                <c:pt idx="1">
                  <c:v>Utilities</c:v>
                </c:pt>
                <c:pt idx="2">
                  <c:v>Food</c:v>
                </c:pt>
                <c:pt idx="3">
                  <c:v>Car Loan</c:v>
                </c:pt>
                <c:pt idx="4">
                  <c:v>Car Insurance</c:v>
                </c:pt>
                <c:pt idx="5">
                  <c:v>Children</c:v>
                </c:pt>
                <c:pt idx="6">
                  <c:v>Miscellaneous</c:v>
                </c:pt>
                <c:pt idx="7">
                  <c:v>Transportation</c:v>
                </c:pt>
                <c:pt idx="8">
                  <c:v>Obligations</c:v>
                </c:pt>
                <c:pt idx="9">
                  <c:v>Subscriptions</c:v>
                </c:pt>
              </c:strCache>
            </c:strRef>
          </c:cat>
          <c:val>
            <c:numRef>
              <c:f>Sheet1!$C$8:$C$17</c:f>
              <c:numCache>
                <c:formatCode>_("$"* #,##0.00_);_("$"* \(#,##0.00\);_("$"* "-"??_);_(@_)</c:formatCode>
                <c:ptCount val="10"/>
                <c:pt idx="0">
                  <c:v>2365</c:v>
                </c:pt>
                <c:pt idx="1">
                  <c:v>157</c:v>
                </c:pt>
                <c:pt idx="2">
                  <c:v>300</c:v>
                </c:pt>
                <c:pt idx="3">
                  <c:v>543</c:v>
                </c:pt>
                <c:pt idx="4">
                  <c:v>56</c:v>
                </c:pt>
                <c:pt idx="5">
                  <c:v>1000</c:v>
                </c:pt>
                <c:pt idx="6">
                  <c:v>235</c:v>
                </c:pt>
                <c:pt idx="7">
                  <c:v>150</c:v>
                </c:pt>
                <c:pt idx="8">
                  <c:v>142</c:v>
                </c:pt>
                <c:pt idx="9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D-D548-AD4E-D3583F1D9E1D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Sheet1!$A$8:$A$17</c:f>
              <c:strCache>
                <c:ptCount val="10"/>
                <c:pt idx="0">
                  <c:v>Mortgage</c:v>
                </c:pt>
                <c:pt idx="1">
                  <c:v>Utilities</c:v>
                </c:pt>
                <c:pt idx="2">
                  <c:v>Food</c:v>
                </c:pt>
                <c:pt idx="3">
                  <c:v>Car Loan</c:v>
                </c:pt>
                <c:pt idx="4">
                  <c:v>Car Insurance</c:v>
                </c:pt>
                <c:pt idx="5">
                  <c:v>Children</c:v>
                </c:pt>
                <c:pt idx="6">
                  <c:v>Miscellaneous</c:v>
                </c:pt>
                <c:pt idx="7">
                  <c:v>Transportation</c:v>
                </c:pt>
                <c:pt idx="8">
                  <c:v>Obligations</c:v>
                </c:pt>
                <c:pt idx="9">
                  <c:v>Subscriptions</c:v>
                </c:pt>
              </c:strCache>
            </c:strRef>
          </c:cat>
          <c:val>
            <c:numRef>
              <c:f>Sheet1!$G$8:$G$17</c:f>
              <c:numCache>
                <c:formatCode>_("$"* #,##0.00_);_("$"* \(#,##0.00\);_("$"* "-"??_);_(@_)</c:formatCode>
                <c:ptCount val="10"/>
                <c:pt idx="0">
                  <c:v>2365</c:v>
                </c:pt>
                <c:pt idx="1">
                  <c:v>157</c:v>
                </c:pt>
                <c:pt idx="2">
                  <c:v>500</c:v>
                </c:pt>
                <c:pt idx="3">
                  <c:v>600</c:v>
                </c:pt>
                <c:pt idx="4">
                  <c:v>56</c:v>
                </c:pt>
                <c:pt idx="5">
                  <c:v>1500</c:v>
                </c:pt>
                <c:pt idx="6">
                  <c:v>423</c:v>
                </c:pt>
                <c:pt idx="7">
                  <c:v>225</c:v>
                </c:pt>
                <c:pt idx="8">
                  <c:v>150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DD-D548-AD4E-D3583F1D9E1D}"/>
            </c:ext>
          </c:extLst>
        </c:ser>
        <c:ser>
          <c:idx val="2"/>
          <c:order val="2"/>
          <c:tx>
            <c:strRef>
              <c:f>Sheet1!$J$3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Sheet1!$A$8:$A$17</c:f>
              <c:strCache>
                <c:ptCount val="10"/>
                <c:pt idx="0">
                  <c:v>Mortgage</c:v>
                </c:pt>
                <c:pt idx="1">
                  <c:v>Utilities</c:v>
                </c:pt>
                <c:pt idx="2">
                  <c:v>Food</c:v>
                </c:pt>
                <c:pt idx="3">
                  <c:v>Car Loan</c:v>
                </c:pt>
                <c:pt idx="4">
                  <c:v>Car Insurance</c:v>
                </c:pt>
                <c:pt idx="5">
                  <c:v>Children</c:v>
                </c:pt>
                <c:pt idx="6">
                  <c:v>Miscellaneous</c:v>
                </c:pt>
                <c:pt idx="7">
                  <c:v>Transportation</c:v>
                </c:pt>
                <c:pt idx="8">
                  <c:v>Obligations</c:v>
                </c:pt>
                <c:pt idx="9">
                  <c:v>Subscriptions</c:v>
                </c:pt>
              </c:strCache>
            </c:strRef>
          </c:cat>
          <c:val>
            <c:numRef>
              <c:f>Sheet1!$K$8:$K$17</c:f>
              <c:numCache>
                <c:formatCode>_("$"* #,##0.00_);_("$"* \(#,##0.00\);_("$"* "-"??_);_(@_)</c:formatCode>
                <c:ptCount val="10"/>
                <c:pt idx="0">
                  <c:v>2700</c:v>
                </c:pt>
                <c:pt idx="1">
                  <c:v>265</c:v>
                </c:pt>
                <c:pt idx="2">
                  <c:v>450</c:v>
                </c:pt>
                <c:pt idx="3">
                  <c:v>650</c:v>
                </c:pt>
                <c:pt idx="4">
                  <c:v>56</c:v>
                </c:pt>
                <c:pt idx="5">
                  <c:v>1750</c:v>
                </c:pt>
                <c:pt idx="6">
                  <c:v>250</c:v>
                </c:pt>
                <c:pt idx="7">
                  <c:v>236</c:v>
                </c:pt>
                <c:pt idx="8">
                  <c:v>156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DD-D548-AD4E-D3583F1D9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434288"/>
        <c:axId val="101437104"/>
      </c:barChart>
      <c:catAx>
        <c:axId val="1014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7104"/>
        <c:crosses val="autoZero"/>
        <c:auto val="1"/>
        <c:lblAlgn val="ctr"/>
        <c:lblOffset val="100"/>
        <c:noMultiLvlLbl val="0"/>
      </c:catAx>
      <c:valAx>
        <c:axId val="1014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19643100537867"/>
          <c:y val="0.11828453290072408"/>
          <c:w val="0.81569422572178474"/>
          <c:h val="0.765466772879071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Sheet1!$A$8:$A$17</c:f>
              <c:strCache>
                <c:ptCount val="10"/>
                <c:pt idx="0">
                  <c:v>Mortgage</c:v>
                </c:pt>
                <c:pt idx="1">
                  <c:v>Utilities</c:v>
                </c:pt>
                <c:pt idx="2">
                  <c:v>Food</c:v>
                </c:pt>
                <c:pt idx="3">
                  <c:v>Car Loan</c:v>
                </c:pt>
                <c:pt idx="4">
                  <c:v>Car Insurance</c:v>
                </c:pt>
                <c:pt idx="5">
                  <c:v>Children</c:v>
                </c:pt>
                <c:pt idx="6">
                  <c:v>Miscellaneous</c:v>
                </c:pt>
                <c:pt idx="7">
                  <c:v>Transportation</c:v>
                </c:pt>
                <c:pt idx="8">
                  <c:v>Obligations</c:v>
                </c:pt>
                <c:pt idx="9">
                  <c:v>Subscriptions</c:v>
                </c:pt>
              </c:strCache>
            </c:strRef>
          </c:cat>
          <c:val>
            <c:numRef>
              <c:f>Sheet1!$O$8:$O$17</c:f>
              <c:numCache>
                <c:formatCode>_("$"* #,##0.00_);_("$"* \(#,##0.00\);_("$"* "-"??_);_(@_)</c:formatCode>
                <c:ptCount val="10"/>
                <c:pt idx="0">
                  <c:v>2365</c:v>
                </c:pt>
                <c:pt idx="1">
                  <c:v>160</c:v>
                </c:pt>
                <c:pt idx="2">
                  <c:v>423</c:v>
                </c:pt>
                <c:pt idx="3">
                  <c:v>543</c:v>
                </c:pt>
                <c:pt idx="4">
                  <c:v>56</c:v>
                </c:pt>
                <c:pt idx="5">
                  <c:v>1320</c:v>
                </c:pt>
                <c:pt idx="6">
                  <c:v>226.5</c:v>
                </c:pt>
                <c:pt idx="7">
                  <c:v>215.15</c:v>
                </c:pt>
                <c:pt idx="8">
                  <c:v>175.23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7-C44B-8A5E-C64AB56421D0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Sheet1!$A$8:$A$17</c:f>
              <c:strCache>
                <c:ptCount val="10"/>
                <c:pt idx="0">
                  <c:v>Mortgage</c:v>
                </c:pt>
                <c:pt idx="1">
                  <c:v>Utilities</c:v>
                </c:pt>
                <c:pt idx="2">
                  <c:v>Food</c:v>
                </c:pt>
                <c:pt idx="3">
                  <c:v>Car Loan</c:v>
                </c:pt>
                <c:pt idx="4">
                  <c:v>Car Insurance</c:v>
                </c:pt>
                <c:pt idx="5">
                  <c:v>Children</c:v>
                </c:pt>
                <c:pt idx="6">
                  <c:v>Miscellaneous</c:v>
                </c:pt>
                <c:pt idx="7">
                  <c:v>Transportation</c:v>
                </c:pt>
                <c:pt idx="8">
                  <c:v>Obligations</c:v>
                </c:pt>
                <c:pt idx="9">
                  <c:v>Subscriptions</c:v>
                </c:pt>
              </c:strCache>
            </c:strRef>
          </c:cat>
          <c:val>
            <c:numRef>
              <c:f>Sheet1!$S$8:$S$17</c:f>
              <c:numCache>
                <c:formatCode>_("$"* #,##0.00_);_("$"* \(#,##0.00\);_("$"* "-"??_);_(@_)</c:formatCode>
                <c:ptCount val="10"/>
                <c:pt idx="0">
                  <c:v>2365</c:v>
                </c:pt>
                <c:pt idx="1">
                  <c:v>170.63</c:v>
                </c:pt>
                <c:pt idx="2">
                  <c:v>357.68</c:v>
                </c:pt>
                <c:pt idx="3">
                  <c:v>500.43</c:v>
                </c:pt>
                <c:pt idx="4">
                  <c:v>56</c:v>
                </c:pt>
                <c:pt idx="5">
                  <c:v>1023.83</c:v>
                </c:pt>
                <c:pt idx="6">
                  <c:v>213.96</c:v>
                </c:pt>
                <c:pt idx="7">
                  <c:v>214.67</c:v>
                </c:pt>
                <c:pt idx="8">
                  <c:v>130.75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17-C44B-8A5E-C64AB56421D0}"/>
            </c:ext>
          </c:extLst>
        </c:ser>
        <c:ser>
          <c:idx val="2"/>
          <c:order val="2"/>
          <c:tx>
            <c:strRef>
              <c:f>Sheet1!$V$3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Sheet1!$A$8:$A$17</c:f>
              <c:strCache>
                <c:ptCount val="10"/>
                <c:pt idx="0">
                  <c:v>Mortgage</c:v>
                </c:pt>
                <c:pt idx="1">
                  <c:v>Utilities</c:v>
                </c:pt>
                <c:pt idx="2">
                  <c:v>Food</c:v>
                </c:pt>
                <c:pt idx="3">
                  <c:v>Car Loan</c:v>
                </c:pt>
                <c:pt idx="4">
                  <c:v>Car Insurance</c:v>
                </c:pt>
                <c:pt idx="5">
                  <c:v>Children</c:v>
                </c:pt>
                <c:pt idx="6">
                  <c:v>Miscellaneous</c:v>
                </c:pt>
                <c:pt idx="7">
                  <c:v>Transportation</c:v>
                </c:pt>
                <c:pt idx="8">
                  <c:v>Obligations</c:v>
                </c:pt>
                <c:pt idx="9">
                  <c:v>Subscriptions</c:v>
                </c:pt>
              </c:strCache>
            </c:strRef>
          </c:cat>
          <c:val>
            <c:numRef>
              <c:f>Sheet1!$W$8:$W$17</c:f>
              <c:numCache>
                <c:formatCode>_("$"* #,##0.00_);_("$"* \(#,##0.00\);_("$"* "-"??_);_(@_)</c:formatCode>
                <c:ptCount val="10"/>
                <c:pt idx="0">
                  <c:v>2365</c:v>
                </c:pt>
                <c:pt idx="1">
                  <c:v>143.96</c:v>
                </c:pt>
                <c:pt idx="2">
                  <c:v>453.7</c:v>
                </c:pt>
                <c:pt idx="3">
                  <c:v>317.45</c:v>
                </c:pt>
                <c:pt idx="4">
                  <c:v>56</c:v>
                </c:pt>
                <c:pt idx="5">
                  <c:v>997.32</c:v>
                </c:pt>
                <c:pt idx="6">
                  <c:v>202.43</c:v>
                </c:pt>
                <c:pt idx="7">
                  <c:v>178.9</c:v>
                </c:pt>
                <c:pt idx="8">
                  <c:v>182.23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17-C44B-8A5E-C64AB5642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474336"/>
        <c:axId val="101477056"/>
      </c:barChart>
      <c:catAx>
        <c:axId val="1014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7056"/>
        <c:crosses val="autoZero"/>
        <c:auto val="1"/>
        <c:lblAlgn val="ctr"/>
        <c:lblOffset val="100"/>
        <c:noMultiLvlLbl val="0"/>
      </c:catAx>
      <c:valAx>
        <c:axId val="1014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1041400</xdr:colOff>
      <xdr:row>20</xdr:row>
      <xdr:rowOff>0</xdr:rowOff>
    </xdr:from>
    <xdr:to>
      <xdr:col>12</xdr:col>
      <xdr:colOff>342900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B69BD4-3EC6-76C8-17CE-E4B15713B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20</xdr:row>
      <xdr:rowOff>12700</xdr:rowOff>
    </xdr:from>
    <xdr:to>
      <xdr:col>24</xdr:col>
      <xdr:colOff>457200</xdr:colOff>
      <xdr:row>44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27B0AF-B820-C327-D6DE-E640B7CDA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18</xdr:col>
      <xdr:colOff>25400</xdr:colOff>
      <xdr:row>20</xdr:row>
      <xdr:rowOff>139701</xdr:rowOff>
    </xdr:from>
    <xdr:ext cx="1866900" cy="3429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9F5CCA4-9344-ED7D-3E47-B7BDA7F1734C}"/>
            </a:ext>
          </a:extLst>
        </xdr:cNvPr>
        <xdr:cNvSpPr txBox="1"/>
      </xdr:nvSpPr>
      <xdr:spPr>
        <a:xfrm>
          <a:off x="15900400" y="4279901"/>
          <a:ext cx="186690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>
              <a:solidFill>
                <a:schemeClr val="bg1"/>
              </a:solidFill>
            </a:rPr>
            <a:t>Second Quarter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18.86690173611" createdVersion="8" refreshedVersion="8" minRefreshableVersion="3" recordCount="9" xr:uid="{3AF4A8CA-D493-A742-9AB3-720D6A34E9B0}">
  <cacheSource type="worksheet">
    <worksheetSource ref="C8:C17" sheet="Sheet1"/>
  </cacheSource>
  <cacheFields count="1">
    <cacheField name=" $2,365.00 " numFmtId="44">
      <sharedItems containsSemiMixedTypes="0" containsString="0" containsNumber="1" containsInteger="1" minValue="56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157"/>
  </r>
  <r>
    <n v="300"/>
  </r>
  <r>
    <n v="543"/>
  </r>
  <r>
    <n v="56"/>
  </r>
  <r>
    <n v="1000"/>
  </r>
  <r>
    <n v="235"/>
  </r>
  <r>
    <n v="150"/>
  </r>
  <r>
    <n v="142"/>
  </r>
  <r>
    <n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6D0347-36FA-A14A-A279-06645C738DA0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">
    <pivotField dataField="1" numFmtId="44" showAll="0"/>
  </pivotFields>
  <rowItems count="1">
    <i/>
  </rowItems>
  <colItems count="1">
    <i/>
  </colItems>
  <dataFields count="1">
    <dataField name="Sum of  $2,365.00 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C01A-E887-0440-BE83-6F6E6088886F}">
  <dimension ref="A3:A4"/>
  <sheetViews>
    <sheetView workbookViewId="0">
      <selection activeCell="A3" sqref="A3"/>
    </sheetView>
  </sheetViews>
  <sheetFormatPr baseColWidth="10" defaultRowHeight="16" x14ac:dyDescent="0.2"/>
  <cols>
    <col min="1" max="1" width="16.6640625" bestFit="1" customWidth="1"/>
  </cols>
  <sheetData>
    <row r="3" spans="1:1" x14ac:dyDescent="0.2">
      <c r="A3" t="s">
        <v>24</v>
      </c>
    </row>
    <row r="4" spans="1:1" x14ac:dyDescent="0.2">
      <c r="A4">
        <v>2833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AD96-5096-BA45-83C5-F1C9C6FF0644}">
  <dimension ref="A1:AB48"/>
  <sheetViews>
    <sheetView showGridLines="0" showRowColHeaders="0" tabSelected="1" workbookViewId="0">
      <selection activeCell="I49" sqref="I49"/>
    </sheetView>
  </sheetViews>
  <sheetFormatPr baseColWidth="10" defaultRowHeight="16" x14ac:dyDescent="0.2"/>
  <cols>
    <col min="1" max="1" width="21.83203125" bestFit="1" customWidth="1"/>
    <col min="2" max="2" width="11.5" bestFit="1" customWidth="1"/>
    <col min="3" max="3" width="11.1640625" bestFit="1" customWidth="1"/>
    <col min="4" max="5" width="11.1640625" customWidth="1"/>
    <col min="11" max="11" width="11.5" bestFit="1" customWidth="1"/>
  </cols>
  <sheetData>
    <row r="1" spans="1:28" x14ac:dyDescent="0.2">
      <c r="A1" s="1" t="s">
        <v>12</v>
      </c>
      <c r="C1" s="2">
        <v>2300</v>
      </c>
    </row>
    <row r="2" spans="1:28" x14ac:dyDescent="0.2">
      <c r="A2" s="1" t="s">
        <v>13</v>
      </c>
      <c r="C2" s="18">
        <f>SUM(C1+D6+H6+L6+P6+T6+X6+AB6+D5+H5+L5+P5+T5+X5+AB5)</f>
        <v>3209.0200000000013</v>
      </c>
    </row>
    <row r="3" spans="1:28" ht="21" thickBot="1" x14ac:dyDescent="0.3">
      <c r="B3" s="21" t="s">
        <v>0</v>
      </c>
      <c r="C3" s="22"/>
      <c r="F3" s="21" t="s">
        <v>6</v>
      </c>
      <c r="G3" s="21"/>
      <c r="J3" s="21" t="s">
        <v>7</v>
      </c>
      <c r="K3" s="21"/>
      <c r="N3" s="21" t="s">
        <v>8</v>
      </c>
      <c r="O3" s="21"/>
      <c r="R3" s="21" t="s">
        <v>9</v>
      </c>
      <c r="S3" s="21"/>
      <c r="V3" s="21" t="s">
        <v>10</v>
      </c>
      <c r="W3" s="21"/>
      <c r="Z3" s="21" t="s">
        <v>11</v>
      </c>
      <c r="AA3" s="21"/>
    </row>
    <row r="4" spans="1:28" ht="17" thickTop="1" x14ac:dyDescent="0.2">
      <c r="A4" s="4"/>
      <c r="B4" s="3" t="s">
        <v>2</v>
      </c>
      <c r="C4" s="3" t="s">
        <v>3</v>
      </c>
      <c r="D4" s="3" t="s">
        <v>5</v>
      </c>
      <c r="E4" s="3"/>
      <c r="F4" s="3" t="s">
        <v>2</v>
      </c>
      <c r="G4" s="3" t="s">
        <v>3</v>
      </c>
      <c r="H4" s="3" t="s">
        <v>5</v>
      </c>
      <c r="I4" s="3"/>
      <c r="J4" s="3" t="s">
        <v>2</v>
      </c>
      <c r="K4" s="3" t="s">
        <v>3</v>
      </c>
      <c r="L4" s="3" t="s">
        <v>5</v>
      </c>
      <c r="M4" s="3"/>
      <c r="N4" s="3" t="s">
        <v>2</v>
      </c>
      <c r="O4" s="3" t="s">
        <v>3</v>
      </c>
      <c r="P4" s="3" t="s">
        <v>5</v>
      </c>
      <c r="Q4" s="3"/>
      <c r="R4" s="3" t="s">
        <v>2</v>
      </c>
      <c r="S4" s="3" t="s">
        <v>3</v>
      </c>
      <c r="T4" s="3" t="s">
        <v>5</v>
      </c>
      <c r="U4" s="3"/>
      <c r="V4" s="3" t="s">
        <v>2</v>
      </c>
      <c r="W4" s="3" t="s">
        <v>3</v>
      </c>
      <c r="X4" s="3" t="s">
        <v>5</v>
      </c>
      <c r="Y4" s="3"/>
      <c r="Z4" s="3" t="s">
        <v>2</v>
      </c>
      <c r="AA4" s="3" t="s">
        <v>3</v>
      </c>
      <c r="AB4" s="3" t="s">
        <v>5</v>
      </c>
    </row>
    <row r="5" spans="1:28" x14ac:dyDescent="0.2">
      <c r="A5" s="10" t="s">
        <v>1</v>
      </c>
      <c r="B5" s="11">
        <v>8500</v>
      </c>
      <c r="C5" s="12">
        <v>8872.9599999999991</v>
      </c>
      <c r="D5" s="16">
        <f>SUM(C5-B5)</f>
        <v>372.95999999999913</v>
      </c>
      <c r="E5" s="13"/>
      <c r="F5" s="11">
        <v>8500</v>
      </c>
      <c r="G5" s="14">
        <v>7346</v>
      </c>
      <c r="H5" s="16">
        <f>SUM(G5-F5)</f>
        <v>-1154</v>
      </c>
      <c r="I5" s="13"/>
      <c r="J5" s="11">
        <v>8500</v>
      </c>
      <c r="K5" s="14">
        <v>12000</v>
      </c>
      <c r="L5" s="16">
        <f>SUM(K5-J5)</f>
        <v>3500</v>
      </c>
      <c r="M5" s="16"/>
      <c r="N5" s="11">
        <v>8500</v>
      </c>
      <c r="O5" s="14">
        <v>8750</v>
      </c>
      <c r="P5" s="16">
        <f>SUM(O5-N5)</f>
        <v>250</v>
      </c>
      <c r="Q5" s="16"/>
      <c r="R5" s="11">
        <v>8500</v>
      </c>
      <c r="S5" s="14">
        <v>8432</v>
      </c>
      <c r="T5" s="16">
        <f>SUM(S5-R5)</f>
        <v>-68</v>
      </c>
      <c r="U5" s="13"/>
      <c r="V5" s="11">
        <v>8500</v>
      </c>
      <c r="W5" s="14">
        <v>8874</v>
      </c>
      <c r="X5" s="16">
        <f>SUM(W5-V5)</f>
        <v>374</v>
      </c>
      <c r="Y5" s="16"/>
      <c r="Z5" s="11">
        <v>8500</v>
      </c>
      <c r="AA5" s="14">
        <v>9500</v>
      </c>
      <c r="AB5" s="16">
        <f>SUM(AA5-Z5)</f>
        <v>1000</v>
      </c>
    </row>
    <row r="6" spans="1:28" x14ac:dyDescent="0.2">
      <c r="A6" s="10" t="s">
        <v>4</v>
      </c>
      <c r="B6" s="11">
        <f>SUM(B8:B17)</f>
        <v>5198</v>
      </c>
      <c r="C6" s="14">
        <f>SUM(C8:C17)</f>
        <v>5198</v>
      </c>
      <c r="D6" s="15">
        <f>SUM(B6-C6)</f>
        <v>0</v>
      </c>
      <c r="E6" s="15"/>
      <c r="F6" s="11">
        <f>SUM(F8:F17)</f>
        <v>5198</v>
      </c>
      <c r="G6" s="14">
        <f>SUM(G8:G17)</f>
        <v>6276</v>
      </c>
      <c r="H6" s="15">
        <f>SUM(F6-G6)</f>
        <v>-1078</v>
      </c>
      <c r="I6" s="17"/>
      <c r="J6" s="11">
        <f>SUM(J8:J17)</f>
        <v>5198</v>
      </c>
      <c r="K6" s="14">
        <f>SUM(K8:K17)</f>
        <v>6813</v>
      </c>
      <c r="L6" s="15">
        <f>SUM(J6-K6)</f>
        <v>-1615</v>
      </c>
      <c r="M6" s="17"/>
      <c r="N6" s="11">
        <f>SUM(N8:N17)</f>
        <v>5198</v>
      </c>
      <c r="O6" s="14">
        <f>SUM(O8:O17)</f>
        <v>5783.8799999999992</v>
      </c>
      <c r="P6" s="15">
        <f>SUM(N6-O6)</f>
        <v>-585.8799999999992</v>
      </c>
      <c r="Q6" s="17"/>
      <c r="R6" s="11">
        <f>SUM(R8:R17)</f>
        <v>5198</v>
      </c>
      <c r="S6" s="14">
        <f>SUM(S8:S17)</f>
        <v>5332.95</v>
      </c>
      <c r="T6" s="15">
        <f>SUM(R6-S6)</f>
        <v>-134.94999999999982</v>
      </c>
      <c r="U6" s="17"/>
      <c r="V6" s="11">
        <f>SUM(V8:V17)</f>
        <v>5198</v>
      </c>
      <c r="W6" s="14">
        <f>SUM(W8:W17)</f>
        <v>5196.9899999999989</v>
      </c>
      <c r="X6" s="15">
        <f>SUM(V6-W6)</f>
        <v>1.0100000000011278</v>
      </c>
      <c r="Y6" s="17"/>
      <c r="Z6" s="11">
        <f>SUM(Z8:Z17)</f>
        <v>5198</v>
      </c>
      <c r="AA6" s="14">
        <f>SUM(AA8:AA17)</f>
        <v>5151.12</v>
      </c>
      <c r="AB6" s="15">
        <f>SUM(Z6-AA6)</f>
        <v>46.880000000000109</v>
      </c>
    </row>
    <row r="7" spans="1:28" x14ac:dyDescent="0.2">
      <c r="A7" s="5"/>
      <c r="B7" s="6"/>
      <c r="C7" s="7"/>
      <c r="D7" s="8"/>
      <c r="E7" s="8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x14ac:dyDescent="0.2">
      <c r="A8" t="s">
        <v>14</v>
      </c>
      <c r="B8" s="2">
        <v>2365</v>
      </c>
      <c r="C8" s="2">
        <v>2365</v>
      </c>
      <c r="F8" s="2">
        <v>2365</v>
      </c>
      <c r="G8" s="2">
        <v>2365</v>
      </c>
      <c r="J8" s="2">
        <v>2365</v>
      </c>
      <c r="K8" s="2">
        <v>2700</v>
      </c>
      <c r="N8" s="2">
        <v>2365</v>
      </c>
      <c r="O8" s="2">
        <v>2365</v>
      </c>
      <c r="R8" s="2">
        <v>2365</v>
      </c>
      <c r="S8" s="2">
        <v>2365</v>
      </c>
      <c r="V8" s="2">
        <v>2365</v>
      </c>
      <c r="W8" s="2">
        <v>2365</v>
      </c>
      <c r="Z8" s="2">
        <v>2365</v>
      </c>
      <c r="AA8">
        <v>2365</v>
      </c>
    </row>
    <row r="9" spans="1:28" x14ac:dyDescent="0.2">
      <c r="A9" t="s">
        <v>15</v>
      </c>
      <c r="B9" s="2">
        <v>157</v>
      </c>
      <c r="C9" s="2">
        <v>157</v>
      </c>
      <c r="F9" s="2">
        <v>157</v>
      </c>
      <c r="G9" s="2">
        <v>157</v>
      </c>
      <c r="J9" s="2">
        <v>157</v>
      </c>
      <c r="K9" s="2">
        <v>265</v>
      </c>
      <c r="N9" s="2">
        <v>157</v>
      </c>
      <c r="O9" s="2">
        <v>160</v>
      </c>
      <c r="R9" s="2">
        <v>157</v>
      </c>
      <c r="S9" s="2">
        <v>170.63</v>
      </c>
      <c r="V9" s="2">
        <v>157</v>
      </c>
      <c r="W9" s="2">
        <v>143.96</v>
      </c>
      <c r="Z9" s="2">
        <v>157</v>
      </c>
      <c r="AA9">
        <v>217.33</v>
      </c>
    </row>
    <row r="10" spans="1:28" x14ac:dyDescent="0.2">
      <c r="A10" t="s">
        <v>16</v>
      </c>
      <c r="B10" s="2">
        <v>300</v>
      </c>
      <c r="C10" s="2">
        <v>300</v>
      </c>
      <c r="F10" s="2">
        <v>300</v>
      </c>
      <c r="G10" s="2">
        <v>500</v>
      </c>
      <c r="J10" s="2">
        <v>300</v>
      </c>
      <c r="K10" s="2">
        <v>450</v>
      </c>
      <c r="N10" s="2">
        <v>300</v>
      </c>
      <c r="O10" s="2">
        <v>423</v>
      </c>
      <c r="R10" s="2">
        <v>300</v>
      </c>
      <c r="S10" s="2">
        <v>357.68</v>
      </c>
      <c r="V10" s="2">
        <v>300</v>
      </c>
      <c r="W10" s="2">
        <v>453.7</v>
      </c>
      <c r="Z10" s="2">
        <v>300</v>
      </c>
      <c r="AA10">
        <v>500.01</v>
      </c>
    </row>
    <row r="11" spans="1:28" x14ac:dyDescent="0.2">
      <c r="A11" t="s">
        <v>17</v>
      </c>
      <c r="B11" s="2">
        <v>543</v>
      </c>
      <c r="C11" s="2">
        <v>543</v>
      </c>
      <c r="F11" s="2">
        <v>543</v>
      </c>
      <c r="G11" s="2">
        <v>600</v>
      </c>
      <c r="J11" s="2">
        <v>543</v>
      </c>
      <c r="K11" s="2">
        <v>650</v>
      </c>
      <c r="N11" s="2">
        <v>543</v>
      </c>
      <c r="O11" s="2">
        <v>543</v>
      </c>
      <c r="R11" s="2">
        <v>543</v>
      </c>
      <c r="S11" s="2">
        <v>500.43</v>
      </c>
      <c r="V11" s="2">
        <v>543</v>
      </c>
      <c r="W11" s="2">
        <v>317.45</v>
      </c>
      <c r="Z11" s="2">
        <v>543</v>
      </c>
      <c r="AA11">
        <v>428.6</v>
      </c>
    </row>
    <row r="12" spans="1:28" x14ac:dyDescent="0.2">
      <c r="A12" t="s">
        <v>18</v>
      </c>
      <c r="B12" s="2">
        <v>56</v>
      </c>
      <c r="C12" s="2">
        <v>56</v>
      </c>
      <c r="F12" s="2">
        <v>56</v>
      </c>
      <c r="G12" s="2">
        <v>56</v>
      </c>
      <c r="J12" s="2">
        <v>56</v>
      </c>
      <c r="K12" s="2">
        <v>56</v>
      </c>
      <c r="N12" s="2">
        <v>56</v>
      </c>
      <c r="O12" s="2">
        <v>56</v>
      </c>
      <c r="R12" s="2">
        <v>56</v>
      </c>
      <c r="S12" s="2">
        <v>56</v>
      </c>
      <c r="V12" s="2">
        <v>56</v>
      </c>
      <c r="W12" s="2">
        <v>56</v>
      </c>
      <c r="Z12" s="2">
        <v>56</v>
      </c>
      <c r="AA12">
        <v>56</v>
      </c>
    </row>
    <row r="13" spans="1:28" x14ac:dyDescent="0.2">
      <c r="A13" t="s">
        <v>21</v>
      </c>
      <c r="B13" s="2">
        <v>1000</v>
      </c>
      <c r="C13" s="2">
        <v>1000</v>
      </c>
      <c r="F13" s="2">
        <v>1000</v>
      </c>
      <c r="G13" s="2">
        <v>1500</v>
      </c>
      <c r="J13" s="2">
        <v>1000</v>
      </c>
      <c r="K13" s="2">
        <v>1750</v>
      </c>
      <c r="N13" s="2">
        <v>1000</v>
      </c>
      <c r="O13" s="2">
        <v>1320</v>
      </c>
      <c r="R13" s="2">
        <v>1000</v>
      </c>
      <c r="S13" s="2">
        <v>1023.83</v>
      </c>
      <c r="V13" s="2">
        <v>1000</v>
      </c>
      <c r="W13" s="2">
        <v>997.32</v>
      </c>
      <c r="Z13" s="2">
        <v>1000</v>
      </c>
      <c r="AA13">
        <v>788.56</v>
      </c>
    </row>
    <row r="14" spans="1:28" x14ac:dyDescent="0.2">
      <c r="A14" t="s">
        <v>19</v>
      </c>
      <c r="B14" s="2">
        <v>235</v>
      </c>
      <c r="C14" s="2">
        <v>235</v>
      </c>
      <c r="F14" s="2">
        <v>235</v>
      </c>
      <c r="G14" s="2">
        <v>423</v>
      </c>
      <c r="J14" s="2">
        <v>235</v>
      </c>
      <c r="K14" s="2">
        <v>250</v>
      </c>
      <c r="N14" s="2">
        <v>235</v>
      </c>
      <c r="O14" s="2">
        <v>226.5</v>
      </c>
      <c r="R14" s="2">
        <v>235</v>
      </c>
      <c r="S14" s="2">
        <v>213.96</v>
      </c>
      <c r="V14" s="2">
        <v>235</v>
      </c>
      <c r="W14" s="2">
        <v>202.43</v>
      </c>
      <c r="Z14" s="2">
        <v>235</v>
      </c>
      <c r="AA14">
        <v>189.67</v>
      </c>
    </row>
    <row r="15" spans="1:28" x14ac:dyDescent="0.2">
      <c r="A15" t="s">
        <v>20</v>
      </c>
      <c r="B15" s="2">
        <v>150</v>
      </c>
      <c r="C15" s="2">
        <v>150</v>
      </c>
      <c r="F15" s="2">
        <v>150</v>
      </c>
      <c r="G15" s="2">
        <v>225</v>
      </c>
      <c r="J15" s="2">
        <v>150</v>
      </c>
      <c r="K15" s="2">
        <v>236</v>
      </c>
      <c r="N15" s="2">
        <v>150</v>
      </c>
      <c r="O15" s="2">
        <v>215.15</v>
      </c>
      <c r="R15" s="2">
        <v>150</v>
      </c>
      <c r="S15" s="2">
        <v>214.67</v>
      </c>
      <c r="V15" s="2">
        <v>150</v>
      </c>
      <c r="W15" s="2">
        <v>178.9</v>
      </c>
      <c r="Z15" s="2">
        <v>150</v>
      </c>
      <c r="AA15">
        <v>155.83000000000001</v>
      </c>
    </row>
    <row r="16" spans="1:28" x14ac:dyDescent="0.2">
      <c r="A16" t="s">
        <v>22</v>
      </c>
      <c r="B16" s="2">
        <v>142</v>
      </c>
      <c r="C16" s="2">
        <v>142</v>
      </c>
      <c r="F16" s="2">
        <v>142</v>
      </c>
      <c r="G16" s="2">
        <v>150</v>
      </c>
      <c r="J16" s="2">
        <v>142</v>
      </c>
      <c r="K16" s="2">
        <v>156</v>
      </c>
      <c r="N16" s="2">
        <v>142</v>
      </c>
      <c r="O16" s="2">
        <v>175.23</v>
      </c>
      <c r="R16" s="2">
        <v>142</v>
      </c>
      <c r="S16" s="2">
        <v>130.75</v>
      </c>
      <c r="V16" s="2">
        <v>142</v>
      </c>
      <c r="W16" s="2">
        <v>182.23</v>
      </c>
      <c r="Z16" s="2">
        <v>142</v>
      </c>
      <c r="AA16">
        <v>150.12</v>
      </c>
    </row>
    <row r="17" spans="1:27" x14ac:dyDescent="0.2">
      <c r="A17" t="s">
        <v>23</v>
      </c>
      <c r="B17" s="2">
        <v>250</v>
      </c>
      <c r="C17" s="2">
        <v>250</v>
      </c>
      <c r="F17" s="2">
        <v>250</v>
      </c>
      <c r="G17" s="2">
        <v>300</v>
      </c>
      <c r="J17" s="2">
        <v>250</v>
      </c>
      <c r="K17" s="2">
        <v>300</v>
      </c>
      <c r="N17" s="2">
        <v>250</v>
      </c>
      <c r="O17" s="2">
        <v>300</v>
      </c>
      <c r="R17" s="2">
        <v>250</v>
      </c>
      <c r="S17" s="2">
        <v>300</v>
      </c>
      <c r="V17" s="2">
        <v>250</v>
      </c>
      <c r="W17" s="2">
        <v>300</v>
      </c>
      <c r="Z17" s="2">
        <v>250</v>
      </c>
      <c r="AA17">
        <v>300</v>
      </c>
    </row>
    <row r="47" spans="4:13" ht="24" x14ac:dyDescent="0.3">
      <c r="D47" s="19" t="s">
        <v>25</v>
      </c>
    </row>
    <row r="48" spans="4:13" ht="24" x14ac:dyDescent="0.3">
      <c r="D48" s="20"/>
      <c r="M48" s="20" t="s">
        <v>26</v>
      </c>
    </row>
  </sheetData>
  <mergeCells count="7">
    <mergeCell ref="Z3:AA3"/>
    <mergeCell ref="B3:C3"/>
    <mergeCell ref="F3:G3"/>
    <mergeCell ref="J3:K3"/>
    <mergeCell ref="N3:O3"/>
    <mergeCell ref="R3:S3"/>
    <mergeCell ref="V3:W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2023-07-11T21:51:59Z</dcterms:created>
  <dcterms:modified xsi:type="dcterms:W3CDTF">2023-07-12T20:18:55Z</dcterms:modified>
</cp:coreProperties>
</file>