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2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97" i="1" l="1"/>
  <c r="A93" i="1"/>
  <c r="A92" i="1"/>
  <c r="A90" i="1"/>
  <c r="A83" i="1"/>
  <c r="A81" i="1"/>
  <c r="A80" i="1"/>
  <c r="A72" i="1"/>
  <c r="A71" i="1"/>
  <c r="A67" i="1"/>
  <c r="A66" i="1"/>
  <c r="A65" i="1"/>
  <c r="A60" i="1"/>
  <c r="A59" i="1"/>
  <c r="A45" i="1"/>
  <c r="A36" i="1"/>
  <c r="A24" i="1"/>
  <c r="A19" i="1"/>
  <c r="A8" i="1"/>
  <c r="A48" i="1" l="1"/>
  <c r="A34" i="1" l="1"/>
  <c r="A100" i="1" l="1"/>
  <c r="A99" i="1"/>
  <c r="A98" i="1"/>
  <c r="A96" i="1"/>
  <c r="A95" i="1"/>
  <c r="A91" i="1"/>
  <c r="A88" i="1"/>
  <c r="A87" i="1"/>
  <c r="A86" i="1"/>
  <c r="A85" i="1"/>
  <c r="A84" i="1"/>
  <c r="A79" i="1"/>
  <c r="A75" i="1"/>
  <c r="A69" i="1"/>
  <c r="A68" i="1"/>
  <c r="A64" i="1"/>
  <c r="A63" i="1"/>
  <c r="A62" i="1"/>
  <c r="A56" i="1"/>
  <c r="A54" i="1"/>
  <c r="A53" i="1"/>
  <c r="A52" i="1"/>
  <c r="A51" i="1"/>
  <c r="A50" i="1"/>
  <c r="A47" i="1"/>
  <c r="A46" i="1"/>
  <c r="A44" i="1"/>
  <c r="A43" i="1"/>
  <c r="A42" i="1"/>
  <c r="A35" i="1"/>
  <c r="A30" i="1"/>
  <c r="A28" i="1"/>
  <c r="A22" i="1"/>
  <c r="A20" i="1"/>
  <c r="A16" i="1"/>
  <c r="A15" i="1"/>
  <c r="A11" i="1"/>
  <c r="A9" i="1"/>
  <c r="A94" i="1"/>
  <c r="A89" i="1"/>
  <c r="A82" i="1"/>
  <c r="A78" i="1"/>
  <c r="A77" i="1"/>
  <c r="A76" i="1"/>
  <c r="A74" i="1"/>
  <c r="A73" i="1"/>
  <c r="A70" i="1"/>
  <c r="A61" i="1"/>
  <c r="A58" i="1"/>
  <c r="A57" i="1"/>
  <c r="A55" i="1"/>
  <c r="A49" i="1"/>
  <c r="A41" i="1"/>
  <c r="A40" i="1"/>
  <c r="A39" i="1"/>
  <c r="A38" i="1"/>
  <c r="A37" i="1"/>
  <c r="A33" i="1"/>
  <c r="A32" i="1"/>
  <c r="A31" i="1"/>
  <c r="A29" i="1"/>
  <c r="A27" i="1"/>
  <c r="A26" i="1"/>
  <c r="A25" i="1"/>
  <c r="A23" i="1"/>
  <c r="A21" i="1"/>
  <c r="A18" i="1"/>
  <c r="A17" i="1"/>
  <c r="A14" i="1"/>
  <c r="A13" i="1"/>
  <c r="A12" i="1"/>
  <c r="A10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<sst xmlns="http://schemas.openxmlformats.org/spreadsheetml/2006/main" count="11" uniqueCount="11">
  <si>
    <t>A</t>
  </si>
  <si>
    <t>text</t>
  </si>
  <si>
    <t>all upper</t>
  </si>
  <si>
    <t>AxxEFG</t>
  </si>
  <si>
    <t>olo</t>
  </si>
  <si>
    <t>WorldH</t>
  </si>
  <si>
    <t>700%'</t>
  </si>
  <si>
    <t>01</t>
  </si>
  <si>
    <t>1001</t>
  </si>
  <si>
    <t>64</t>
  </si>
  <si>
    <t>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</si>
</sst>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quotePrefix="1" applyFont="1" applyBorder="1" applyProtection="1">
      <protection locked="0"/>
    </xf>
    <xf numFmtId="49" fontId="0" fillId="0" borderId="0" xfId="0" applyNumberFormat="1"/>
    <xf numFmtId="0" fontId="0" fillId="0" borderId="0" xfId="0" applyNumberFormat="1"/>
    <xf numFmtId="0" fontId="2" fillId="0" borderId="0" xfId="0" applyNumberFormat="1" applyFont="1" applyBorder="1" applyProtection="1">
      <protection locked="0"/>
    </xf>
    <xf numFmtId="8" fontId="2" fillId="0" borderId="0" xfId="0" applyNumberFormat="1" applyFont="1" applyBorder="1" applyProtection="1">
      <protection locked="0"/>
    </xf>
    <xf numFmtId="0" fontId="2" fillId="0" borderId="0" xfId="0" applyNumberFormat="1" applyFont="1"/>
    <xf numFmtId="0" fontId="3" fillId="0" borderId="0" xfId="0" applyFont="1" applyBorder="1" applyProtection="1">
      <protection locked="0"/>
    </xf>
    <xf numFmtId="8" fontId="2" fillId="0" borderId="0" xfId="0" applyNumberFormat="1" applyFont="1" applyProtection="1">
      <protection locked="0"/>
    </xf>
    <xf numFmtId="0" fontId="1" fillId="0" borderId="0" xfId="1"/>
    <xf numFmtId="164" fontId="2" fillId="0" borderId="0" xfId="0" applyNumberFormat="1" applyFont="1" applyBorder="1" applyProtection="1">
      <protection locked="0"/>
    </xf>
    <xf numFmtId="0" fontId="0" fillId="0" borderId="0" xfId="0" applyFont="1" applyProtection="1">
      <protection locked="0"/>
    </xf>
    <xf numFmtId="8" fontId="0" fillId="0" borderId="0" xfId="0" applyNumberFormat="1"/>
    <xf numFmtId="2" fontId="2" fillId="0" borderId="0" xfId="0" applyNumberFormat="1" applyFont="1" applyBorder="1" applyProtection="1">
      <protection locked="0"/>
    </xf>
    <xf numFmtId="2" fontId="0" fillId="0" borderId="0" xfId="0" applyNumberFormat="1"/>
    <xf numFmtId="2" fontId="2" fillId="0" borderId="0" xfId="0" applyNumberFormat="1" applyFont="1" applyProtection="1">
      <protection locked="0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15" x14ac:dyDescent="0.25">
      <c r="A1" s="15">
        <f>999999+1.001</f>
        <v>1000000.001</v>
      </c>
      <c r="B1" s="15">
        <v>1000000.001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x14ac:dyDescent="0.25">
      <c r="A2" s="1" t="str">
        <f>0&amp;1</f>
        <v>01</v>
      </c>
      <c r="B2" s="3" t="s">
        <v>7</v>
      </c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</row>
    <row r="3" spans="1:15" x14ac:dyDescent="0.25">
      <c r="A3" s="1">
        <f>0/1</f>
        <v>0</v>
      </c>
      <c r="B3">
        <v>0</v>
      </c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e">
        <f>#REF!=#REF!</f>
        <v>#REF!</v>
      </c>
      <c r="B4" s="1" t="e">
        <v>#REF!</v>
      </c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 t="b">
        <f>2&gt;=2</f>
        <v>1</v>
      </c>
      <c r="B5" s="2" t="b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1">
        <f>50%</f>
        <v>0.5</v>
      </c>
      <c r="B6" s="1">
        <v>0.5</v>
      </c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</row>
    <row r="7" spans="1:15" x14ac:dyDescent="0.25">
      <c r="A7" s="1">
        <f>2^5</f>
        <v>32</v>
      </c>
      <c r="B7">
        <v>32</v>
      </c>
      <c r="C7" s="1"/>
      <c r="D7" s="1"/>
      <c r="E7" s="1"/>
      <c r="F7" s="1"/>
      <c r="G7" s="1"/>
      <c r="H7" s="1"/>
      <c r="I7" s="1"/>
      <c r="J7" s="2"/>
      <c r="K7" s="2"/>
      <c r="L7" s="2"/>
      <c r="M7" s="2"/>
      <c r="N7" s="2"/>
      <c r="O7" s="2"/>
    </row>
    <row r="8" spans="1:15" x14ac:dyDescent="0.25">
      <c r="A8" s="15">
        <f>VALUE(FIXED(ACOS(0)))</f>
        <v>1.57</v>
      </c>
      <c r="B8" s="15">
        <v>1.57</v>
      </c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>
        <f>AVERAGE(5,100,-42)</f>
        <v>21</v>
      </c>
      <c r="B9" s="1">
        <v>21</v>
      </c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4">
        <f>BIN2DEC(1100100)</f>
        <v>100</v>
      </c>
      <c r="B10" s="1">
        <v>100</v>
      </c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1">
        <f>CEILING(665,356)</f>
        <v>712</v>
      </c>
      <c r="B11" s="1">
        <v>712</v>
      </c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1" t="str">
        <f>CHAR(65)</f>
        <v>A</v>
      </c>
      <c r="B12" t="s">
        <v>0</v>
      </c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>
        <f>CHOOSE(1,2,3)</f>
        <v>2</v>
      </c>
      <c r="B13" s="1">
        <v>2</v>
      </c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1" t="str">
        <f>CLEAN(CHAR(7)&amp;"text"&amp;CHAR(7))</f>
        <v>text</v>
      </c>
      <c r="B14" t="s">
        <v>1</v>
      </c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>
        <f>COMBIN(0.9,0.5)</f>
        <v>1</v>
      </c>
      <c r="B15" s="1">
        <v>1</v>
      </c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>
        <f>COUNT(1,2,3,4,5,6,7)</f>
        <v>7</v>
      </c>
      <c r="B16" s="1">
        <v>7</v>
      </c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4" t="str">
        <f>DEC2BIN(9, 4)</f>
        <v>1001</v>
      </c>
      <c r="B17" s="3" t="s">
        <v>8</v>
      </c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t="str">
        <f>DEC2HEX(100,2)</f>
        <v>64</v>
      </c>
      <c r="B18" s="3" t="s">
        <v>9</v>
      </c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15">
        <f>VALUE(FIXED(DEGREES(360)))</f>
        <v>20626.48</v>
      </c>
      <c r="B19" s="15">
        <v>20626.48</v>
      </c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1" t="str">
        <f>DOLLAR(5)</f>
        <v>$5.00</v>
      </c>
      <c r="B20" s="14">
        <v>5</v>
      </c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>
        <f>ERROR.TYPE(#REF!)</f>
        <v>4</v>
      </c>
      <c r="B21" s="1">
        <v>4</v>
      </c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1">
        <f>EVEN(5)</f>
        <v>6</v>
      </c>
      <c r="B22">
        <v>6</v>
      </c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b">
        <f>EXACT(123,"123")</f>
        <v>1</v>
      </c>
      <c r="B23" s="1" t="b">
        <v>1</v>
      </c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15">
        <f>VALUE(FIXED(EXP(3.14)))</f>
        <v>23.1</v>
      </c>
      <c r="B24" s="16">
        <v>23.1</v>
      </c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1">
        <f>FACT(1)</f>
        <v>1</v>
      </c>
      <c r="B25">
        <v>1</v>
      </c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5">
        <f>FACTDOUBLE(6)</f>
        <v>48</v>
      </c>
      <c r="B26" s="1">
        <v>48</v>
      </c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b">
        <f>FALSE()</f>
        <v>0</v>
      </c>
      <c r="B27" s="1" t="b">
        <v>0</v>
      </c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1">
        <f>FIND("o","abcoootext")</f>
        <v>4</v>
      </c>
      <c r="B28">
        <v>4</v>
      </c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1">
        <f>FLOOR(1.002,2)</f>
        <v>0</v>
      </c>
      <c r="B29">
        <v>0</v>
      </c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7">
        <f>FV(0,5,2)</f>
        <v>-10</v>
      </c>
      <c r="B30" s="14">
        <v>-10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4">
        <f>HEX2DEC("A5")</f>
        <v>165</v>
      </c>
      <c r="B31">
        <v>165</v>
      </c>
      <c r="C31" s="4"/>
      <c r="D31" s="4"/>
      <c r="E31" s="5"/>
      <c r="F31" s="5"/>
      <c r="G31" s="5"/>
      <c r="J31" s="5"/>
      <c r="K31" s="5"/>
      <c r="L31" s="2"/>
      <c r="M31" s="2"/>
      <c r="N31" s="2"/>
      <c r="O31" s="2"/>
    </row>
    <row r="32" spans="1:15" x14ac:dyDescent="0.25">
      <c r="A32" s="1">
        <f>HOUR(1)</f>
        <v>0</v>
      </c>
      <c r="B32" s="6">
        <v>0</v>
      </c>
      <c r="C32" s="1"/>
      <c r="D32" s="8"/>
      <c r="E32" s="8"/>
      <c r="F32" s="2"/>
      <c r="G32" s="8"/>
      <c r="H32" s="8"/>
      <c r="I32" s="2"/>
      <c r="J32" s="2"/>
      <c r="K32" s="2"/>
      <c r="L32" s="2"/>
      <c r="M32" s="2"/>
      <c r="N32" s="2"/>
      <c r="O32" s="2"/>
    </row>
    <row r="33" spans="1:15" x14ac:dyDescent="0.25">
      <c r="A33" s="1" t="b">
        <f>IF(1&gt;2,3)</f>
        <v>0</v>
      </c>
      <c r="B33" t="b">
        <v>0</v>
      </c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1">
        <f>IFERROR(#REF!,1)</f>
        <v>1</v>
      </c>
      <c r="B34" s="1">
        <v>1</v>
      </c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1">
        <f>INT(66.66)</f>
        <v>66</v>
      </c>
      <c r="B35">
        <v>66</v>
      </c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15">
        <f>VALUE(FIXED(IPMT(1,2,3,4)))</f>
        <v>-3.43</v>
      </c>
      <c r="B36" s="15">
        <v>-3.43</v>
      </c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1" t="b">
        <f>ISERROR(#REF!)</f>
        <v>1</v>
      </c>
      <c r="B37" t="b">
        <v>1</v>
      </c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1" t="b">
        <f>ISNONTEXT(1)</f>
        <v>1</v>
      </c>
      <c r="B38" s="1" t="b">
        <v>1</v>
      </c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 t="b">
        <f>ISNUMBER(0)</f>
        <v>1</v>
      </c>
      <c r="B39" s="1" t="b">
        <v>1</v>
      </c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1" t="b">
        <f>ISREF(0)</f>
        <v>0</v>
      </c>
      <c r="B40" t="b">
        <v>0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1" t="b">
        <f>ISTEXT(1)</f>
        <v>0</v>
      </c>
      <c r="B41" s="1" t="b">
        <v>0</v>
      </c>
      <c r="C41" s="1"/>
      <c r="D41" s="1"/>
      <c r="E41" s="2"/>
      <c r="F41" s="2"/>
      <c r="G41" s="2"/>
      <c r="H41" s="2"/>
      <c r="I41" s="1"/>
      <c r="J41" s="2"/>
      <c r="K41" s="2"/>
      <c r="L41" s="2"/>
      <c r="M41" s="2"/>
      <c r="N41" s="2"/>
      <c r="O41" s="2"/>
    </row>
    <row r="42" spans="1:15" x14ac:dyDescent="0.25">
      <c r="A42" s="1">
        <f>LARGE(5,1)</f>
        <v>5</v>
      </c>
      <c r="B42" s="1">
        <v>5</v>
      </c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1" t="str">
        <f>LEFT("a string",0)</f>
        <v/>
      </c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1">
        <f>LEN("aaaaaaaaaa")</f>
        <v>10</v>
      </c>
      <c r="B44" s="1">
        <v>10</v>
      </c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15">
        <f>VALUE(FIXED(LN(5)))</f>
        <v>1.61</v>
      </c>
      <c r="B45" s="16">
        <v>1.61</v>
      </c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1">
        <f>LOG(10)</f>
        <v>1</v>
      </c>
      <c r="B46" s="1">
        <v>1</v>
      </c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1">
        <f>LOG10(10)</f>
        <v>1</v>
      </c>
      <c r="B47" s="1">
        <v>1</v>
      </c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1">
        <f>LARGE(1,1)</f>
        <v>1</v>
      </c>
      <c r="B48" s="1">
        <v>1</v>
      </c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1" t="str">
        <f>LOWER("ALL UPPER")</f>
        <v>all upper</v>
      </c>
      <c r="B49" t="s">
        <v>2</v>
      </c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1">
        <f>MAX(10,100)</f>
        <v>100</v>
      </c>
      <c r="B50" s="1">
        <v>100</v>
      </c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1">
        <f>MAXA(10,100)</f>
        <v>100</v>
      </c>
      <c r="B51" s="1">
        <v>100</v>
      </c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1">
        <f>MEDIAN(1,5,89,11)</f>
        <v>8</v>
      </c>
      <c r="B52">
        <v>8</v>
      </c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1" t="str">
        <f>MID("olololo",1,3)</f>
        <v>olo</v>
      </c>
      <c r="B53" s="1" t="s">
        <v>4</v>
      </c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1">
        <f>MINA(1,10,898)</f>
        <v>1</v>
      </c>
      <c r="B54">
        <v>1</v>
      </c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1">
        <f>MINUTE(1)</f>
        <v>0</v>
      </c>
      <c r="B55" s="1">
        <v>0</v>
      </c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1">
        <f>MOD(99,5)</f>
        <v>4</v>
      </c>
      <c r="B56">
        <v>4</v>
      </c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1" t="e">
        <f>NA()</f>
        <v>#N/A</v>
      </c>
      <c r="B57" t="e">
        <v>#N/A</v>
      </c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1" t="b">
        <f>NOT(0)</f>
        <v>1</v>
      </c>
      <c r="B58" t="b">
        <v>1</v>
      </c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17">
        <f>VALUE(FIXED(NPER(0.01,1,10)))</f>
        <v>-9.58</v>
      </c>
      <c r="B59" s="15">
        <v>-9.58</v>
      </c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7">
        <f>VALUE(FIXED(TRUNC(NPV(5%,99),4)))</f>
        <v>94.29</v>
      </c>
      <c r="B60" s="7">
        <v>94.29</v>
      </c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1">
        <f>OCT2DEC(0)</f>
        <v>0</v>
      </c>
      <c r="B61">
        <v>0</v>
      </c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</row>
    <row r="62" spans="1:15" x14ac:dyDescent="0.25">
      <c r="A62" s="1">
        <f>ODD(55)</f>
        <v>55</v>
      </c>
      <c r="B62" s="1">
        <v>55</v>
      </c>
      <c r="C62" s="1"/>
      <c r="D62" s="1"/>
      <c r="E62" s="2"/>
      <c r="F62" s="2"/>
      <c r="G62" s="1"/>
      <c r="H62" s="1"/>
      <c r="I62" s="1"/>
      <c r="J62" s="2"/>
      <c r="K62" s="2"/>
      <c r="L62" s="2"/>
      <c r="M62" s="2"/>
      <c r="N62" s="2"/>
      <c r="O62" s="2"/>
    </row>
    <row r="63" spans="1:15" x14ac:dyDescent="0.25">
      <c r="A63" s="1" t="b">
        <f>OR(TRUE,FALSE)</f>
        <v>1</v>
      </c>
      <c r="B63" t="b">
        <v>1</v>
      </c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1">
        <f>PERCENTILE(1,0.3)</f>
        <v>1</v>
      </c>
      <c r="B64">
        <v>1</v>
      </c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5">
        <f>VALUE(FIXED(PI()))</f>
        <v>3.14</v>
      </c>
      <c r="B65" s="16">
        <v>3.14</v>
      </c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10">
        <f>VALUE(FIXED(PMT(0.01, 10,99)))</f>
        <v>-10.45</v>
      </c>
      <c r="B66" s="7">
        <v>-10.45</v>
      </c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15">
        <f>VALUE(FIXED(POISSON(2, 5, TRUE)))</f>
        <v>0.12</v>
      </c>
      <c r="B67" s="16">
        <v>0.12</v>
      </c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">
        <f>POWER(99,4)</f>
        <v>96059601</v>
      </c>
      <c r="B68" s="1">
        <v>96059601</v>
      </c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">
        <f>PRODUCT("2",99)</f>
        <v>198</v>
      </c>
      <c r="B69">
        <v>198</v>
      </c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11">
        <f>QUOTIENT(5,2)</f>
        <v>2</v>
      </c>
      <c r="B70" s="1">
        <v>2</v>
      </c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15">
        <f>VALUE(FIXED(RADIANS(360)))</f>
        <v>6.28</v>
      </c>
      <c r="B71" s="15">
        <v>6.28</v>
      </c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5">
        <f>VALUE(FIXED(RATE(58,-200,8000)))</f>
        <v>0.01</v>
      </c>
      <c r="B72" s="16">
        <v>0.01</v>
      </c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1" t="str">
        <f>REPLACE("ABCDEFG", 2.3, 3.9, "xx")</f>
        <v>AxxEFG</v>
      </c>
      <c r="B73" s="1" t="s">
        <v>3</v>
      </c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1" t="str">
        <f>RIGHT("a string",0)</f>
        <v/>
      </c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1">
        <f>ROUND(99.99999,4)</f>
        <v>100</v>
      </c>
      <c r="B75" s="1">
        <v>100</v>
      </c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1">
        <f>ROUNDDOWN(1.5,0)</f>
        <v>1</v>
      </c>
      <c r="B76">
        <v>1</v>
      </c>
      <c r="C76" s="1"/>
      <c r="D76" s="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1">
        <f>ROUNDUP(0,0)</f>
        <v>0</v>
      </c>
      <c r="B77" s="1">
        <v>0</v>
      </c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1">
        <f>SEARCH("n","printer")</f>
        <v>4</v>
      </c>
      <c r="B78">
        <v>4</v>
      </c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">
        <f>SIGN(-1)</f>
        <v>-1</v>
      </c>
      <c r="B79" s="1">
        <v>-1</v>
      </c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15">
        <f>VALUE(FIXED(SIN(1)))</f>
        <v>0.84</v>
      </c>
      <c r="B80" s="15">
        <v>0.84</v>
      </c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5">
        <f>VALUE(FIXED(SINH(9)))</f>
        <v>4051.54</v>
      </c>
      <c r="B81" s="16">
        <v>4051.54</v>
      </c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1">
        <f>SQRT(16)</f>
        <v>4</v>
      </c>
      <c r="B82" s="1">
        <v>4</v>
      </c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15">
        <f>VALUE(FIXED(STDEV(99,665,13)))</f>
        <v>354.23</v>
      </c>
      <c r="B83" s="15">
        <v>354.23</v>
      </c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9" t="str">
        <f>SUBSTITUTE("WorldH","n","N")</f>
        <v>WorldH</v>
      </c>
      <c r="B84" s="1" t="s">
        <v>5</v>
      </c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1">
        <f>SUM(1,5,8,2,57)</f>
        <v>73</v>
      </c>
      <c r="B85" s="1">
        <v>73</v>
      </c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1">
        <f>SUMSQ(88)</f>
        <v>7744</v>
      </c>
      <c r="B86">
        <v>7744</v>
      </c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1">
        <f>SUMX2MY2(4,7)</f>
        <v>-33</v>
      </c>
      <c r="B87" s="1">
        <v>-33</v>
      </c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1">
        <f>SUMXMY2(99,100)</f>
        <v>1</v>
      </c>
      <c r="B88" s="1">
        <v>1</v>
      </c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1" t="str">
        <f>T("")</f>
        <v/>
      </c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15">
        <f>VALUE(FIXED(TAN(7)))</f>
        <v>0.87</v>
      </c>
      <c r="B90" s="15">
        <v>0.87</v>
      </c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1" t="str">
        <f>TEXT(7,"0%")&amp;"'"</f>
        <v>700%'</v>
      </c>
      <c r="B91" t="s">
        <v>6</v>
      </c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12">
        <f>TIME(12,0,0)</f>
        <v>0.5</v>
      </c>
      <c r="B92" s="6">
        <v>0.5</v>
      </c>
      <c r="C92" s="3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13">
        <f>VALUE(TRIM("   55   "))</f>
        <v>55</v>
      </c>
      <c r="B93" s="1">
        <v>55</v>
      </c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1">
        <f>VALUE("0.33")</f>
        <v>0.33</v>
      </c>
      <c r="B94" s="1">
        <v>0.33</v>
      </c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1">
        <f>VAR(4,8,12)</f>
        <v>16</v>
      </c>
      <c r="B95" s="1">
        <v>16</v>
      </c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1">
        <f>ABS(-100)</f>
        <v>100</v>
      </c>
      <c r="B96" s="1">
        <v>100</v>
      </c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1">
        <f>VALUE(TEXT(1,"1"))</f>
        <v>1</v>
      </c>
      <c r="B97" s="1">
        <v>1</v>
      </c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1" t="b">
        <f>AND(TRUE,FALSE)</f>
        <v>0</v>
      </c>
      <c r="B98" s="1" t="b">
        <v>0</v>
      </c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>
        <f>CODE("abc")</f>
        <v>97</v>
      </c>
      <c r="B99" s="18" t="s">
        <v>10</v>
      </c>
    </row>
    <row r="100" spans="1:15" x14ac:dyDescent="0.25">
      <c r="A100">
        <f>FACT(5)</f>
        <v>120</v>
      </c>
      <c r="B100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2015-12-29T10:47:07Z</dcterms:modified>
</cp:coreProperties>
</file>