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esktop\Thinkful\"/>
    </mc:Choice>
  </mc:AlternateContent>
  <xr:revisionPtr revIDLastSave="0" documentId="13_ncr:1_{9BFAB4D7-365C-48FB-BA13-FB4A4A6E42C6}" xr6:coauthVersionLast="47" xr6:coauthVersionMax="47" xr10:uidLastSave="{00000000-0000-0000-0000-000000000000}"/>
  <bookViews>
    <workbookView xWindow="28680" yWindow="-120" windowWidth="29040" windowHeight="15840" activeTab="2" xr2:uid="{4E16D26B-C3A6-4A39-9507-C44BBBB61172}"/>
  </bookViews>
  <sheets>
    <sheet name="DA_-_housing-price-data-0404201" sheetId="1" r:id="rId1"/>
    <sheet name="Stats" sheetId="2" r:id="rId2"/>
    <sheet name="Normal vs Non Normal t test" sheetId="9" r:id="rId3"/>
    <sheet name="Road type t test" sheetId="7" r:id="rId4"/>
  </sheets>
  <definedNames>
    <definedName name="_xlnm._FilterDatabase" localSheetId="0" hidden="1">'DA_-_housing-price-data-0404201'!$A$1:$CC$1461</definedName>
    <definedName name="_xlchart.v1.0" hidden="1">'DA_-_housing-price-data-0404201'!$CC$1</definedName>
    <definedName name="_xlchart.v1.1" hidden="1">'DA_-_housing-price-data-0404201'!$CC$2:$CC$1463</definedName>
    <definedName name="_xlchart.v1.2" hidden="1">'DA_-_housing-price-data-0404201'!$M$2:$M$1463</definedName>
    <definedName name="_xlchart.v1.3" hidden="1">'DA_-_housing-price-data-0404201'!$CC$1</definedName>
    <definedName name="_xlchart.v1.4" hidden="1">'DA_-_housing-price-data-0404201'!$CC$2:$CC$1463</definedName>
    <definedName name="_xlchart.v1.5" hidden="1">'DA_-_housing-price-data-0404201'!$M$2:$M$1463</definedName>
  </definedNames>
  <calcPr calcId="19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7" l="1"/>
  <c r="H24" i="7" s="1"/>
  <c r="H20" i="7"/>
  <c r="H19" i="7"/>
  <c r="H18" i="7"/>
  <c r="H23" i="7" l="1"/>
  <c r="H24" i="9" l="1"/>
  <c r="H23" i="9"/>
  <c r="H22" i="9"/>
  <c r="H20" i="9"/>
  <c r="H19" i="9"/>
  <c r="H18" i="9"/>
  <c r="B6" i="2" l="1"/>
  <c r="B5" i="2"/>
  <c r="B4" i="2"/>
  <c r="B3" i="2"/>
  <c r="B2" i="2"/>
</calcChain>
</file>

<file path=xl/sharedStrings.xml><?xml version="1.0" encoding="utf-8"?>
<sst xmlns="http://schemas.openxmlformats.org/spreadsheetml/2006/main" count="63286" uniqueCount="301">
  <si>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</si>
  <si>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</si>
  <si>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</si>
  <si>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</si>
  <si>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</si>
  <si>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</si>
  <si>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</si>
  <si>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</si>
  <si>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</si>
  <si>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</si>
  <si>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</si>
  <si>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</si>
  <si>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</si>
  <si>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</si>
  <si>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</si>
  <si>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</si>
  <si>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</si>
  <si>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</si>
  <si>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</si>
  <si>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</si>
  <si>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</si>
  <si>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</si>
  <si>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</si>
  <si>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</si>
  <si>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</si>
  <si>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</si>
  <si>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</si>
  <si>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</si>
  <si>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</si>
  <si>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</si>
  <si>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</si>
  <si>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</si>
  <si>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</si>
  <si>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</si>
  <si>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</si>
  <si>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</si>
  <si>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</si>
  <si>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</si>
  <si>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</si>
  <si>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</si>
  <si>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</si>
  <si>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</si>
  <si>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</si>
  <si>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</si>
  <si>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</si>
  <si>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</si>
  <si>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</si>
  <si>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</si>
  <si>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</si>
  <si>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</si>
  <si>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</si>
  <si>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</si>
  <si>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</si>
  <si>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</si>
  <si>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</si>
  <si>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</si>
  <si>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</si>
  <si>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</si>
  <si>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</si>
  <si>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</si>
  <si>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</si>
  <si>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</si>
  <si>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</si>
  <si>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</si>
  <si>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</si>
  <si>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</si>
  <si>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</si>
  <si>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</si>
  <si>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</si>
  <si>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</si>
  <si>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</si>
  <si>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</si>
  <si>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</si>
  <si>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</si>
  <si>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</si>
  <si>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</si>
  <si>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</si>
  <si>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</si>
  <si>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</si>
  <si>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</si>
  <si>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</si>
  <si>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</si>
  <si>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</si>
  <si>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</si>
  <si>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</si>
  <si>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</si>
  <si>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</si>
  <si>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</si>
  <si>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</si>
  <si>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</si>
  <si>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</si>
  <si>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</si>
  <si>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</si>
  <si>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</si>
  <si>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</si>
  <si>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</si>
  <si>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</si>
  <si>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</si>
  <si>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</si>
  <si>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</si>
  <si>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</si>
  <si>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</si>
  <si>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</si>
  <si>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</si>
  <si>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</si>
  <si>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</si>
  <si>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</si>
  <si>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</si>
  <si>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</si>
  <si>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</si>
  <si>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</si>
  <si>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</si>
  <si>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</si>
  <si>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</si>
  <si>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</si>
  <si>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</si>
  <si>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</si>
  <si>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</si>
  <si>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</si>
  <si>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</si>
  <si>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</si>
  <si>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</si>
  <si>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</si>
  <si>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</si>
  <si>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</si>
  <si>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</si>
  <si>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</si>
  <si>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</si>
  <si>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</si>
  <si>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</si>
  <si>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</si>
  <si>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</si>
  <si>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</si>
  <si>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</si>
  <si>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</si>
  <si>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</si>
  <si>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</si>
  <si>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</si>
  <si>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</si>
  <si>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</si>
  <si>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</si>
  <si>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</si>
  <si>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</si>
  <si>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</si>
  <si>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</si>
  <si>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</si>
  <si>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</si>
  <si>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</si>
  <si>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</si>
  <si>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</si>
  <si>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</si>
  <si>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</si>
  <si>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</si>
  <si>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</si>
  <si>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</si>
  <si>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</si>
  <si>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</si>
  <si>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</si>
  <si>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</si>
  <si>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</si>
  <si>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</si>
  <si>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</si>
  <si>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</si>
  <si>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</si>
  <si>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</si>
  <si>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</si>
  <si>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</si>
  <si>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</si>
  <si>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</si>
  <si>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</si>
  <si>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</si>
  <si>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</si>
  <si>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</si>
  <si>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</si>
  <si>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</si>
  <si>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</si>
  <si>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</si>
  <si>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</si>
  <si>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</si>
  <si>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</si>
  <si>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</si>
  <si>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</si>
  <si>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</si>
  <si>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</si>
  <si>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</si>
  <si>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</si>
  <si>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</si>
  <si>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</si>
  <si>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</si>
  <si>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</si>
  <si>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</si>
  <si>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</si>
  <si>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</si>
  <si>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</si>
  <si>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</si>
  <si>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</si>
  <si>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</si>
  <si>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</si>
  <si>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</si>
  <si>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</si>
  <si>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</si>
  <si>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</si>
  <si>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</si>
  <si>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</si>
  <si>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</si>
  <si>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</si>
  <si>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</si>
  <si>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</si>
  <si>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</si>
  <si>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</si>
  <si>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</si>
  <si>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</si>
  <si>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</si>
  <si>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</si>
  <si>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</si>
  <si>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</si>
  <si>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</si>
  <si>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</si>
  <si>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</si>
  <si>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</si>
  <si>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</si>
  <si>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</si>
  <si>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</si>
  <si>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</si>
  <si>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</si>
  <si>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</si>
  <si>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</si>
  <si>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</si>
  <si>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</si>
  <si>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</si>
  <si>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</si>
  <si>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</si>
  <si>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</si>
  <si>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</si>
  <si>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</si>
  <si>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</si>
  <si>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</si>
  <si>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</si>
  <si>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</si>
  <si>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</si>
  <si>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</si>
  <si>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</si>
  <si>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</si>
  <si>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</si>
  <si>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</si>
  <si>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</si>
  <si>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</si>
  <si>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</si>
  <si>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</si>
  <si>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</si>
  <si>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</si>
  <si>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</si>
  <si>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</si>
  <si>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</si>
  <si>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</si>
  <si>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</si>
  <si>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Mean</t>
  </si>
  <si>
    <t>Median</t>
  </si>
  <si>
    <t>Mode</t>
  </si>
  <si>
    <t>Min</t>
  </si>
  <si>
    <t>Max</t>
  </si>
  <si>
    <t>Ho: μ1 - μ2 = 0</t>
  </si>
  <si>
    <t>Ha: μ1 - μ2 ≠ 0</t>
  </si>
  <si>
    <t>Row Labels</t>
  </si>
  <si>
    <t>Grand Total</t>
  </si>
  <si>
    <t>Sum of SalePrice</t>
  </si>
  <si>
    <t>Variance</t>
  </si>
  <si>
    <t>Observations</t>
  </si>
  <si>
    <t>t-Test: Two-Sample Assuming Unequal Variances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</si>
  <si>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</si>
  <si>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</si>
  <si>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</si>
  <si>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</si>
  <si>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</si>
  <si>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</si>
  <si>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</si>
  <si>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</si>
  <si>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</si>
  <si>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statndard error of difference</t>
  </si>
  <si>
    <t>margin of error of means</t>
  </si>
  <si>
    <t>CI lower limit</t>
  </si>
  <si>
    <t>CI upper limit</t>
  </si>
  <si>
    <t>(Multiple Items)</t>
  </si>
  <si>
    <t>Normal Sales</t>
  </si>
  <si>
    <t>non-Normal Sales</t>
  </si>
  <si>
    <t>Conclusion - Non Normal sales have a higher average price, meaning the null hypothesis is rejected.</t>
  </si>
  <si>
    <t>The confidence interval for the difference between the means is (-45,844.67, -17,893.54). I am 95% confident that the true difference in means lies within this interval</t>
  </si>
  <si>
    <t>The t-test results suggest that there is a statistically significant difference between "Normal Sales" and "Non-Normal Sales."</t>
  </si>
  <si>
    <t>The mean for "Non-Normal Sales" is significantly higher than for "Normal Sales," with a p-value well below the 0.05 threshold.</t>
  </si>
  <si>
    <t>The confidence interval also supports this conclusion, as it does not cross zero.</t>
  </si>
  <si>
    <t>Gravel</t>
  </si>
  <si>
    <t>Paved</t>
  </si>
  <si>
    <t>Null Hypothesis - Sale type does have an effect on sale price</t>
  </si>
  <si>
    <t>Hypothesis - Sale type has no effect on the house price</t>
  </si>
  <si>
    <t>Hypothesis - Road type has no effect on the house price</t>
  </si>
  <si>
    <t>Null Hypothesis - Road type does have an effect on sale price</t>
  </si>
  <si>
    <t>The confidence interval for the difference in means is (-119,830.18, 17,950.10). The interval crosses zero, which supports the conclusion that the difference in means is not statistically significant. The true difference could be anywhere from a large negative value (indicating Gravel is smaller) to a small positive value (indicating Paved could be slightly larger).</t>
  </si>
  <si>
    <t>The t-test results suggest that there is no statistically significant difference between Gravel roads and Paved roads.</t>
  </si>
  <si>
    <t>For a one-tailed test, the p-value is slightly above the typical 0.05 threshold (at 0.0579), meaning that the result is not statistically significant. For a two-tailed test, the p-value is much higher (0.1157), further confirming that the difference between the two groups is not statistically significant at the 0.05 level. Interpretation: Since the p-values are greater than 0.05, we fail to reject the null hypothesis, meaning that there is no statistically significant difference between "Gravel" and "Paved."</t>
  </si>
  <si>
    <t>The interval crosses zero, which supports the conclusion that the difference in means is not statistically significant. The true difference could be anywhere from a large negative value (indicating Gravel is smaller) to a small positive value (indicating Paved could be slightly larger).</t>
  </si>
  <si>
    <t>Conclusion - The t-statistic is -1.90, meaning that the "Gravel" group has a lower mean than the "Paved" group, but the size of this difference relative to the variance is moderate. We fail to 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</si>
</sst>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4" fontId="0" fillId="0" borderId="0" xfId="2" applyFont="1"/>
    <xf numFmtId="164" fontId="0" fillId="0" borderId="0" xfId="1" applyNumberFormat="1" applyFont="1"/>
    <xf numFmtId="165" fontId="0" fillId="0" borderId="0" xfId="2" applyNumberFormat="1" applyFon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'Normal vs Non Normal t test'!$H$24</c:f>
                <c:numCache>
                  <c:formatCode>General</c:formatCode>
                  <c:ptCount val="1"/>
                  <c:pt idx="0">
                    <c:v>-17893.543074295176</c:v>
                  </c:pt>
                </c:numCache>
              </c:numRef>
            </c:plus>
            <c:minus>
              <c:numRef>
                <c:f>'Normal vs Non Normal t test'!$H$23</c:f>
                <c:numCache>
                  <c:formatCode>General</c:formatCode>
                  <c:ptCount val="1"/>
                  <c:pt idx="0">
                    <c:v>-45844.666715558138</c:v>
                  </c:pt>
                </c:numCache>
              </c:numRef>
            </c:minus>
            <c:spPr>
              <a:noFill/>
              <a:ln w="19050" cap="flat" cmpd="sng" algn="ctr">
                <a:solidFill>
                  <a:srgbClr val="FFC000"/>
                </a:solidFill>
                <a:round/>
              </a:ln>
              <a:effectLst/>
            </c:spPr>
          </c:errBars>
          <c:cat>
            <c:strRef>
              <c:f>'Normal vs Non Normal t test'!$H$6:$I$6</c:f>
              <c:strCache>
                <c:ptCount val="2"/>
                <c:pt idx="0">
                  <c:v>Normal Sales</c:v>
                </c:pt>
                <c:pt idx="1">
                  <c:v>non-Normal Sales</c:v>
                </c:pt>
              </c:strCache>
            </c:strRef>
          </c:cat>
          <c:val>
            <c:numRef>
              <c:f>'Normal vs Non Normal t test'!$H$7:$I$7</c:f>
              <c:numCache>
                <c:formatCode>General</c:formatCode>
                <c:ptCount val="2"/>
                <c:pt idx="0">
                  <c:v>175202.21953255427</c:v>
                </c:pt>
                <c:pt idx="1">
                  <c:v>207071.32442748093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8-4328-B662-8388300A1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677904"/>
        <c:axId val="2135676944"/>
      </c:barChart>
      <c:catAx>
        <c:axId val="213567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76944"/>
        <c:crosses val="autoZero"/>
        <c:auto val="1"/>
        <c:lblAlgn val="ctr"/>
        <c:lblOffset val="100"/>
        <c:noMultiLvlLbl val="0"/>
      </c:catAx>
      <c:valAx>
        <c:axId val="213567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7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'Road type t test'!$H$24</c:f>
                <c:numCache>
                  <c:formatCode>General</c:formatCode>
                  <c:ptCount val="1"/>
                  <c:pt idx="0">
                    <c:v>17950.09949050656</c:v>
                  </c:pt>
                </c:numCache>
              </c:numRef>
            </c:plus>
            <c:minus>
              <c:numRef>
                <c:f>'Road type t test'!$H$23</c:f>
                <c:numCache>
                  <c:formatCode>General</c:formatCode>
                  <c:ptCount val="1"/>
                  <c:pt idx="0">
                    <c:v>-119830.17651939239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'Road type t test'!$H$6:$I$6</c:f>
              <c:strCache>
                <c:ptCount val="2"/>
                <c:pt idx="0">
                  <c:v>Gravel</c:v>
                </c:pt>
                <c:pt idx="1">
                  <c:v>Paved</c:v>
                </c:pt>
              </c:strCache>
            </c:strRef>
          </c:cat>
          <c:val>
            <c:numRef>
              <c:f>'Road type t test'!$H$7:$I$7</c:f>
              <c:numCache>
                <c:formatCode>General</c:formatCode>
                <c:ptCount val="2"/>
                <c:pt idx="0">
                  <c:v>130190.5</c:v>
                </c:pt>
                <c:pt idx="1">
                  <c:v>181130.53851444292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4-47BB-9978-AC3DB724E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51328"/>
        <c:axId val="437757088"/>
      </c:barChart>
      <c:catAx>
        <c:axId val="43775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57088"/>
        <c:crosses val="autoZero"/>
        <c:auto val="1"/>
        <c:lblAlgn val="ctr"/>
        <c:lblOffset val="100"/>
        <c:noMultiLvlLbl val="0"/>
      </c:catAx>
      <c:valAx>
        <c:axId val="4377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159375A-773C-45F3-95F9-1953032D22F7}">
          <cx:tx>
            <cx:txData>
              <cx:f>_xlchart.v1.0</cx:f>
              <cx:v> SalePrice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txData>
          <cx:v>House prices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prices</a:t>
          </a:r>
        </a:p>
      </cx:txPr>
    </cx:title>
    <cx:plotArea>
      <cx:plotAreaRegion>
        <cx:series layoutId="clusteredColumn" uniqueId="{0159375A-773C-45F3-95F9-1953032D22F7}">
          <cx:tx>
            <cx:txData>
              <cx:f>_xlchart.v1.3</cx:f>
              <cx:v> SalePrice </cx:v>
            </cx:txData>
          </cx:tx>
          <cx:dataId val="0"/>
          <cx:layoutPr>
            <cx:binning intervalClosed="r">
              <cx:binSize val="5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828675</xdr:colOff>
      <xdr:row>10</xdr:row>
      <xdr:rowOff>185737</xdr:rowOff>
    </xdr:from>
    <xdr:to>
      <xdr:col>74</xdr:col>
      <xdr:colOff>533400</xdr:colOff>
      <xdr:row>25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F9F670-1C2D-6F9D-4E27-D57B48EBE8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12175" y="2090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4</xdr:col>
      <xdr:colOff>2521093</xdr:colOff>
      <xdr:row>24</xdr:row>
      <xdr:rowOff>82534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A88AB6-1337-B228-1385-E548DB1AA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0"/>
          <a:ext cx="4578493" cy="2749534"/>
        </a:xfrm>
        <a:prstGeom prst="rect">
          <a:avLst/>
        </a:prstGeom>
      </xdr:spPr>
    </xdr:pic>
    <xdr:clientData/>
  </xdr:twoCellAnchor>
  <xdr:twoCellAnchor>
    <xdr:from>
      <xdr:col>1</xdr:col>
      <xdr:colOff>104774</xdr:colOff>
      <xdr:row>7</xdr:row>
      <xdr:rowOff>85724</xdr:rowOff>
    </xdr:from>
    <xdr:to>
      <xdr:col>17</xdr:col>
      <xdr:colOff>28574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3FAF047-6929-4879-A88D-E56AC0EA5E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4" y="1419224"/>
              <a:ext cx="13535025" cy="45624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12</xdr:row>
      <xdr:rowOff>109537</xdr:rowOff>
    </xdr:from>
    <xdr:to>
      <xdr:col>13</xdr:col>
      <xdr:colOff>752475</xdr:colOff>
      <xdr:row>26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6E269B-D48E-1C82-1FA9-7BB374AA6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290512</xdr:colOff>
      <xdr:row>14</xdr:row>
      <xdr:rowOff>71437</xdr:rowOff>
    </xdr:from>
    <xdr:to>
      <xdr:col>16</xdr:col>
      <xdr:colOff>595312</xdr:colOff>
      <xdr:row>28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2AAADB-50A8-C16C-F6AB-DF397CC33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nie" refreshedDate="45554.642156250004" createdVersion="8" refreshedVersion="8" minRefreshableVersion="3" recordCount="1460" xr:uid="{FD5514A3-12CD-4AEF-8847-181DF531D047}">
  <cacheSource type="worksheet">
    <worksheetSource ref="A1:CC1461" sheet="DA_-_housing-price-data-0404201"/>
  </cacheSource>
  <cacheFields count="82">
    <cacheField name="Id" numFmtId="0">
      <sharedItems containsSemiMixedTypes="0" containsString="0" containsNumber="1" containsInteger="1" minValue="1" maxValue="1460" count="1460">
        <n v="336"/>
        <n v="250"/>
        <n v="314"/>
        <n v="1299"/>
        <n v="707"/>
        <n v="1397"/>
        <n v="917"/>
        <n v="452"/>
        <n v="412"/>
        <n v="1384"/>
        <n v="496"/>
        <n v="1062"/>
        <n v="385"/>
        <n v="524"/>
        <n v="31"/>
        <n v="458"/>
        <n v="1454"/>
        <n v="1191"/>
        <n v="423"/>
        <n v="1288"/>
        <n v="877"/>
        <n v="849"/>
        <n v="1049"/>
        <n v="1185"/>
        <n v="659"/>
        <n v="589"/>
        <n v="944"/>
        <n v="1433"/>
        <n v="1447"/>
        <n v="376"/>
        <n v="530"/>
        <n v="272"/>
        <n v="411"/>
        <n v="1011"/>
        <n v="969"/>
        <n v="813"/>
        <n v="829"/>
        <n v="1145"/>
        <n v="1063"/>
        <n v="309"/>
        <n v="172"/>
        <n v="633"/>
        <n v="667"/>
        <n v="1381"/>
        <n v="1101"/>
        <n v="1036"/>
        <n v="1261"/>
        <n v="278"/>
        <n v="399"/>
        <n v="463"/>
        <n v="260"/>
        <n v="1050"/>
        <n v="54"/>
        <n v="563"/>
        <n v="99"/>
        <n v="372"/>
        <n v="534"/>
        <n v="918"/>
        <n v="559"/>
        <n v="1001"/>
        <n v="663"/>
        <n v="621"/>
        <n v="888"/>
        <n v="156"/>
        <n v="1058"/>
        <n v="18"/>
        <n v="1363"/>
        <n v="121"/>
        <n v="1152"/>
        <n v="384"/>
        <n v="1164"/>
        <n v="564"/>
        <n v="848"/>
        <n v="662"/>
        <n v="98"/>
        <n v="1132"/>
        <n v="538"/>
        <n v="590"/>
        <n v="1078"/>
        <n v="935"/>
        <n v="1431"/>
        <n v="1144"/>
        <n v="440"/>
        <n v="348"/>
        <n v="1187"/>
        <n v="67"/>
        <n v="677"/>
        <n v="515"/>
        <n v="1280"/>
        <n v="261"/>
        <n v="1435"/>
        <n v="1023"/>
        <n v="224"/>
        <n v="198"/>
        <n v="107"/>
        <n v="999"/>
        <n v="529"/>
        <n v="855"/>
        <n v="557"/>
        <n v="992"/>
        <n v="1449"/>
        <n v="945"/>
        <n v="729"/>
        <n v="387"/>
        <n v="715"/>
        <n v="639"/>
        <n v="442"/>
        <n v="342"/>
        <n v="558"/>
        <n v="637"/>
        <n v="706"/>
        <n v="521"/>
        <n v="527"/>
        <n v="301"/>
        <n v="583"/>
        <n v="89"/>
        <n v="770"/>
        <n v="42"/>
        <n v="1231"/>
        <n v="1405"/>
        <n v="365"/>
        <n v="1119"/>
        <n v="1273"/>
        <n v="6"/>
        <n v="940"/>
        <n v="1012"/>
        <n v="1046"/>
        <n v="1015"/>
        <n v="727"/>
        <n v="343"/>
        <n v="846"/>
        <n v="114"/>
        <n v="1233"/>
        <n v="171"/>
        <n v="808"/>
        <n v="353"/>
        <n v="1410"/>
        <n v="545"/>
        <n v="207"/>
        <n v="80"/>
        <n v="1236"/>
        <n v="403"/>
        <n v="125"/>
        <n v="1378"/>
        <n v="418"/>
        <n v="778"/>
        <n v="561"/>
        <n v="395"/>
        <n v="1186"/>
        <n v="218"/>
        <n v="1417"/>
        <n v="580"/>
        <n v="288"/>
        <n v="30"/>
        <n v="1320"/>
        <n v="1091"/>
        <n v="571"/>
        <n v="1239"/>
        <n v="1322"/>
        <n v="737"/>
        <n v="874"/>
        <n v="141"/>
        <n v="751"/>
        <n v="407"/>
        <n v="1271"/>
        <n v="1126"/>
        <n v="155"/>
        <n v="1029"/>
        <n v="1278"/>
        <n v="297"/>
        <n v="840"/>
        <n v="493"/>
        <n v="13"/>
        <n v="1184"/>
        <n v="1174"/>
        <n v="244"/>
        <n v="1180"/>
        <n v="331"/>
        <n v="926"/>
        <n v="1333"/>
        <n v="774"/>
        <n v="208"/>
        <n v="308"/>
        <n v="862"/>
        <n v="1342"/>
        <n v="300"/>
        <n v="511"/>
        <n v="627"/>
        <n v="408"/>
        <n v="869"/>
        <n v="293"/>
        <n v="986"/>
        <n v="783"/>
        <n v="772"/>
        <n v="214"/>
        <n v="841"/>
        <n v="447"/>
        <n v="11"/>
        <n v="374"/>
        <n v="1385"/>
        <n v="92"/>
        <n v="1357"/>
        <n v="19"/>
        <n v="875"/>
        <n v="629"/>
        <n v="979"/>
        <n v="750"/>
        <n v="1234"/>
        <n v="180"/>
        <n v="151"/>
        <n v="712"/>
        <n v="1014"/>
        <n v="1041"/>
        <n v="1108"/>
        <n v="669"/>
        <n v="670"/>
        <n v="347"/>
        <n v="1133"/>
        <n v="652"/>
        <n v="1004"/>
        <n v="809"/>
        <n v="941"/>
        <n v="1358"/>
        <n v="1225"/>
        <n v="117"/>
        <n v="817"/>
        <n v="1165"/>
        <n v="1207"/>
        <n v="735"/>
        <n v="234"/>
        <n v="1267"/>
        <n v="1073"/>
        <n v="1276"/>
        <n v="61"/>
        <n v="1213"/>
        <n v="678"/>
        <n v="897"/>
        <n v="845"/>
        <n v="330"/>
        <n v="607"/>
        <n v="93"/>
        <n v="1102"/>
        <n v="1309"/>
        <n v="1332"/>
        <n v="890"/>
        <n v="554"/>
        <n v="248"/>
        <n v="1137"/>
        <n v="1201"/>
        <n v="1032"/>
        <n v="894"/>
        <n v="289"/>
        <n v="354"/>
        <n v="985"/>
        <n v="126"/>
        <n v="581"/>
        <n v="340"/>
        <n v="971"/>
        <n v="1413"/>
        <n v="522"/>
        <n v="328"/>
        <n v="1277"/>
        <n v="1217"/>
        <n v="1124"/>
        <n v="1123"/>
        <n v="879"/>
        <n v="711"/>
        <n v="973"/>
        <n v="166"/>
        <n v="1347"/>
        <n v="178"/>
        <n v="587"/>
        <n v="79"/>
        <n v="428"/>
        <n v="1270"/>
        <n v="29"/>
        <n v="696"/>
        <n v="1338"/>
        <n v="1408"/>
        <n v="51"/>
        <n v="393"/>
        <n v="1291"/>
        <n v="768"/>
        <n v="693"/>
        <n v="997"/>
        <n v="1428"/>
        <n v="780"/>
        <n v="414"/>
        <n v="153"/>
        <n v="787"/>
        <n v="1219"/>
        <n v="906"/>
        <n v="1224"/>
        <n v="932"/>
        <n v="680"/>
        <n v="422"/>
        <n v="240"/>
        <n v="446"/>
        <n v="792"/>
        <n v="720"/>
        <n v="188"/>
        <n v="510"/>
        <n v="53"/>
        <n v="1193"/>
        <n v="873"/>
        <n v="854"/>
        <n v="714"/>
        <n v="654"/>
        <n v="810"/>
        <n v="805"/>
        <n v="1081"/>
        <n v="734"/>
        <n v="1072"/>
        <n v="1200"/>
        <n v="685"/>
        <n v="1215"/>
        <n v="1253"/>
        <n v="1100"/>
        <n v="575"/>
        <n v="183"/>
        <n v="1426"/>
        <n v="17"/>
        <n v="1349"/>
        <n v="320"/>
        <n v="1071"/>
        <n v="911"/>
        <n v="1118"/>
        <n v="836"/>
        <n v="37"/>
        <n v="1264"/>
        <n v="1437"/>
        <n v="857"/>
        <n v="1262"/>
        <n v="394"/>
        <n v="216"/>
        <n v="1340"/>
        <n v="1007"/>
        <n v="1419"/>
        <n v="396"/>
        <n v="970"/>
        <n v="1249"/>
        <n v="1212"/>
        <n v="109"/>
        <n v="955"/>
        <n v="40"/>
        <n v="744"/>
        <n v="64"/>
        <n v="646"/>
        <n v="1420"/>
        <n v="1223"/>
        <n v="882"/>
        <n v="647"/>
        <n v="1444"/>
        <n v="539"/>
        <n v="170"/>
        <n v="758"/>
        <n v="773"/>
        <n v="936"/>
        <n v="664"/>
        <n v="145"/>
        <n v="949"/>
        <n v="741"/>
        <n v="366"/>
        <n v="39"/>
        <n v="595"/>
        <n v="631"/>
        <n v="1248"/>
        <n v="137"/>
        <n v="910"/>
        <n v="1226"/>
        <n v="100"/>
        <n v="1392"/>
        <n v="449"/>
        <n v="807"/>
        <n v="831"/>
        <n v="265"/>
        <n v="1424"/>
        <n v="578"/>
        <n v="576"/>
        <n v="885"/>
        <n v="1065"/>
        <n v="761"/>
        <n v="492"/>
        <n v="62"/>
        <n v="1345"/>
        <n v="1070"/>
        <n v="815"/>
        <n v="1295"/>
        <n v="644"/>
        <n v="824"/>
        <n v="294"/>
        <n v="1214"/>
        <n v="44"/>
        <n v="391"/>
        <n v="946"/>
        <n v="74"/>
        <n v="84"/>
        <n v="612"/>
        <n v="513"/>
        <n v="488"/>
        <n v="341"/>
        <n v="251"/>
        <n v="432"/>
        <n v="339"/>
        <n v="798"/>
        <n v="1121"/>
        <n v="1263"/>
        <n v="1080"/>
        <n v="123"/>
        <n v="111"/>
        <n v="15"/>
        <n v="913"/>
        <n v="1085"/>
        <n v="70"/>
        <n v="1175"/>
        <n v="1377"/>
        <n v="762"/>
        <n v="274"/>
        <n v="977"/>
        <n v="266"/>
        <n v="1315"/>
        <n v="657"/>
        <n v="1148"/>
        <n v="1430"/>
        <n v="702"/>
        <n v="1412"/>
        <n v="514"/>
        <n v="618"/>
        <n v="1337"/>
        <n v="1287"/>
        <n v="87"/>
        <n v="1026"/>
        <n v="161"/>
        <n v="859"/>
        <n v="1459"/>
        <n v="1227"/>
        <n v="4"/>
        <n v="673"/>
        <n v="229"/>
        <n v="975"/>
        <n v="78"/>
        <n v="465"/>
        <n v="981"/>
        <n v="1325"/>
        <n v="1246"/>
        <n v="1155"/>
        <n v="1221"/>
        <n v="909"/>
        <n v="717"/>
        <n v="1163"/>
        <n v="1284"/>
        <n v="489"/>
        <n v="175"/>
        <n v="1138"/>
        <n v="648"/>
        <n v="1341"/>
        <n v="697"/>
        <n v="1019"/>
        <n v="215"/>
        <n v="1460"/>
        <n v="1339"/>
        <n v="81"/>
        <n v="610"/>
        <n v="533"/>
        <n v="291"/>
        <n v="299"/>
        <n v="303"/>
        <n v="275"/>
        <n v="1151"/>
        <n v="1387"/>
        <n v="247"/>
        <n v="901"/>
        <n v="140"/>
        <n v="406"/>
        <n v="634"/>
        <n v="1114"/>
        <n v="606"/>
        <n v="842"/>
        <n v="736"/>
        <n v="1394"/>
        <n v="480"/>
        <n v="1451"/>
        <n v="839"/>
        <n v="517"/>
        <n v="1326"/>
        <n v="1205"/>
        <n v="1425"/>
        <n v="1162"/>
        <n v="487"/>
        <n v="549"/>
        <n v="157"/>
        <n v="675"/>
        <n v="206"/>
        <n v="891"/>
        <n v="1235"/>
        <n v="91"/>
        <n v="503"/>
        <n v="430"/>
        <n v="304"/>
        <n v="486"/>
        <n v="90"/>
        <n v="723"/>
        <n v="710"/>
        <n v="536"/>
        <n v="1446"/>
        <n v="790"/>
        <n v="313"/>
        <n v="952"/>
        <n v="1274"/>
        <n v="1421"/>
        <n v="892"/>
        <n v="419"/>
        <n v="425"/>
        <n v="138"/>
        <n v="912"/>
        <n v="468"/>
        <n v="1324"/>
        <n v="1260"/>
        <n v="638"/>
        <n v="822"/>
        <n v="954"/>
        <n v="1013"/>
        <n v="1197"/>
        <n v="476"/>
        <n v="616"/>
        <n v="801"/>
        <n v="672"/>
        <n v="974"/>
        <n v="602"/>
        <n v="588"/>
        <n v="223"/>
        <n v="460"/>
        <n v="1048"/>
        <n v="34"/>
        <n v="43"/>
        <n v="1393"/>
        <n v="718"/>
        <n v="467"/>
        <n v="863"/>
        <n v="1238"/>
        <n v="464"/>
        <n v="1077"/>
        <n v="1407"/>
        <n v="980"/>
        <n v="356"/>
        <n v="495"/>
        <n v="998"/>
        <n v="243"/>
        <n v="1094"/>
        <n v="1056"/>
        <n v="362"/>
        <n v="1415"/>
        <n v="625"/>
        <n v="1150"/>
        <n v="472"/>
        <n v="10"/>
        <n v="249"/>
        <n v="131"/>
        <n v="477"/>
        <n v="500"/>
        <n v="1002"/>
        <n v="628"/>
        <n v="1457"/>
        <n v="1168"/>
        <n v="1388"/>
        <n v="661"/>
        <n v="174"/>
        <n v="203"/>
        <n v="626"/>
        <n v="1243"/>
        <n v="920"/>
        <n v="77"/>
        <n v="305"/>
        <n v="1230"/>
        <n v="1294"/>
        <n v="1147"/>
        <n v="1362"/>
        <n v="904"/>
        <n v="961"/>
        <n v="110"/>
        <n v="989"/>
        <n v="86"/>
        <n v="814"/>
        <n v="1086"/>
        <n v="405"/>
        <n v="1409"/>
        <n v="1222"/>
        <n v="287"/>
        <n v="1093"/>
        <n v="1198"/>
        <n v="716"/>
        <n v="33"/>
        <n v="1293"/>
        <n v="1153"/>
        <n v="572"/>
        <n v="201"/>
        <n v="506"/>
        <n v="699"/>
        <n v="50"/>
        <n v="401"/>
        <n v="302"/>
        <n v="370"/>
        <n v="1296"/>
        <n v="1140"/>
        <n v="786"/>
        <n v="312"/>
        <n v="122"/>
        <n v="1136"/>
        <n v="730"/>
        <n v="267"/>
        <n v="160"/>
        <n v="724"/>
        <n v="1250"/>
        <n v="1429"/>
        <n v="546"/>
        <n v="1228"/>
        <n v="1441"/>
        <n v="739"/>
        <n v="871"/>
        <n v="923"/>
        <n v="922"/>
        <n v="355"/>
        <n v="499"/>
        <n v="967"/>
        <n v="1356"/>
        <n v="834"/>
        <n v="307"/>
        <n v="434"/>
        <n v="864"/>
        <n v="130"/>
        <n v="1076"/>
        <n v="377"/>
        <n v="136"/>
        <n v="367"/>
        <n v="599"/>
        <n v="1254"/>
        <n v="509"/>
        <n v="420"/>
        <n v="660"/>
        <n v="1211"/>
        <n v="1195"/>
        <n v="58"/>
        <n v="1054"/>
        <n v="889"/>
        <n v="231"/>
        <n v="254"/>
        <n v="369"/>
        <n v="895"/>
        <n v="202"/>
        <n v="103"/>
        <n v="866"/>
        <n v="562"/>
        <n v="1010"/>
        <n v="332"/>
        <n v="1440"/>
        <n v="72"/>
        <n v="574"/>
        <n v="573"/>
        <n v="930"/>
        <n v="185"/>
        <n v="485"/>
        <n v="1017"/>
        <n v="397"/>
        <n v="1308"/>
        <n v="1283"/>
        <n v="1169"/>
        <n v="779"/>
        <n v="1232"/>
        <n v="147"/>
        <n v="531"/>
        <n v="1351"/>
        <n v="1177"/>
        <n v="1068"/>
        <n v="1380"/>
        <n v="1372"/>
        <n v="605"/>
        <n v="255"/>
        <n v="887"/>
        <n v="1131"/>
        <n v="1171"/>
        <n v="726"/>
        <n v="60"/>
        <n v="69"/>
        <n v="388"/>
        <n v="1053"/>
        <n v="1107"/>
        <n v="187"/>
        <n v="295"/>
        <n v="1336"/>
        <n v="326"/>
        <n v="154"/>
        <n v="135"/>
        <n v="373"/>
        <n v="1334"/>
        <n v="269"/>
        <n v="966"/>
        <n v="1170"/>
        <n v="32"/>
        <n v="211"/>
        <n v="614"/>
        <n v="184"/>
        <n v="797"/>
        <n v="947"/>
        <n v="5"/>
        <n v="1285"/>
        <n v="902"/>
        <n v="210"/>
        <n v="819"/>
        <n v="290"/>
        <n v="392"/>
        <n v="1216"/>
        <n v="844"/>
        <n v="1120"/>
        <n v="195"/>
        <n v="556"/>
        <n v="1082"/>
        <n v="56"/>
        <n v="167"/>
        <n v="45"/>
        <n v="835"/>
        <n v="1128"/>
        <n v="928"/>
        <n v="958"/>
        <n v="1297"/>
        <n v="263"/>
        <n v="448"/>
        <n v="674"/>
        <n v="681"/>
        <n v="811"/>
        <n v="212"/>
        <n v="827"/>
        <n v="1172"/>
        <n v="71"/>
        <n v="548"/>
        <n v="1006"/>
        <n v="1104"/>
        <n v="1052"/>
        <n v="951"/>
        <n v="38"/>
        <n v="296"/>
        <n v="795"/>
        <n v="1125"/>
        <n v="789"/>
        <n v="1027"/>
        <n v="26"/>
        <n v="368"/>
        <n v="1209"/>
        <n v="329"/>
        <n v="163"/>
        <n v="1346"/>
        <n v="766"/>
        <n v="919"/>
        <n v="823"/>
        <n v="118"/>
        <n v="1434"/>
        <n v="1084"/>
        <n v="784"/>
        <n v="55"/>
        <n v="1129"/>
        <n v="73"/>
        <n v="968"/>
        <n v="456"/>
        <n v="1113"/>
        <n v="937"/>
        <n v="704"/>
        <n v="52"/>
        <n v="636"/>
        <n v="893"/>
        <n v="1382"/>
        <n v="20"/>
        <n v="856"/>
        <n v="1064"/>
        <n v="150"/>
        <n v="1097"/>
        <n v="1364"/>
        <n v="883"/>
        <n v="41"/>
        <n v="1352"/>
        <n v="1327"/>
        <n v="868"/>
        <n v="1206"/>
        <n v="1025"/>
        <n v="1411"/>
        <n v="1348"/>
        <n v="504"/>
        <n v="816"/>
        <n v="315"/>
        <n v="1404"/>
        <n v="75"/>
        <n v="806"/>
        <n v="948"/>
        <n v="94"/>
        <n v="953"/>
        <n v="771"/>
        <n v="1319"/>
        <n v="259"/>
        <n v="1321"/>
        <n v="1323"/>
        <n v="566"/>
        <n v="25"/>
        <n v="630"/>
        <n v="1316"/>
        <n v="47"/>
        <n v="270"/>
        <n v="357"/>
        <n v="22"/>
        <n v="27"/>
        <n v="552"/>
        <n v="359"/>
        <n v="164"/>
        <n v="149"/>
        <n v="402"/>
        <n v="1360"/>
        <n v="199"/>
        <n v="767"/>
        <n v="907"/>
        <n v="2"/>
        <n v="1141"/>
        <n v="1096"/>
        <n v="96"/>
        <n v="1042"/>
        <n v="837"/>
        <n v="965"/>
        <n v="1035"/>
        <n v="1202"/>
        <n v="417"/>
        <n v="884"/>
        <n v="623"/>
        <n v="104"/>
        <n v="1311"/>
        <n v="993"/>
        <n v="108"/>
        <n v="1399"/>
        <n v="1142"/>
        <n v="280"/>
        <n v="1361"/>
        <n v="698"/>
        <n v="1157"/>
        <n v="176"/>
        <n v="1135"/>
        <n v="8"/>
        <n v="209"/>
        <n v="1103"/>
        <n v="900"/>
        <n v="101"/>
        <n v="570"/>
        <n v="102"/>
        <n v="451"/>
        <n v="120"/>
        <n v="843"/>
        <n v="1003"/>
        <n v="1330"/>
        <n v="1130"/>
        <n v="1371"/>
        <n v="943"/>
        <n v="850"/>
        <n v="143"/>
        <n v="880"/>
        <n v="1203"/>
        <n v="124"/>
        <n v="733"/>
        <n v="1060"/>
        <n v="494"/>
        <n v="732"/>
        <n v="1199"/>
        <n v="1112"/>
        <n v="1051"/>
        <n v="535"/>
        <n v="994"/>
        <n v="755"/>
        <n v="757"/>
        <n v="1159"/>
        <n v="144"/>
        <n v="85"/>
        <n v="777"/>
        <n v="1328"/>
        <n v="409"/>
        <n v="1009"/>
        <n v="1259"/>
        <n v="128"/>
        <n v="438"/>
        <n v="896"/>
        <n v="3"/>
        <n v="436"/>
        <n v="219"/>
        <n v="709"/>
        <n v="582"/>
        <n v="132"/>
        <n v="1139"/>
        <n v="929"/>
        <n v="317"/>
        <n v="450"/>
        <n v="1401"/>
        <n v="964"/>
        <n v="1074"/>
        <n v="565"/>
        <n v="694"/>
        <n v="671"/>
        <n v="1245"/>
        <n v="470"/>
        <n v="649"/>
        <n v="1179"/>
        <n v="498"/>
        <n v="1439"/>
        <n v="455"/>
        <n v="665"/>
        <n v="281"/>
        <n v="1156"/>
        <n v="925"/>
        <n v="1160"/>
        <n v="1272"/>
        <n v="415"/>
        <n v="159"/>
        <n v="785"/>
        <n v="956"/>
        <n v="905"/>
        <n v="481"/>
        <n v="416"/>
        <n v="796"/>
        <n v="389"/>
        <n v="898"/>
        <n v="740"/>
        <n v="133"/>
        <n v="129"/>
        <n v="818"/>
        <n v="1256"/>
        <n v="1154"/>
        <n v="1149"/>
        <n v="1300"/>
        <n v="1418"/>
        <n v="238"/>
        <n v="666"/>
        <n v="635"/>
        <n v="253"/>
        <n v="361"/>
        <n v="658"/>
        <n v="186"/>
        <n v="1436"/>
        <n v="825"/>
        <n v="532"/>
        <n v="97"/>
        <n v="752"/>
        <n v="1301"/>
        <n v="593"/>
        <n v="742"/>
        <n v="1188"/>
        <n v="1367"/>
        <n v="543"/>
        <n v="177"/>
        <n v="568"/>
        <n v="537"/>
        <n v="321"/>
        <n v="1257"/>
        <n v="950"/>
        <n v="439"/>
        <n v="1122"/>
        <n v="1445"/>
        <n v="237"/>
        <n v="743"/>
        <n v="68"/>
        <n v="9"/>
        <n v="371"/>
        <n v="335"/>
        <n v="193"/>
        <n v="1033"/>
        <n v="1099"/>
        <n v="404"/>
        <n v="268"/>
        <n v="350"/>
        <n v="858"/>
        <n v="520"/>
        <n v="457"/>
        <n v="325"/>
        <n v="427"/>
        <n v="462"/>
        <n v="311"/>
        <n v="16"/>
        <n v="541"/>
        <n v="641"/>
        <n v="1115"/>
        <n v="324"/>
        <n v="585"/>
        <n v="908"/>
        <n v="1376"/>
        <n v="346"/>
        <n v="1383"/>
        <n v="701"/>
        <n v="1370"/>
        <n v="1189"/>
        <n v="653"/>
        <n v="1390"/>
        <n v="1204"/>
        <n v="105"/>
        <n v="189"/>
        <n v="277"/>
        <n v="1251"/>
        <n v="469"/>
        <n v="959"/>
        <n v="1208"/>
        <n v="603"/>
        <n v="1196"/>
        <n v="453"/>
        <n v="95"/>
        <n v="1083"/>
        <n v="1095"/>
        <n v="613"/>
        <n v="987"/>
        <n v="380"/>
        <n v="1286"/>
        <n v="1456"/>
        <n v="519"/>
        <n v="1044"/>
        <n v="828"/>
        <n v="1396"/>
        <n v="622"/>
        <n v="962"/>
        <n v="169"/>
        <n v="1400"/>
        <n v="687"/>
        <n v="142"/>
        <n v="398"/>
        <n v="591"/>
        <n v="781"/>
        <n v="881"/>
        <n v="1282"/>
        <n v="285"/>
        <n v="1181"/>
        <n v="934"/>
        <n v="1055"/>
        <n v="1109"/>
        <n v="158"/>
        <n v="1398"/>
        <n v="1353"/>
        <n v="48"/>
        <n v="507"/>
        <n v="931"/>
        <n v="542"/>
        <n v="1314"/>
        <n v="1031"/>
        <n v="860"/>
        <n v="1075"/>
        <n v="1331"/>
        <n v="1067"/>
        <n v="748"/>
        <n v="984"/>
        <n v="1355"/>
        <n v="221"/>
        <n v="903"/>
        <n v="847"/>
        <n v="21"/>
        <n v="802"/>
        <n v="872"/>
        <n v="553"/>
        <n v="738"/>
        <n v="1247"/>
        <n v="788"/>
        <n v="853"/>
        <n v="36"/>
        <n v="1312"/>
        <n v="577"/>
        <n v="803"/>
        <n v="245"/>
        <n v="1386"/>
        <n v="383"/>
        <n v="695"/>
        <n v="502"/>
        <n v="914"/>
        <n v="1281"/>
        <n v="246"/>
        <n v="112"/>
        <n v="1350"/>
        <n v="617"/>
        <n v="360"/>
        <n v="454"/>
        <n v="867"/>
        <n v="1414"/>
        <n v="148"/>
        <n v="65"/>
        <n v="1344"/>
        <n v="1167"/>
        <n v="338"/>
        <n v="1066"/>
        <n v="526"/>
        <n v="753"/>
        <n v="1111"/>
        <n v="1375"/>
        <n v="257"/>
        <n v="23"/>
        <n v="264"/>
        <n v="760"/>
        <n v="1302"/>
        <n v="870"/>
        <n v="927"/>
        <n v="921"/>
        <n v="1117"/>
        <n v="540"/>
        <n v="668"/>
        <n v="769"/>
        <n v="1088"/>
        <n v="1255"/>
        <n v="1146"/>
        <n v="292"/>
        <n v="445"/>
        <n v="1448"/>
        <n v="83"/>
        <n v="547"/>
        <n v="584"/>
        <n v="725"/>
        <n v="924"/>
        <n v="316"/>
        <n v="990"/>
        <n v="800"/>
        <n v="1134"/>
        <n v="1343"/>
        <n v="1166"/>
        <n v="942"/>
        <n v="1037"/>
        <n v="1329"/>
        <n v="794"/>
        <n v="749"/>
        <n v="782"/>
        <n v="1258"/>
        <n v="192"/>
        <n v="1110"/>
        <n v="273"/>
        <n v="1455"/>
        <n v="1306"/>
        <n v="1"/>
        <n v="1427"/>
        <n v="222"/>
        <n v="271"/>
        <n v="833"/>
        <n v="217"/>
        <n v="861"/>
        <n v="643"/>
        <n v="763"/>
        <n v="620"/>
        <n v="258"/>
        <n v="1279"/>
        <n v="1310"/>
        <n v="1021"/>
        <n v="601"/>
        <n v="1190"/>
        <n v="1242"/>
        <n v="334"/>
        <n v="821"/>
        <n v="684"/>
        <n v="651"/>
        <n v="1389"/>
        <n v="705"/>
        <n v="49"/>
        <n v="139"/>
        <n v="1290"/>
        <n v="381"/>
        <n v="284"/>
        <n v="569"/>
        <n v="282"/>
        <n v="690"/>
        <n v="996"/>
        <n v="1391"/>
        <n v="119"/>
        <n v="1275"/>
        <n v="518"/>
        <n v="127"/>
        <n v="826"/>
        <n v="1402"/>
        <n v="382"/>
        <n v="443"/>
        <n v="938"/>
        <n v="1022"/>
        <n v="14"/>
        <n v="319"/>
        <n v="1116"/>
        <n v="256"/>
        <n v="1057"/>
        <n v="437"/>
        <n v="182"/>
        <n v="239"/>
        <n v="508"/>
        <n v="1106"/>
        <n v="1218"/>
        <n v="728"/>
        <n v="232"/>
        <n v="333"/>
        <n v="28"/>
        <n v="337"/>
        <n v="106"/>
        <n v="1176"/>
        <n v="1304"/>
        <n v="555"/>
        <n v="375"/>
        <n v="525"/>
        <n v="152"/>
        <n v="747"/>
        <n v="754"/>
        <n v="619"/>
        <n v="1269"/>
        <n v="1016"/>
        <n v="995"/>
        <n v="363"/>
        <n v="793"/>
        <n v="939"/>
        <n v="933"/>
        <n v="982"/>
        <n v="1241"/>
        <n v="235"/>
        <n v="478"/>
        <n v="775"/>
        <n v="1354"/>
        <n v="479"/>
        <n v="550"/>
        <n v="1373"/>
        <n v="165"/>
        <n v="1443"/>
        <n v="276"/>
        <n v="596"/>
        <n v="765"/>
        <n v="1034"/>
        <n v="611"/>
        <n v="242"/>
        <n v="1210"/>
        <n v="1268"/>
        <n v="1303"/>
        <n v="200"/>
        <n v="225"/>
        <n v="1403"/>
        <n v="279"/>
        <n v="262"/>
        <n v="1366"/>
        <n v="179"/>
        <n v="608"/>
        <n v="1317"/>
        <n v="429"/>
        <n v="12"/>
        <n v="1045"/>
        <n v="323"/>
        <n v="865"/>
        <n v="567"/>
        <n v="310"/>
        <n v="703"/>
        <n v="1178"/>
        <n v="1307"/>
        <n v="227"/>
        <n v="688"/>
        <n v="241"/>
        <n v="1432"/>
        <n v="421"/>
        <n v="213"/>
        <n v="322"/>
        <n v="474"/>
        <n v="1240"/>
        <n v="306"/>
        <n v="1458"/>
        <n v="609"/>
        <n v="1059"/>
        <n v="851"/>
        <n v="400"/>
        <n v="191"/>
        <n v="512"/>
        <n v="528"/>
        <n v="327"/>
        <n v="318"/>
        <n v="344"/>
        <n v="162"/>
        <n v="7"/>
        <n v="1000"/>
        <n v="378"/>
        <n v="24"/>
        <n v="1423"/>
        <n v="1028"/>
        <n v="168"/>
        <n v="1452"/>
        <n v="1038"/>
        <n v="471"/>
        <n v="205"/>
        <n v="63"/>
        <n v="679"/>
        <n v="410"/>
        <n v="1422"/>
        <n v="1313"/>
        <n v="594"/>
        <n v="459"/>
        <n v="482"/>
        <n v="1438"/>
        <n v="358"/>
        <n v="523"/>
        <n v="597"/>
        <n v="691"/>
        <n v="642"/>
        <n v="59"/>
        <n v="134"/>
        <n v="1018"/>
        <n v="298"/>
        <n v="722"/>
        <n v="586"/>
        <n v="719"/>
        <n v="1369"/>
        <n v="812"/>
        <n v="544"/>
        <n v="345"/>
        <n v="461"/>
        <n v="516"/>
        <n v="66"/>
        <n v="197"/>
        <n v="745"/>
        <n v="746"/>
        <n v="1244"/>
        <n v="592"/>
        <n v="655"/>
        <n v="204"/>
        <n v="876"/>
        <n v="1442"/>
        <n v="497"/>
        <n v="82"/>
        <n v="390"/>
        <n v="424"/>
        <n v="379"/>
        <n v="551"/>
        <n v="1047"/>
        <n v="692"/>
        <n v="1079"/>
        <n v="820"/>
        <n v="682"/>
        <n v="764"/>
        <n v="115"/>
        <n v="799"/>
        <n v="441"/>
        <n v="776"/>
        <n v="352"/>
        <n v="1043"/>
        <n v="484"/>
        <n v="1194"/>
        <n v="991"/>
        <n v="916"/>
        <n v="35"/>
        <n v="1298"/>
        <n v="1069"/>
        <n v="113"/>
        <n v="1305"/>
        <n v="286"/>
        <n v="988"/>
        <n v="1453"/>
        <n v="878"/>
        <n v="1008"/>
        <n v="426"/>
        <n v="473"/>
        <n v="645"/>
        <n v="713"/>
        <n v="579"/>
        <n v="351"/>
        <n v="708"/>
        <n v="1374"/>
        <n v="283"/>
        <n v="686"/>
        <n v="88"/>
        <n v="46"/>
        <n v="1229"/>
        <n v="721"/>
        <n v="804"/>
        <n v="1087"/>
        <n v="1379"/>
        <n v="1143"/>
        <n v="1173"/>
        <n v="435"/>
        <n v="491"/>
        <n v="1061"/>
        <n v="650"/>
        <n v="731"/>
        <n v="444"/>
        <n v="1265"/>
        <n v="173"/>
        <n v="1365"/>
        <n v="632"/>
        <n v="700"/>
        <n v="1158"/>
        <n v="1098"/>
        <n v="978"/>
        <n v="475"/>
        <n v="1127"/>
        <n v="899"/>
        <n v="604"/>
        <n v="832"/>
        <n v="1368"/>
        <n v="1183"/>
        <n v="1416"/>
        <n v="689"/>
        <n v="1289"/>
        <n v="1266"/>
        <n v="1318"/>
        <n v="252"/>
        <n v="598"/>
        <n v="983"/>
        <n v="791"/>
        <n v="413"/>
        <n v="615"/>
        <n v="431"/>
        <n v="146"/>
        <n v="194"/>
        <n v="656"/>
        <n v="1105"/>
        <n v="1335"/>
        <n v="236"/>
        <n v="756"/>
        <n v="1040"/>
        <n v="1220"/>
        <n v="116"/>
        <n v="1089"/>
        <n v="1252"/>
        <n v="220"/>
        <n v="233"/>
        <n v="490"/>
        <n v="228"/>
        <n v="1005"/>
        <n v="76"/>
        <n v="915"/>
        <n v="830"/>
        <n v="190"/>
        <n v="466"/>
        <n v="1090"/>
        <n v="838"/>
        <n v="501"/>
        <n v="683"/>
        <n v="1450"/>
        <n v="1024"/>
        <n v="960"/>
        <n v="386"/>
        <n v="230"/>
        <n v="1395"/>
        <n v="483"/>
        <n v="976"/>
        <n v="349"/>
        <n v="1039"/>
        <n v="505"/>
        <n v="433"/>
        <n v="1161"/>
        <n v="886"/>
        <n v="676"/>
        <n v="196"/>
        <n v="57"/>
        <n v="1192"/>
        <n v="640"/>
        <n v="226"/>
        <n v="1237"/>
        <n v="963"/>
        <n v="852"/>
        <n v="364"/>
        <n v="1030"/>
        <n v="1182"/>
        <n v="1020"/>
        <n v="1292"/>
        <n v="1406"/>
        <n v="560"/>
        <n v="1092"/>
        <n v="972"/>
        <n v="600"/>
        <n v="759"/>
        <n v="624"/>
        <n v="181"/>
        <n v="1359"/>
        <n v="957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Grvl"/>
        <s v="Pave"/>
      </sharedItems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 count="9">
        <s v="WD"/>
        <s v="New"/>
        <s v="ConLD"/>
        <s v="COD"/>
        <s v="Oth"/>
        <s v="ConLI"/>
        <s v="ConLw"/>
        <s v="CWD"/>
        <s v="Con"/>
      </sharedItems>
    </cacheField>
    <cacheField name="SaleCondition" numFmtId="0">
      <sharedItems count="6">
        <s v="Normal"/>
        <s v="Partial"/>
        <s v="Abnorml"/>
        <s v="Alloca"/>
        <s v="Family"/>
        <s v="AdjLand"/>
      </sharedItems>
    </cacheField>
    <cacheField name="SalePrice" numFmtId="165">
      <sharedItems containsSemiMixedTypes="0" containsString="0" containsNumber="1" containsInteger="1" minValue="34900" maxValue="755000"/>
    </cacheField>
    <cacheField name="Price per Sq Ft" numFmtId="44">
      <sharedItems containsSemiMixedTypes="0" containsString="0" containsNumber="1" minValue="1.3904409085388072" maxValue="95.384615384615387" count="1434">
        <n v="1.3904409085388072"/>
        <n v="1.7421383647798743"/>
        <n v="1.7422007479848545"/>
        <n v="2.5044218698639784"/>
        <n v="2.6226888639936083"/>
        <n v="2.7972027972027971"/>
        <n v="3.9234444444444443"/>
        <n v="3.9569819533358772"/>
        <n v="4.1847041847041844"/>
        <n v="4.4200639330676035"/>
        <n v="4.4294961289503743"/>
        <n v="4.5"/>
        <n v="4.5191782627525559"/>
        <n v="4.6079213847458469"/>
        <n v="4.7058823529411766"/>
        <n v="4.8095891183046202"/>
        <n v="4.9079398269152579"/>
        <n v="5.1751224470936146"/>
        <n v="5.195402298850575"/>
        <n v="5.2054794520547949"/>
        <n v="5.2301668907695955"/>
        <n v="5.2631578947368425"/>
        <n v="5.2873563218390807"/>
        <n v="5.314092164062278"/>
        <n v="5.5704736330914697"/>
        <n v="5.6983462841203423"/>
        <n v="5.72"/>
        <n v="5.9722222222222223"/>
        <n v="6.0400887460791068"/>
        <n v="6.0878243512974048"/>
        <n v="6.1413003550875471"/>
        <n v="6.1758387888707036"/>
        <n v="6.2689374151081392"/>
        <n v="6.3421967490369253"/>
        <n v="6.3966244725738397"/>
        <n v="6.427112029384757"/>
        <n v="6.4464422607847238"/>
        <n v="6.5681444991789819"/>
        <n v="6.617647058823529"/>
        <n v="6.6844919786096257"/>
        <n v="6.7673906200818381"/>
        <n v="6.9327731092436977"/>
        <n v="6.9918699186991873"/>
        <n v="7.1237213833414517"/>
        <n v="7.1428571428571432"/>
        <n v="7.3043478260869561"/>
        <n v="7.3332793128595739"/>
        <n v="7.3675410178702059"/>
        <n v="7.4718411954945916"/>
        <n v="7.5332689288733246"/>
        <n v="7.6365926625728235"/>
        <n v="7.6486486486486482"/>
        <n v="7.6584909788943927"/>
        <n v="7.7658733012152155"/>
        <n v="7.8117647058823527"/>
        <n v="7.8523364485981304"/>
        <n v="7.86"/>
        <n v="7.8763127187864646"/>
        <n v="8.0010972933430864"/>
        <n v="8.0344895159709981"/>
        <n v="8.112094395280236"/>
        <n v="8.1231813773035881"/>
        <n v="8.2290781003279481"/>
        <n v="8.2291666666666661"/>
        <n v="8.2779799058713568"/>
        <n v="8.3402835696413682"/>
        <n v="8.3832813873571492"/>
        <n v="8.3904349042092008"/>
        <n v="8.4426921993804562"/>
        <n v="8.4444444444444446"/>
        <n v="8.4464341085271322"/>
        <n v="8.4940312213039491"/>
        <n v="8.6001417251819881"/>
        <n v="8.6286462469681684"/>
        <n v="8.6759454262430182"/>
        <n v="8.7285287528005977"/>
        <n v="8.7357675696898305"/>
        <n v="8.7362637362637354"/>
        <n v="8.7460617517328298"/>
        <n v="8.7522603978300175"/>
        <n v="8.7615139078887374"/>
        <n v="8.8888888888888893"/>
        <n v="8.9039987048729152"/>
        <n v="8.9488636363636367"/>
        <n v="8.9495996231747519"/>
        <n v="9.0452261306532655"/>
        <n v="9.0625"/>
        <n v="9.1089295827827073"/>
        <n v="9.1199999999999992"/>
        <n v="9.1210613598673298"/>
        <n v="9.1954022988505741"/>
        <n v="9.2170780803051162"/>
        <n v="9.2380952380952372"/>
        <n v="9.2450529131751846"/>
        <n v="9.2592592592592595"/>
        <n v="9.2989985693848354"/>
        <n v="9.452626950978237"/>
        <n v="9.4866071428571423"/>
        <n v="9.4949494949494948"/>
        <n v="9.5071020315771602"/>
        <n v="9.5181439619274233"/>
        <n v="9.5652173913043477"/>
        <n v="9.5860566448801752"/>
        <n v="9.6313912009512492"/>
        <n v="9.654509136642746"/>
        <n v="9.6844024154038966"/>
        <n v="9.7456227287743644"/>
        <n v="9.7619047619047628"/>
        <n v="9.7826086956521738"/>
        <n v="9.8039215686274517"/>
        <n v="9.8214285714285712"/>
        <n v="9.8379629629629637"/>
        <n v="9.9248120300751879"/>
        <n v="9.9682539682539684"/>
        <n v="10.007600709399544"/>
        <n v="10.035419126328216"/>
        <n v="10.055322966507177"/>
        <n v="10.056196391600118"/>
        <n v="10.058231868713605"/>
        <n v="10.086455331412104"/>
        <n v="10.106382978723405"/>
        <n v="10.126582278481013"/>
        <n v="10.128641135590714"/>
        <n v="10.131066241586964"/>
        <n v="10.145288501452885"/>
        <n v="10.178117048346056"/>
        <n v="10.2046783625731"/>
        <n v="10.219478737997257"/>
        <n v="10.232772528232312"/>
        <n v="10.241104868913858"/>
        <n v="10.272121102901425"/>
        <n v="10.333333333333334"/>
        <n v="10.343426132899816"/>
        <n v="10.398122673571775"/>
        <n v="10.451739618406284"/>
        <n v="10.457948040510788"/>
        <n v="10.465342679127726"/>
        <n v="10.504268007483629"/>
        <n v="10.52439113581511"/>
        <n v="10.536398467432949"/>
        <n v="10.576226012793176"/>
        <n v="10.588235294117647"/>
        <n v="10.62019597488705"/>
        <n v="10.638297872340425"/>
        <n v="10.660124888492417"/>
        <n v="10.674157303370787"/>
        <n v="10.713340975222643"/>
        <n v="10.755871324254983"/>
        <n v="10.772232491271309"/>
        <n v="10.801534423581668"/>
        <n v="10.802469135802468"/>
        <n v="10.823045267489713"/>
        <n v="10.830769230769231"/>
        <n v="10.831752055660974"/>
        <n v="10.866372980910425"/>
        <n v="10.87312734082397"/>
        <n v="10.884665292725746"/>
        <n v="10.901162790697674"/>
        <n v="10.94009355666214"/>
        <n v="10.943352059925093"/>
        <n v="10.951910408432148"/>
        <n v="10.952380952380953"/>
        <n v="10.965909090909092"/>
        <n v="10.973282442748092"/>
        <n v="11.019283746556473"/>
        <n v="11.02165995783017"/>
        <n v="11.022927689594356"/>
        <n v="11.061946902654867"/>
        <n v="11.073806725980639"/>
        <n v="11.086797957695113"/>
        <n v="11.090337384210079"/>
        <n v="11.091603543458724"/>
        <n v="11.104256631708822"/>
        <n v="11.111111111111111"/>
        <n v="11.120354963948975"/>
        <n v="11.150343802267237"/>
        <n v="11.157768446310738"/>
        <n v="11.201054216867471"/>
        <n v="11.210044199602844"/>
        <n v="11.265067027148811"/>
        <n v="11.280788177339902"/>
        <n v="11.286320339390059"/>
        <n v="11.30050505050505"/>
        <n v="11.311827956989248"/>
        <n v="11.317999269806499"/>
        <n v="11.321428571428571"/>
        <n v="11.326327357648189"/>
        <n v="11.33527791281802"/>
        <n v="11.363636363636363"/>
        <n v="11.448313236688795"/>
        <n v="11.482163204487685"/>
        <n v="11.488970588235293"/>
        <n v="11.489100399140312"/>
        <n v="11.490368367691788"/>
        <n v="11.497641509433961"/>
        <n v="11.517893870835048"/>
        <n v="11.52073732718894"/>
        <n v="11.5625"/>
        <n v="11.566672935866089"/>
        <n v="11.589403973509933"/>
        <n v="11.6"/>
        <n v="11.607048644085681"/>
        <n v="11.610076670317634"/>
        <n v="11.625874125874127"/>
        <n v="11.63191452696881"/>
        <n v="11.640211640211641"/>
        <n v="11.659726353361094"/>
        <n v="11.677631578947368"/>
        <n v="11.737089201877934"/>
        <n v="11.780610274237157"/>
        <n v="11.797061524334252"/>
        <n v="11.805555555555555"/>
        <n v="11.80952380952381"/>
        <n v="11.812572558799502"/>
        <n v="11.851851851851851"/>
        <n v="11.853448275862069"/>
        <n v="11.861885374256186"/>
        <n v="11.868686868686869"/>
        <n v="11.889035667107001"/>
        <n v="11.904782608695653"/>
        <n v="11.936567164179104"/>
        <n v="11.938291139240507"/>
        <n v="11.956608439020499"/>
        <n v="11.960478419136766"/>
        <n v="11.96625344352617"/>
        <n v="11.991247264770241"/>
        <n v="12.007179550659156"/>
        <n v="12.02247191011236"/>
        <n v="12.029405212742258"/>
        <n v="12.03755868544601"/>
        <n v="12.055335968379447"/>
        <n v="12.063282794990112"/>
        <n v="12.075804319083296"/>
        <n v="12.086903304773562"/>
        <n v="12.098501070663811"/>
        <n v="12.136998448237641"/>
        <n v="12.150598973188819"/>
        <n v="12.151598894591393"/>
        <n v="12.183692596063731"/>
        <n v="12.195121951219512"/>
        <n v="12.238023952095809"/>
        <n v="12.246361959417914"/>
        <n v="12.25"/>
        <n v="12.291280148423006"/>
        <n v="12.294407894736842"/>
        <n v="12.304887774866128"/>
        <n v="12.37842617152962"/>
        <n v="12.395833333333334"/>
        <n v="12.40778359884529"/>
        <n v="12.418836285696274"/>
        <n v="12.420957542908763"/>
        <n v="12.424890518382727"/>
        <n v="12.429577464788732"/>
        <n v="12.444444444444445"/>
        <n v="12.463126843657816"/>
        <n v="12.471717517997943"/>
        <n v="12.5"/>
        <n v="12.512512512512513"/>
        <n v="12.521551724137931"/>
        <n v="12.523191094619666"/>
        <n v="12.541993281075028"/>
        <n v="12.546517809675704"/>
        <n v="12.547613712749271"/>
        <n v="12.561534544219997"/>
        <n v="12.590799031476998"/>
        <n v="12.607704004054739"/>
        <n v="12.616267563823472"/>
        <n v="12.631730908041"/>
        <n v="12.637362637362637"/>
        <n v="12.661926560825947"/>
        <n v="12.664687326034516"/>
        <n v="12.685674386128245"/>
        <n v="12.693935119887165"/>
        <n v="12.713681759696097"/>
        <n v="12.74346535370357"/>
        <n v="12.748907236522584"/>
        <n v="12.75626423690205"/>
        <n v="12.762275578628596"/>
        <n v="12.77131550545629"/>
        <n v="12.790532879818594"/>
        <n v="12.791813239526704"/>
        <n v="12.797005118802048"/>
        <n v="12.806079369546861"/>
        <n v="12.808783165599268"/>
        <n v="12.820512820512821"/>
        <n v="12.834821428571429"/>
        <n v="12.835236100790381"/>
        <n v="12.87037037037037"/>
        <n v="12.900641025641026"/>
        <n v="12.903225806451612"/>
        <n v="12.911985018726591"/>
        <n v="12.912087912087912"/>
        <n v="12.921065862242333"/>
        <n v="12.924556657649534"/>
        <n v="12.927582656446631"/>
        <n v="12.937595129375952"/>
        <n v="12.953322156534016"/>
        <n v="12.953629032258064"/>
        <n v="12.968299711815561"/>
        <n v="12.96875"/>
        <n v="12.983947119924457"/>
        <n v="13.020833333333334"/>
        <n v="13.045434098065677"/>
        <n v="13.063249276560562"/>
        <n v="13.06593740504406"/>
        <n v="13.081395348837209"/>
        <n v="13.086419753086419"/>
        <n v="13.111111111111111"/>
        <n v="13.134057971014492"/>
        <n v="13.14"/>
        <n v="13.162393162393162"/>
        <n v="13.17311971517579"/>
        <n v="13.178294573643411"/>
        <n v="13.179813816756491"/>
        <n v="13.187259078920674"/>
        <n v="13.215488215488216"/>
        <n v="13.238095238095237"/>
        <n v="13.245033112582782"/>
        <n v="13.255048483231029"/>
        <n v="13.274882687083231"/>
        <n v="13.283740701381509"/>
        <n v="13.297872340425531"/>
        <n v="13.301724137931034"/>
        <n v="13.31421548545678"/>
        <n v="13.333333333333334"/>
        <n v="13.352979095681002"/>
        <n v="13.355530891601925"/>
        <n v="13.388888888888889"/>
        <n v="13.400182315405651"/>
        <n v="13.427083333333334"/>
        <n v="13.430029546065001"/>
        <n v="13.430226750574368"/>
        <n v="13.44142259414226"/>
        <n v="13.451254627725216"/>
        <n v="13.472403302911777"/>
        <n v="13.478215442482499"/>
        <n v="13.484877672895395"/>
        <n v="13.489583333333334"/>
        <n v="13.515740893357508"/>
        <n v="13.529411764705882"/>
        <n v="13.563829787234043"/>
        <n v="13.576158940397351"/>
        <n v="13.580630141238553"/>
        <n v="13.592233009708737"/>
        <n v="13.603988603988604"/>
        <n v="13.613332519382212"/>
        <n v="13.624237804878049"/>
        <n v="13.628434365460096"/>
        <n v="13.652777777777779"/>
        <n v="13.666139597921843"/>
        <n v="13.676101445511987"/>
        <n v="13.678085068090468"/>
        <n v="13.679407713498623"/>
        <n v="13.68461440081852"/>
        <n v="13.716738197424892"/>
        <n v="13.733519776268478"/>
        <n v="13.736263736263735"/>
        <n v="13.74410966728545"/>
        <n v="13.75"/>
        <n v="13.751169317118803"/>
        <n v="13.759151729361273"/>
        <n v="13.767209011264081"/>
        <n v="13.777777777777779"/>
        <n v="13.781635301752109"/>
        <n v="13.80975374215355"/>
        <n v="13.82159027722615"/>
        <n v="13.833237931692425"/>
        <n v="13.835836909871245"/>
        <n v="13.864042933810376"/>
        <n v="13.895348837209303"/>
        <n v="13.897435897435898"/>
        <n v="13.949579831932773"/>
        <n v="13.952599388379205"/>
        <n v="13.964956830878618"/>
        <n v="13.967903540799863"/>
        <n v="13.974056603773585"/>
        <n v="13.986013986013987"/>
        <n v="14"/>
        <n v="14.010989010989011"/>
        <n v="14.014752370916755"/>
        <n v="14.027777777777779"/>
        <n v="14.035395838962442"/>
        <n v="14.0625"/>
        <n v="14.064015518913676"/>
        <n v="14.072442486539403"/>
        <n v="14.083202075419253"/>
        <n v="14.090909090909092"/>
        <n v="14.106488984933069"/>
        <n v="14.151864142104236"/>
        <n v="14.157608695652174"/>
        <n v="14.158239143367043"/>
        <n v="14.160997732426305"/>
        <n v="14.205882352941176"/>
        <n v="14.226270805218174"/>
        <n v="14.237614237614238"/>
        <n v="14.274725274725276"/>
        <n v="14.29388221841052"/>
        <n v="14.297794376717638"/>
        <n v="14.299065420560748"/>
        <n v="14.303616183315432"/>
        <n v="14.316012725344645"/>
        <n v="14.328513742347271"/>
        <n v="14.328936221711244"/>
        <n v="14.355555555555556"/>
        <n v="14.358974358974359"/>
        <n v="14.370245139475909"/>
        <n v="14.372703412073491"/>
        <n v="14.377289377289378"/>
        <n v="14.379084967320262"/>
        <n v="14.388765252091167"/>
        <n v="14.429551721926506"/>
        <n v="14.432367149758454"/>
        <n v="14.462809917355372"/>
        <n v="14.46968600781363"/>
        <n v="14.479166666666666"/>
        <n v="14.491525423728813"/>
        <n v="14.516129032258064"/>
        <n v="14.52991452991453"/>
        <n v="14.539822124512842"/>
        <n v="14.541666666666666"/>
        <n v="14.578351665869599"/>
        <n v="14.583333333333334"/>
        <n v="14.585827800152389"/>
        <n v="14.598035145980351"/>
        <n v="14.600908500973395"/>
        <n v="14.606741573033707"/>
        <n v="14.608345227100999"/>
        <n v="14.61038961038961"/>
        <n v="14.613309352517986"/>
        <n v="14.615384615384615"/>
        <n v="14.626427909848719"/>
        <n v="14.659542403068913"/>
        <n v="14.659685863874346"/>
        <n v="14.666666666666666"/>
        <n v="14.669639713648634"/>
        <n v="14.674960574732784"/>
        <n v="14.70758540822235"/>
        <n v="14.709371293001187"/>
        <n v="14.717043392179509"/>
        <n v="14.720608852393351"/>
        <n v="14.722911497105045"/>
        <n v="14.729927007299271"/>
        <n v="14.743589743589743"/>
        <n v="14.743950478334272"/>
        <n v="14.768518518518519"/>
        <n v="14.786795048143054"/>
        <n v="14.787234042553191"/>
        <n v="14.814814814814815"/>
        <n v="14.81958762886598"/>
        <n v="14.821822768842637"/>
        <n v="14.829697665518561"/>
        <n v="14.829997588618278"/>
        <n v="14.833333333333334"/>
        <n v="14.836795252225519"/>
        <n v="14.839449541284404"/>
        <n v="14.843514139076181"/>
        <n v="14.869888475836431"/>
        <n v="14.884615384615385"/>
        <n v="14.918796424524739"/>
        <n v="14.930555555555555"/>
        <n v="14.940106335276408"/>
        <n v="14.957264957264957"/>
        <n v="14.959136018680677"/>
        <n v="14.974741400048112"/>
        <n v="14.97584541062802"/>
        <n v="14.977234603402827"/>
        <n v="14.985779916867207"/>
        <n v="14.986376021798366"/>
        <n v="15.007130818099313"/>
        <n v="15.013512160944851"/>
        <n v="15.070270270270271"/>
        <n v="15.073405805222459"/>
        <n v="15.073529411764707"/>
        <n v="15.086206896551724"/>
        <n v="15.092592592592593"/>
        <n v="15.100590717299578"/>
        <n v="15.111111111111111"/>
        <n v="15.118110236220472"/>
        <n v="15.122511485451762"/>
        <n v="15.126512651265127"/>
        <n v="15.138067061143984"/>
        <n v="15.153109544354415"/>
        <n v="15.157666802002977"/>
        <n v="15.161823306443775"/>
        <n v="15.179113539769277"/>
        <n v="15.208333333333334"/>
        <n v="15.217391304347826"/>
        <n v="15.230782212471521"/>
        <n v="15.240575396825397"/>
        <n v="15.249266862170089"/>
        <n v="15.263888888888889"/>
        <n v="15.267175572519085"/>
        <n v="15.274504669634284"/>
        <n v="15.295918367346939"/>
        <n v="15.3125"/>
        <n v="15.315985130111525"/>
        <n v="15.332512315270936"/>
        <n v="15.344875733035465"/>
        <n v="15.357142857142858"/>
        <n v="15.362556329373207"/>
        <n v="15.371794871794872"/>
        <n v="15.375260597637249"/>
        <n v="15.376068376068377"/>
        <n v="15.42381974248927"/>
        <n v="15.441176470588236"/>
        <n v="15.444444444444445"/>
        <n v="15.447154471544716"/>
        <n v="15.453370665517983"/>
        <n v="15.453586497890296"/>
        <n v="15.478424015009381"/>
        <n v="15.487179487179487"/>
        <n v="15.5"/>
        <n v="15.530474040632054"/>
        <n v="15.577794561933535"/>
        <n v="15.597694606517717"/>
        <n v="15.625"/>
        <n v="15.62744178777934"/>
        <n v="15.62829989440338"/>
        <n v="15.637082223558725"/>
        <n v="15.666666666666666"/>
        <n v="15.675057208237986"/>
        <n v="15.677559912854031"/>
        <n v="15.680684248039915"/>
        <n v="15.684153596538669"/>
        <n v="15.684230477634571"/>
        <n v="15.686274509803921"/>
        <n v="15.692778770094412"/>
        <n v="15.7"/>
        <n v="15.71321038765525"/>
        <n v="15.715467328370554"/>
        <n v="15.734688937303316"/>
        <n v="15.74074074074074"/>
        <n v="15.748963883955003"/>
        <n v="15.766787658802178"/>
        <n v="15.779180371588586"/>
        <n v="15.784923928077456"/>
        <n v="15.789024494324487"/>
        <n v="15.8"/>
        <n v="15.817984832069339"/>
        <n v="15.843675732770002"/>
        <n v="15.857392825896763"/>
        <n v="15.858423350953803"/>
        <n v="15.879807692307692"/>
        <n v="15.888888888888889"/>
        <n v="15.896921017402946"/>
        <n v="15.902964959568733"/>
        <n v="15.905275249624459"/>
        <n v="15.915492957746478"/>
        <n v="15.916190476190476"/>
        <n v="15.925680159256801"/>
        <n v="15.925925925925926"/>
        <n v="15.9375"/>
        <n v="15.939278937381404"/>
        <n v="15.941761887209731"/>
        <n v="15.96244131455399"/>
        <n v="15.980297157622738"/>
        <n v="15.985093654996568"/>
        <n v="16"/>
        <n v="16.00326412186055"/>
        <n v="16.017699115044248"/>
        <n v="16.044816708365062"/>
        <n v="16.055625790139064"/>
        <n v="16.065088757396449"/>
        <n v="16.071428571428573"/>
        <n v="16.091100383710856"/>
        <n v="16.151827175449224"/>
        <n v="16.164839739142501"/>
        <n v="16.168836694749384"/>
        <n v="16.187946206209531"/>
        <n v="16.190298275110528"/>
        <n v="16.194871794871794"/>
        <n v="16.20906384386371"/>
        <n v="16.209957545349287"/>
        <n v="16.214470284237727"/>
        <n v="16.242424242424242"/>
        <n v="16.247700797057021"/>
        <n v="16.25"/>
        <n v="16.271186440677965"/>
        <n v="16.272189349112427"/>
        <n v="16.282016472078922"/>
        <n v="16.287878787878789"/>
        <n v="16.294721927027986"/>
        <n v="16.366612111292962"/>
        <n v="16.381933068102036"/>
        <n v="16.390205371248026"/>
        <n v="16.390532544378697"/>
        <n v="16.404029966416946"/>
        <n v="16.407137606095034"/>
        <n v="16.455072106495749"/>
        <n v="16.480162767039676"/>
        <n v="16.488095238095237"/>
        <n v="16.492956133318064"/>
        <n v="16.496424923391217"/>
        <n v="16.5"/>
        <n v="16.501650165016503"/>
        <n v="16.50485436893204"/>
        <n v="16.506410256410255"/>
        <n v="16.507539930400643"/>
        <n v="16.513572092063164"/>
        <n v="16.519823788546255"/>
        <n v="16.527777777777779"/>
        <n v="16.549830165498303"/>
        <n v="16.568981064021642"/>
        <n v="16.571230262016311"/>
        <n v="16.574074074074073"/>
        <n v="16.59090909090909"/>
        <n v="16.605450815668654"/>
        <n v="16.62299191067563"/>
        <n v="16.666666666666668"/>
        <n v="16.679748822605966"/>
        <n v="16.693322670931629"/>
        <n v="16.698827371233488"/>
        <n v="16.698957468401144"/>
        <n v="16.706594376497289"/>
        <n v="16.716817118020728"/>
        <n v="16.723809523809525"/>
        <n v="16.730725751752203"/>
        <n v="16.73076923076923"/>
        <n v="16.736842105263158"/>
        <n v="16.751386321626619"/>
        <n v="16.759776536312849"/>
        <n v="16.770833333333332"/>
        <n v="16.80473372781065"/>
        <n v="16.805877025259132"/>
        <n v="16.847922980923517"/>
        <n v="16.873131140538231"/>
        <n v="16.874194933447832"/>
        <n v="16.876897921046485"/>
        <n v="16.89253072801765"/>
        <n v="16.894977168949772"/>
        <n v="16.898395721925134"/>
        <n v="16.923076923076923"/>
        <n v="16.936164149330292"/>
        <n v="16.938271604938272"/>
        <n v="16.951268167569108"/>
        <n v="16.971428571428572"/>
        <n v="16.983016983016984"/>
        <n v="17"/>
        <n v="17.000978473581213"/>
        <n v="17.006215469613259"/>
        <n v="17.041716015265166"/>
        <n v="17.05628574295174"/>
        <n v="17.060566912379361"/>
        <n v="17.069045056127941"/>
        <n v="17.074482387738641"/>
        <n v="17.079144109306522"/>
        <n v="17.083228141041825"/>
        <n v="17.083333333333332"/>
        <n v="17.096134786917741"/>
        <n v="17.102272727272727"/>
        <n v="17.118298368298369"/>
        <n v="17.142857142857142"/>
        <n v="17.145445134575571"/>
        <n v="17.156862745098039"/>
        <n v="17.1777033410633"/>
        <n v="17.191770968206015"/>
        <n v="17.202868852459016"/>
        <n v="17.205957883923986"/>
        <n v="17.239583333333332"/>
        <n v="17.261579317347497"/>
        <n v="17.261904761904763"/>
        <n v="17.276301679971404"/>
        <n v="17.298821117375706"/>
        <n v="17.307692307692307"/>
        <n v="17.313218390804597"/>
        <n v="17.347222222222221"/>
        <n v="17.361111111111111"/>
        <n v="17.368421052631579"/>
        <n v="17.369894757169064"/>
        <n v="17.392178546295366"/>
        <n v="17.395833333333332"/>
        <n v="17.39896373056995"/>
        <n v="17.399999999999999"/>
        <n v="17.407407407407408"/>
        <n v="17.416545718432509"/>
        <n v="17.421602787456447"/>
        <n v="17.430555555555557"/>
        <n v="17.463768115942027"/>
        <n v="17.475822995018071"/>
        <n v="17.477628635346758"/>
        <n v="17.480102996254683"/>
        <n v="17.48750892219843"/>
        <n v="17.495834325160676"/>
        <n v="17.50393838613688"/>
        <n v="17.506404782237404"/>
        <n v="17.518069337253461"/>
        <n v="17.53155680224404"/>
        <n v="17.534758248599296"/>
        <n v="17.561983471074381"/>
        <n v="17.575757575757574"/>
        <n v="17.581669691470054"/>
        <n v="17.591638029782359"/>
        <n v="17.609959865672863"/>
        <n v="17.620524386805752"/>
        <n v="17.625"/>
        <n v="17.685185185185187"/>
        <n v="17.688022284122564"/>
        <n v="17.711598746081506"/>
        <n v="17.733333333333334"/>
        <n v="17.739557739557739"/>
        <n v="17.743742995890923"/>
        <n v="17.74701069855255"/>
        <n v="17.771428571428572"/>
        <n v="17.773812791655228"/>
        <n v="17.777777777777779"/>
        <n v="17.78975741239892"/>
        <n v="17.816091954022987"/>
        <n v="17.825522370440325"/>
        <n v="17.825931870875692"/>
        <n v="17.829940451461017"/>
        <n v="17.848227658512233"/>
        <n v="17.850098619329387"/>
        <n v="17.850287907869482"/>
        <n v="17.862969004893966"/>
        <n v="17.87280701754386"/>
        <n v="17.874148414035602"/>
        <n v="17.876863611264493"/>
        <n v="17.877161598091831"/>
        <n v="17.901234567901234"/>
        <n v="17.909709172259507"/>
        <n v="17.916666666666668"/>
        <n v="17.932489451476794"/>
        <n v="17.953886859014741"/>
        <n v="17.956056129985228"/>
        <n v="17.961643835616439"/>
        <n v="17.983333333333334"/>
        <n v="18.010752688172044"/>
        <n v="18.011243851018975"/>
        <n v="18.032786885245901"/>
        <n v="18.034265103697024"/>
        <n v="18.043405114401075"/>
        <n v="18.059431948776883"/>
        <n v="18.083333333333332"/>
        <n v="18.107355864811133"/>
        <n v="18.133333333333333"/>
        <n v="18.153945457479427"/>
        <n v="18.158388003748829"/>
        <n v="18.175616411655785"/>
        <n v="18.181818181818183"/>
        <n v="18.184814855510382"/>
        <n v="18.222596019063641"/>
        <n v="18.226517463546966"/>
        <n v="18.242776846464846"/>
        <n v="18.267929634641408"/>
        <n v="18.28125"/>
        <n v="18.295774647887324"/>
        <n v="18.337796290786471"/>
        <n v="18.348623853211009"/>
        <n v="18.349358974358974"/>
        <n v="18.355359765051396"/>
        <n v="18.362253387211791"/>
        <n v="18.375241779497099"/>
        <n v="18.386243386243386"/>
        <n v="18.413803102798319"/>
        <n v="18.416666666666668"/>
        <n v="18.429487179487179"/>
        <n v="18.453937808776519"/>
        <n v="18.464760560065891"/>
        <n v="18.47239518472395"/>
        <n v="18.480018480018479"/>
        <n v="18.492484048880719"/>
        <n v="18.501170960187352"/>
        <n v="18.507890961262554"/>
        <n v="18.516752928357395"/>
        <n v="18.518518518518519"/>
        <n v="18.519730824513264"/>
        <n v="18.523266247916933"/>
        <n v="18.530114525830108"/>
        <n v="18.541666666666668"/>
        <n v="18.544965915049815"/>
        <n v="18.54922279792746"/>
        <n v="18.549780022812449"/>
        <n v="18.574573472757294"/>
        <n v="18.597222222222221"/>
        <n v="18.601765030336459"/>
        <n v="18.604965834517287"/>
        <n v="18.616807398472055"/>
        <n v="18.63095238095238"/>
        <n v="18.653053210288633"/>
        <n v="18.664333624963547"/>
        <n v="18.675721561969439"/>
        <n v="18.68070953436807"/>
        <n v="18.681715575620768"/>
        <n v="18.693339572609577"/>
        <n v="18.693949728432486"/>
        <n v="18.70674740484429"/>
        <n v="18.713921331722378"/>
        <n v="18.722222222222221"/>
        <n v="18.75"/>
        <n v="18.759018759018758"/>
        <n v="18.763636363636362"/>
        <n v="18.8"/>
        <n v="18.819436523326111"/>
        <n v="18.820577164366373"/>
        <n v="18.840579710144926"/>
        <n v="18.856155839170906"/>
        <n v="18.887489815569218"/>
        <n v="18.90625"/>
        <n v="18.911564625850339"/>
        <n v="18.936567564666738"/>
        <n v="18.945212493599591"/>
        <n v="18.948521358159912"/>
        <n v="18.950617283950617"/>
        <n v="18.990809473312126"/>
        <n v="18.992862807295797"/>
        <n v="19.028846153846153"/>
        <n v="19.059153493115758"/>
        <n v="19.100580270793035"/>
        <n v="19.110985277463193"/>
        <n v="19.121322822534129"/>
        <n v="19.142857142857142"/>
        <n v="19.159836065573771"/>
        <n v="19.166666666666668"/>
        <n v="19.167313664596275"/>
        <n v="19.1904047976012"/>
        <n v="19.203413940256045"/>
        <n v="19.236760124610591"/>
        <n v="19.240641711229948"/>
        <n v="19.262782401902498"/>
        <n v="19.263649834720166"/>
        <n v="19.264110961279137"/>
        <n v="19.284321915900865"/>
        <n v="19.285714285714285"/>
        <n v="19.305019305019304"/>
        <n v="19.334150712062623"/>
        <n v="19.33447098976109"/>
        <n v="19.335216163371715"/>
        <n v="19.352568613652359"/>
        <n v="19.381869755348067"/>
        <n v="19.390243902439025"/>
        <n v="19.402860249226393"/>
        <n v="19.429766622633203"/>
        <n v="19.444444444444443"/>
        <n v="19.452729866424587"/>
        <n v="19.479166666666668"/>
        <n v="19.483568075117372"/>
        <n v="19.5"/>
        <n v="19.500760263558032"/>
        <n v="19.51069800070151"/>
        <n v="19.512195121951219"/>
        <n v="19.543563232883621"/>
        <n v="19.551616266944734"/>
        <n v="19.560439560439562"/>
        <n v="19.561068702290076"/>
        <n v="19.624708106304904"/>
        <n v="19.655477031802121"/>
        <n v="19.658602758308842"/>
        <n v="19.672131147540984"/>
        <n v="19.686136131488531"/>
        <n v="19.705665437479048"/>
        <n v="19.738751814223512"/>
        <n v="19.753810082063307"/>
        <n v="19.759143621766281"/>
        <n v="19.772727272727273"/>
        <n v="19.782393669634025"/>
        <n v="19.805248390823568"/>
        <n v="19.818504224470637"/>
        <n v="19.826800364630813"/>
        <n v="19.833333333333332"/>
        <n v="19.841269841269842"/>
        <n v="19.866666666666667"/>
        <n v="19.874378925658572"/>
        <n v="19.891443167305237"/>
        <n v="19.9090707473941"/>
        <n v="19.938051007556677"/>
        <n v="19.960732984293195"/>
        <n v="19.961299521336183"/>
        <n v="19.978036830545701"/>
        <n v="19.992310649750095"/>
        <n v="20"/>
        <n v="20.04529061477816"/>
        <n v="20.062893081761008"/>
        <n v="20.08092312303312"/>
        <n v="20.088888888888889"/>
        <n v="20.097301054094753"/>
        <n v="20.113686051595977"/>
        <n v="20.127004628134753"/>
        <n v="20.129870129870131"/>
        <n v="20.16664496810311"/>
        <n v="20.17543859649123"/>
        <n v="20.2106115836371"/>
        <n v="20.2215768527482"/>
        <n v="20.243108728943337"/>
        <n v="20.244529104279259"/>
        <n v="20.245170876671619"/>
        <n v="20.263671875"/>
        <n v="20.285087719298247"/>
        <n v="20.287243337702055"/>
        <n v="20.306376914855718"/>
        <n v="20.307520713830467"/>
        <n v="20.317460317460316"/>
        <n v="20.319506726457398"/>
        <n v="20.330471407743399"/>
        <n v="20.333063057444022"/>
        <n v="20.354421845151141"/>
        <n v="20.357142857142858"/>
        <n v="20.358132594329568"/>
        <n v="20.369478483898547"/>
        <n v="20.401589176420057"/>
        <n v="20.404710341093665"/>
        <n v="20.421607378129117"/>
        <n v="20.429702223897475"/>
        <n v="20.432692307692307"/>
        <n v="20.458404074702887"/>
        <n v="20.508771929824562"/>
        <n v="20.533333333333335"/>
        <n v="20.550015110305228"/>
        <n v="20.575478684015657"/>
        <n v="20.591388243701982"/>
        <n v="20.633328557099873"/>
        <n v="20.678938560841502"/>
        <n v="20.689655172413794"/>
        <n v="20.694444444444443"/>
        <n v="20.697167755991284"/>
        <n v="20.714285714285715"/>
        <n v="20.738231098430813"/>
        <n v="20.796100731112915"/>
        <n v="20.849571317225255"/>
        <n v="20.903225806451612"/>
        <n v="20.90689462925107"/>
        <n v="20.90909090909091"/>
        <n v="20.981087470449172"/>
        <n v="21.02559987159939"/>
        <n v="21.026255583396885"/>
        <n v="21.030571992110453"/>
        <n v="21.038986937880146"/>
        <n v="21.040212368498672"/>
        <n v="21.066786194531602"/>
        <n v="21.074051294667569"/>
        <n v="21.079493812486891"/>
        <n v="21.100427350427349"/>
        <n v="21.109813084112151"/>
        <n v="21.112653708845695"/>
        <n v="21.129411764705882"/>
        <n v="21.144420380713552"/>
        <n v="21.183431952662723"/>
        <n v="21.190811064228786"/>
        <n v="21.225490196078432"/>
        <n v="21.228912695480851"/>
        <n v="21.234240212342403"/>
        <n v="21.293113008761228"/>
        <n v="21.31902895261674"/>
        <n v="21.333333333333332"/>
        <n v="21.339950372208438"/>
        <n v="21.36904761904762"/>
        <n v="21.39660320101806"/>
        <n v="21.415384615384614"/>
        <n v="21.432496794284667"/>
        <n v="21.439509954058192"/>
        <n v="21.463414634146343"/>
        <n v="21.484375"/>
        <n v="21.527777777777779"/>
        <n v="21.54847104749512"/>
        <n v="21.568627450980394"/>
        <n v="21.573864803780562"/>
        <n v="21.613946517314822"/>
        <n v="21.666666666666668"/>
        <n v="21.679553264604809"/>
        <n v="21.732026143790851"/>
        <n v="21.739130434782609"/>
        <n v="21.745064143390046"/>
        <n v="21.787101787101786"/>
        <n v="21.805555555555557"/>
        <n v="21.805875375061056"/>
        <n v="21.814762576398685"/>
        <n v="21.824286513710128"/>
        <n v="21.828571428571429"/>
        <n v="21.833333333333332"/>
        <n v="21.846153846153847"/>
        <n v="21.848414539829854"/>
        <n v="21.849102308349956"/>
        <n v="21.857329273597216"/>
        <n v="21.863799283154123"/>
        <n v="21.876093804690235"/>
        <n v="21.893491124260354"/>
        <n v="21.893814997263274"/>
        <n v="21.91016830992929"/>
        <n v="21.920538049570307"/>
        <n v="21.928410190261207"/>
        <n v="21.92888508086109"/>
        <n v="21.945365184592525"/>
        <n v="21.983640081799592"/>
        <n v="22.002524190155658"/>
        <n v="22.033898305084747"/>
        <n v="22.036193524559891"/>
        <n v="22.083333333333332"/>
        <n v="22.104332449160037"/>
        <n v="22.138285594376246"/>
        <n v="22.153898133288283"/>
        <n v="22.159690467815686"/>
        <n v="22.203947887879984"/>
        <n v="22.222222222222221"/>
        <n v="22.245849349799624"/>
        <n v="22.258612324114509"/>
        <n v="22.273537514179225"/>
        <n v="22.325364945625552"/>
        <n v="22.327179046801202"/>
        <n v="22.33201581027668"/>
        <n v="22.34375"/>
        <n v="22.349206349206348"/>
        <n v="22.351936218678816"/>
        <n v="22.363026462914647"/>
        <n v="22.366450324513231"/>
        <n v="22.381378692927484"/>
        <n v="22.387180393543066"/>
        <n v="22.433359725521246"/>
        <n v="22.448220265409898"/>
        <n v="22.452720153295008"/>
        <n v="22.467320261437909"/>
        <n v="22.483333333333334"/>
        <n v="22.503604902667629"/>
        <n v="22.503663387063011"/>
        <n v="22.521008403361346"/>
        <n v="22.545454545454547"/>
        <n v="22.550967916610261"/>
        <n v="22.592487997740751"/>
        <n v="22.667512920482366"/>
        <n v="22.674146797568959"/>
        <n v="22.7"/>
        <n v="22.712772744672705"/>
        <n v="22.733247863247865"/>
        <n v="22.746666666666666"/>
        <n v="22.780147343931755"/>
        <n v="22.79199110122358"/>
        <n v="22.857142857142858"/>
        <n v="22.861436084576582"/>
        <n v="22.884277172001408"/>
        <n v="22.895833333333332"/>
        <n v="22.914285714285715"/>
        <n v="22.92302171182487"/>
        <n v="22.928414412692344"/>
        <n v="22.953846153846154"/>
        <n v="22.973772431473083"/>
        <n v="23.007856341189676"/>
        <n v="23.028767327470561"/>
        <n v="23.031540730655774"/>
        <n v="23.045136681500317"/>
        <n v="23.051591657519211"/>
        <n v="23.085585585585587"/>
        <n v="23.086828550404711"/>
        <n v="23.093564088696592"/>
        <n v="23.12091503267974"/>
        <n v="23.12557380393757"/>
        <n v="23.125996810207337"/>
        <n v="23.144371941272432"/>
        <n v="23.221153846153847"/>
        <n v="23.225806451612904"/>
        <n v="23.238095238095237"/>
        <n v="23.304923037781453"/>
        <n v="23.311964032969776"/>
        <n v="23.333333333333332"/>
        <n v="23.357732732732732"/>
        <n v="23.376387120247408"/>
        <n v="23.408732246186219"/>
        <n v="23.413333333333334"/>
        <n v="23.418893887271764"/>
        <n v="23.422434367541765"/>
        <n v="23.426382047071701"/>
        <n v="23.428571428571427"/>
        <n v="23.466666666666665"/>
        <n v="23.49501948895626"/>
        <n v="23.5"/>
        <n v="23.529411764705884"/>
        <n v="23.603685587532706"/>
        <n v="23.609115171422705"/>
        <n v="23.636363636363637"/>
        <n v="23.659949416659867"/>
        <n v="23.666666666666668"/>
        <n v="23.74723284363051"/>
        <n v="23.751979331610968"/>
        <n v="23.75324982273694"/>
        <n v="23.754838709677419"/>
        <n v="23.811608158977503"/>
        <n v="23.815384615384616"/>
        <n v="23.828241758241759"/>
        <n v="23.832040854927179"/>
        <n v="23.863800317414515"/>
        <n v="23.878205128205128"/>
        <n v="23.896606295058906"/>
        <n v="24"/>
        <n v="24.005486968449933"/>
        <n v="24.03571019800847"/>
        <n v="24.074074074074073"/>
        <n v="24.085503537558331"/>
        <n v="24.088866699950074"/>
        <n v="24.182168056446439"/>
        <n v="24.246153846153845"/>
        <n v="24.305555555555557"/>
        <n v="24.369149369149369"/>
        <n v="24.373333333333335"/>
        <n v="24.438738077769624"/>
        <n v="24.443175328383781"/>
        <n v="24.461156768491239"/>
        <n v="24.521072796934867"/>
        <n v="24.568683118584843"/>
        <n v="24.582271311243275"/>
        <n v="24.591080665455053"/>
        <n v="24.60591133004926"/>
        <n v="24.62526766595289"/>
        <n v="24.643548671008624"/>
        <n v="24.651479088745326"/>
        <n v="24.666666666666668"/>
        <n v="24.671676914901692"/>
        <n v="24.674556213017752"/>
        <n v="24.762426900584796"/>
        <n v="24.789291026276647"/>
        <n v="24.794929157345265"/>
        <n v="24.821952241307081"/>
        <n v="24.852071005917161"/>
        <n v="24.856058623397015"/>
        <n v="24.89177489177489"/>
        <n v="24.907407407407408"/>
        <n v="24.910160078405749"/>
        <n v="24.96029044701611"/>
        <n v="25.018473556423519"/>
        <n v="25.05242555571089"/>
        <n v="25.056947608200456"/>
        <n v="25.167017479637597"/>
        <n v="25.2"/>
        <n v="25.213524215656413"/>
        <n v="25.250060990485483"/>
        <n v="25.325214503182952"/>
        <n v="25.337837837837839"/>
        <n v="25.347692307692309"/>
        <n v="25.349180768197691"/>
        <n v="25.357142857142858"/>
        <n v="25.359066427289047"/>
        <n v="25.369512464151775"/>
        <n v="25.395390872119297"/>
        <n v="25.4"/>
        <n v="25.447357469829381"/>
        <n v="25.683459073578323"/>
        <n v="25.694444444444443"/>
        <n v="25.696185825524616"/>
        <n v="25.806451612903224"/>
        <n v="25.824175824175825"/>
        <n v="25.856496444731739"/>
        <n v="25.923162998881015"/>
        <n v="25.960031347962381"/>
        <n v="25.974025974025974"/>
        <n v="26.008241572654192"/>
        <n v="26.028320971004721"/>
        <n v="26.076388888888889"/>
        <n v="26.10576923076923"/>
        <n v="26.149870801033593"/>
        <n v="26.194977045638673"/>
        <n v="26.239203905369884"/>
        <n v="26.262626262626263"/>
        <n v="26.31361191559785"/>
        <n v="26.321812771801326"/>
        <n v="26.354225751559841"/>
        <n v="26.363636363636363"/>
        <n v="26.370585134422772"/>
        <n v="26.433915211970074"/>
        <n v="26.494530653777666"/>
        <n v="26.517624020887727"/>
        <n v="26.557407407407407"/>
        <n v="26.592835657642876"/>
        <n v="26.621746597965384"/>
        <n v="26.654152979821681"/>
        <n v="26.659696811291166"/>
        <n v="26.660026841845024"/>
        <n v="26.666666666666668"/>
        <n v="26.690391459074732"/>
        <n v="26.703499079189687"/>
        <n v="26.729411764705883"/>
        <n v="26.76829268292683"/>
        <n v="26.787986765080174"/>
        <n v="26.808869051904111"/>
        <n v="26.833428084138717"/>
        <n v="26.904296875"/>
        <n v="26.920899606635881"/>
        <n v="27.021276595744681"/>
        <n v="27.023809523809526"/>
        <n v="27.095375722543352"/>
        <n v="27.188056430625942"/>
        <n v="27.19657258064516"/>
        <n v="27.37431506849315"/>
        <n v="27.420736932305054"/>
        <n v="27.53421289846759"/>
        <n v="27.568031380240257"/>
        <n v="27.576104954782831"/>
        <n v="27.751405827795224"/>
        <n v="27.766062139744129"/>
        <n v="27.853260869565219"/>
        <n v="27.921406411582215"/>
        <n v="28.053333333333335"/>
        <n v="28.133333333333333"/>
        <n v="28.148148148148149"/>
        <n v="28.174134327001727"/>
        <n v="28.221365638766521"/>
        <n v="28.225092903910813"/>
        <n v="28.275212064090482"/>
        <n v="28.307692307692307"/>
        <n v="28.325791855203619"/>
        <n v="28.479381443298969"/>
        <n v="28.481634256531134"/>
        <n v="28.643862570001513"/>
        <n v="28.656126482213438"/>
        <n v="28.662287561255344"/>
        <n v="28.670576009501186"/>
        <n v="28.671842650103521"/>
        <n v="28.740346020761244"/>
        <n v="28.785982478097623"/>
        <n v="28.8"/>
        <n v="28.803133788670149"/>
        <n v="28.846153846153847"/>
        <n v="28.896244866027772"/>
        <n v="28.896776101745047"/>
        <n v="28.933243877893325"/>
        <n v="28.958333333333332"/>
        <n v="28.998073217726397"/>
        <n v="29.002314814814813"/>
        <n v="29.02303982854081"/>
        <n v="29.0838584585555"/>
        <n v="29.097845312751247"/>
        <n v="29.11392405063291"/>
        <n v="29.115744069015097"/>
        <n v="29.145728643216081"/>
        <n v="29.147894221351617"/>
        <n v="29.166666666666668"/>
        <n v="29.1700487012987"/>
        <n v="29.220963172804531"/>
        <n v="29.245138888888889"/>
        <n v="29.258616414579716"/>
        <n v="29.378380182947186"/>
        <n v="29.423481243775591"/>
        <n v="29.453109955709611"/>
        <n v="29.473567794735679"/>
        <n v="29.511834319526628"/>
        <n v="29.625044216483904"/>
        <n v="29.650507328072152"/>
        <n v="29.661538461538463"/>
        <n v="29.801324503311257"/>
        <n v="29.838780918727917"/>
        <n v="29.854227990366603"/>
        <n v="29.872764152683018"/>
        <n v="30"/>
        <n v="30.059893773307717"/>
        <n v="30.135885447106954"/>
        <n v="30.444268147560493"/>
        <n v="30.46435965690624"/>
        <n v="30.512429327829132"/>
        <n v="30.75284090909091"/>
        <n v="30.777903043968433"/>
        <n v="30.785399159663864"/>
        <n v="30.829767089566371"/>
        <n v="30.996545022673288"/>
        <n v="31.060606060606062"/>
        <n v="31.085043988269796"/>
        <n v="31.428571428571427"/>
        <n v="31.434337162371936"/>
        <n v="31.450523471800068"/>
        <n v="31.458333333333332"/>
        <n v="31.535988127627999"/>
        <n v="31.550355202674467"/>
        <n v="31.567080045095828"/>
        <n v="31.568627450980394"/>
        <n v="31.571838595306431"/>
        <n v="31.711427193828349"/>
        <n v="31.723484848484848"/>
        <n v="31.8"/>
        <n v="31.806666666666668"/>
        <n v="31.857207410754633"/>
        <n v="32.056737588652481"/>
        <n v="32.06987282561029"/>
        <n v="32.102728731942214"/>
        <n v="32.249742002063982"/>
        <n v="32.301662386809028"/>
        <n v="32.309082693176684"/>
        <n v="32.32543913309447"/>
        <n v="32.346803263137922"/>
        <n v="32.468996617812856"/>
        <n v="32.5597115817936"/>
        <n v="32.774765894529324"/>
        <n v="32.793209876543209"/>
        <n v="32.912918540729635"/>
        <n v="32.967348608837973"/>
        <n v="33.051819414033993"/>
        <n v="33.121495327102807"/>
        <n v="33.364226135310474"/>
        <n v="33.448622113131762"/>
        <n v="33.474911813404361"/>
        <n v="33.532423208191126"/>
        <n v="33.5345405767941"/>
        <n v="33.573681838666069"/>
        <n v="33.719666666666669"/>
        <n v="33.732489832806145"/>
        <n v="33.879609202647337"/>
        <n v="34.111111111111114"/>
        <n v="34.151034151034153"/>
        <n v="34.239130434782609"/>
        <n v="34.617517991925574"/>
        <n v="34.62775166955231"/>
        <n v="34.664985052316894"/>
        <n v="35.059205943812401"/>
        <n v="35.152198421645998"/>
        <n v="35.159315649034689"/>
        <n v="35.42977777777778"/>
        <n v="35.737009544008487"/>
        <n v="35.748725719796113"/>
        <n v="35.878088474626423"/>
        <n v="35.966560819130322"/>
        <n v="36"/>
        <n v="36.04629102637071"/>
        <n v="36.424456420739638"/>
        <n v="36.444444444444443"/>
        <n v="36.666666666666664"/>
        <n v="36.817604739737625"/>
        <n v="37.481259370314845"/>
        <n v="37.946123341993712"/>
        <n v="38.095238095238095"/>
        <n v="38.193743693239149"/>
        <n v="38.531861515303561"/>
        <n v="38.655961938745165"/>
        <n v="38.74382498235709"/>
        <n v="38.90067920070873"/>
        <n v="39.455782312925173"/>
        <n v="39.619651347068142"/>
        <n v="39.693279206134413"/>
        <n v="39.96447602131439"/>
        <n v="40.272108843537417"/>
        <n v="40.369870469141176"/>
        <n v="40.462427745664741"/>
        <n v="40.510543840177583"/>
        <n v="40.672762148337597"/>
        <n v="40.705128205128204"/>
        <n v="40.921052631578945"/>
        <n v="40.983606557377051"/>
        <n v="40.99170288423548"/>
        <n v="41.635029106555301"/>
        <n v="41.773308957952466"/>
        <n v="41.885505758923479"/>
        <n v="41.901569404235865"/>
        <n v="41.964797350802677"/>
        <n v="42.299898682877405"/>
        <n v="42.498719918074755"/>
        <n v="42.636226793778221"/>
        <n v="42.793129200896189"/>
        <n v="42.857142857142854"/>
        <n v="43.151969981238274"/>
        <n v="43.394308943089428"/>
        <n v="43.646694214876035"/>
        <n v="43.885693078493226"/>
        <n v="43.982661907190206"/>
        <n v="44.581280788177338"/>
        <n v="45.043347154165097"/>
        <n v="45.330817610062894"/>
        <n v="45.642701525054463"/>
        <n v="45.773003269500236"/>
        <n v="45.990801839632077"/>
        <n v="45.995670995670999"/>
        <n v="46.771174543752927"/>
        <n v="47.091932457786115"/>
        <n v="47.23127035830619"/>
        <n v="47.345537580308076"/>
        <n v="47.454431175361407"/>
        <n v="47.484276729559745"/>
        <n v="47.654784240150093"/>
        <n v="47.686103821289123"/>
        <n v="48.390646492434662"/>
        <n v="48.460872790208924"/>
        <n v="49.081920903954803"/>
        <n v="49.23694779116466"/>
        <n v="49.385342789598106"/>
        <n v="49.473684210526315"/>
        <n v="49.51580826109128"/>
        <n v="50.249842866121938"/>
        <n v="50.345694531741046"/>
        <n v="50.420168067226889"/>
        <n v="50.637156270959089"/>
        <n v="50.833333333333336"/>
        <n v="51.546391752577321"/>
        <n v="52.38095238095238"/>
        <n v="52.579365079365083"/>
        <n v="52.787162162162161"/>
        <n v="53.273809523809526"/>
        <n v="53.405572755417957"/>
        <n v="54.163845633039948"/>
        <n v="54.464285714285715"/>
        <n v="54.489164086687303"/>
        <n v="54.52022204599524"/>
        <n v="54.767219387755105"/>
        <n v="55.561461794019934"/>
        <n v="56.25"/>
        <n v="56.356487549148099"/>
        <n v="56.714820759764578"/>
        <n v="56.882463859208045"/>
        <n v="57.017543859649123"/>
        <n v="57.911000000000001"/>
        <n v="57.940251572327043"/>
        <n v="58.094657729027013"/>
        <n v="58.18359375"/>
        <n v="59.408926417370324"/>
        <n v="59.523809523809526"/>
        <n v="59.788359788359791"/>
        <n v="59.923796328368546"/>
        <n v="60.013046314416179"/>
        <n v="60.025141420490257"/>
        <n v="60.26438569206843"/>
        <n v="60.339409176618481"/>
        <n v="60.49654305468259"/>
        <n v="60.958714462299135"/>
        <n v="62"/>
        <n v="62.240663900414937"/>
        <n v="62.908496732026144"/>
        <n v="63.274624918460532"/>
        <n v="63.691507798960139"/>
        <n v="63.802083333333336"/>
        <n v="64.035087719298247"/>
        <n v="64.250830240281303"/>
        <n v="64.875491480996075"/>
        <n v="65.131578947368425"/>
        <n v="65.217391304347828"/>
        <n v="65.784499054820415"/>
        <n v="66.439226519337012"/>
        <n v="66.666666666666671"/>
        <n v="66.780821917808225"/>
        <n v="67.157712305025996"/>
        <n v="67.271589486858574"/>
        <n v="70.238095238095241"/>
        <n v="70.252371576874893"/>
        <n v="70.856289412545635"/>
        <n v="71.13095238095238"/>
        <n v="71.577303487766784"/>
        <n v="73.216520650813521"/>
        <n v="74.074074074074076"/>
        <n v="76.27865961199295"/>
        <n v="77.435897435897431"/>
        <n v="78.684210526315795"/>
        <n v="79.593764761454892"/>
        <n v="83.608880491261218"/>
        <n v="83.845063769485122"/>
        <n v="95.38461538461538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190"/>
    <s v="RL"/>
    <s v="NA"/>
    <n v="164660"/>
    <x v="0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x v="0"/>
    <x v="0"/>
    <n v="228950"/>
    <x v="0"/>
  </r>
  <r>
    <x v="1"/>
    <n v="50"/>
    <s v="RL"/>
    <s v="NA"/>
    <n v="159000"/>
    <x v="1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x v="0"/>
    <x v="0"/>
    <n v="277000"/>
    <x v="1"/>
  </r>
  <r>
    <x v="2"/>
    <n v="20"/>
    <s v="RL"/>
    <n v="150"/>
    <n v="215245"/>
    <x v="1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x v="0"/>
    <x v="0"/>
    <n v="375000"/>
    <x v="2"/>
  </r>
  <r>
    <x v="3"/>
    <n v="60"/>
    <s v="RL"/>
    <n v="313"/>
    <n v="63887"/>
    <x v="1"/>
    <s v="NA"/>
    <s v="IR3"/>
    <s v="Bnk"/>
    <s v="AllPub"/>
    <s v="Corner"/>
    <s v="Gtl"/>
    <s v="Edwards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x v="1"/>
    <x v="1"/>
    <n v="160000"/>
    <x v="3"/>
  </r>
  <r>
    <x v="4"/>
    <n v="20"/>
    <s v="RL"/>
    <s v="NA"/>
    <n v="115149"/>
    <x v="1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x v="0"/>
    <x v="0"/>
    <n v="302000"/>
    <x v="4"/>
  </r>
  <r>
    <x v="5"/>
    <n v="20"/>
    <s v="RL"/>
    <s v="NA"/>
    <n v="57200"/>
    <x v="1"/>
    <s v="NA"/>
    <s v="IR1"/>
    <s v="Bnk"/>
    <s v="AllPub"/>
    <s v="Inside"/>
    <s v="Sev"/>
    <s v="Timber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x v="0"/>
    <x v="0"/>
    <n v="160000"/>
    <x v="5"/>
  </r>
  <r>
    <x v="6"/>
    <n v="20"/>
    <s v="C (all)"/>
    <n v="50"/>
    <n v="9000"/>
    <x v="1"/>
    <s v="NA"/>
    <s v="Reg"/>
    <s v="Lvl"/>
    <s v="AllPub"/>
    <s v="Inside"/>
    <s v="Gtl"/>
    <s v="IDOTRR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x v="0"/>
    <x v="2"/>
    <n v="35311"/>
    <x v="6"/>
  </r>
  <r>
    <x v="7"/>
    <n v="20"/>
    <s v="RL"/>
    <n v="62"/>
    <n v="70761"/>
    <x v="1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x v="0"/>
    <x v="0"/>
    <n v="280000"/>
    <x v="7"/>
  </r>
  <r>
    <x v="8"/>
    <n v="190"/>
    <s v="RL"/>
    <n v="100"/>
    <n v="34650"/>
    <x v="1"/>
    <s v="NA"/>
    <s v="Reg"/>
    <s v="Bnk"/>
    <s v="AllPub"/>
    <s v="Inside"/>
    <s v="Gtl"/>
    <s v="Gilbert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x v="0"/>
    <x v="0"/>
    <n v="145000"/>
    <x v="8"/>
  </r>
  <r>
    <x v="9"/>
    <n v="30"/>
    <s v="RL"/>
    <s v="NA"/>
    <n v="25339"/>
    <x v="1"/>
    <s v="NA"/>
    <s v="Reg"/>
    <s v="Lvl"/>
    <s v="AllPub"/>
    <s v="Inside"/>
    <s v="Gtl"/>
    <s v="Sawyer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x v="0"/>
    <x v="0"/>
    <n v="112000"/>
    <x v="9"/>
  </r>
  <r>
    <x v="10"/>
    <n v="30"/>
    <s v="C (all)"/>
    <n v="60"/>
    <n v="7879"/>
    <x v="1"/>
    <s v="NA"/>
    <s v="Reg"/>
    <s v="Lvl"/>
    <s v="AllPub"/>
    <s v="Inside"/>
    <s v="Gtl"/>
    <s v="IDOTRR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x v="0"/>
    <x v="2"/>
    <n v="34900"/>
    <x v="10"/>
  </r>
  <r>
    <x v="11"/>
    <n v="30"/>
    <s v="C (all)"/>
    <n v="120"/>
    <n v="18000"/>
    <x v="0"/>
    <s v="NA"/>
    <s v="Reg"/>
    <s v="Low"/>
    <s v="AllPub"/>
    <s v="Inside"/>
    <s v="Gtl"/>
    <s v="IDOTRR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x v="2"/>
    <x v="0"/>
    <n v="81000"/>
    <x v="11"/>
  </r>
  <r>
    <x v="12"/>
    <n v="60"/>
    <s v="RL"/>
    <s v="NA"/>
    <n v="53107"/>
    <x v="1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x v="0"/>
    <x v="0"/>
    <n v="240000"/>
    <x v="12"/>
  </r>
  <r>
    <x v="13"/>
    <n v="60"/>
    <s v="RL"/>
    <n v="130"/>
    <n v="40094"/>
    <x v="1"/>
    <s v="NA"/>
    <s v="IR1"/>
    <s v="Bnk"/>
    <s v="AllPub"/>
    <s v="Inside"/>
    <s v="Gtl"/>
    <s v="Edwards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x v="1"/>
    <x v="1"/>
    <n v="184750"/>
    <x v="13"/>
  </r>
  <r>
    <x v="14"/>
    <n v="70"/>
    <s v="C (all)"/>
    <n v="50"/>
    <n v="8500"/>
    <x v="1"/>
    <s v="Pave"/>
    <s v="Reg"/>
    <s v="Lvl"/>
    <s v="AllPub"/>
    <s v="Inside"/>
    <s v="Gtl"/>
    <s v="IDOTRR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x v="0"/>
    <x v="0"/>
    <n v="40000"/>
    <x v="14"/>
  </r>
  <r>
    <x v="15"/>
    <n v="20"/>
    <s v="RL"/>
    <s v="NA"/>
    <n v="53227"/>
    <x v="1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x v="0"/>
    <x v="0"/>
    <n v="256000"/>
    <x v="15"/>
  </r>
  <r>
    <x v="16"/>
    <n v="20"/>
    <s v="RL"/>
    <n v="90"/>
    <n v="17217"/>
    <x v="1"/>
    <s v="NA"/>
    <s v="Reg"/>
    <s v="Lvl"/>
    <s v="AllPub"/>
    <s v="Inside"/>
    <s v="Gtl"/>
    <s v="Mitchel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x v="0"/>
    <x v="2"/>
    <n v="84500"/>
    <x v="16"/>
  </r>
  <r>
    <x v="17"/>
    <n v="190"/>
    <s v="RL"/>
    <s v="NA"/>
    <n v="32463"/>
    <x v="1"/>
    <s v="NA"/>
    <s v="Reg"/>
    <s v="Low"/>
    <s v="AllPub"/>
    <s v="Inside"/>
    <s v="Mod"/>
    <s v="Mitchel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x v="0"/>
    <x v="0"/>
    <n v="168000"/>
    <x v="17"/>
  </r>
  <r>
    <x v="18"/>
    <n v="20"/>
    <s v="RL"/>
    <n v="100"/>
    <n v="21750"/>
    <x v="1"/>
    <s v="NA"/>
    <s v="Reg"/>
    <s v="HLS"/>
    <s v="AllPub"/>
    <s v="Inside"/>
    <s v="Mod"/>
    <s v="Mitchel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x v="0"/>
    <x v="0"/>
    <n v="113000"/>
    <x v="18"/>
  </r>
  <r>
    <x v="19"/>
    <n v="20"/>
    <s v="RL"/>
    <s v="NA"/>
    <n v="36500"/>
    <x v="1"/>
    <s v="NA"/>
    <s v="IR1"/>
    <s v="Low"/>
    <s v="AllPub"/>
    <s v="Inside"/>
    <s v="Mod"/>
    <s v="ClearCr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x v="0"/>
    <x v="0"/>
    <n v="190000"/>
    <x v="19"/>
  </r>
  <r>
    <x v="20"/>
    <n v="20"/>
    <s v="RL"/>
    <n v="94"/>
    <n v="25286"/>
    <x v="1"/>
    <s v="NA"/>
    <s v="Reg"/>
    <s v="HLS"/>
    <s v="AllPub"/>
    <s v="Inside"/>
    <s v="Mod"/>
    <s v="Mitchel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x v="0"/>
    <x v="0"/>
    <n v="132250"/>
    <x v="20"/>
  </r>
  <r>
    <x v="21"/>
    <n v="50"/>
    <s v="RL"/>
    <n v="75"/>
    <n v="45600"/>
    <x v="1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x v="0"/>
    <x v="0"/>
    <n v="240000"/>
    <x v="21"/>
  </r>
  <r>
    <x v="22"/>
    <n v="20"/>
    <s v="RL"/>
    <n v="100"/>
    <n v="21750"/>
    <x v="1"/>
    <s v="NA"/>
    <s v="Reg"/>
    <s v="Lvl"/>
    <s v="AllPub"/>
    <s v="Inside"/>
    <s v="Gtl"/>
    <s v="Mitchel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x v="0"/>
    <x v="0"/>
    <n v="115000"/>
    <x v="22"/>
  </r>
  <r>
    <x v="23"/>
    <n v="20"/>
    <s v="RL"/>
    <n v="50"/>
    <n v="35133"/>
    <x v="0"/>
    <s v="NA"/>
    <s v="Reg"/>
    <s v="Lvl"/>
    <s v="AllPub"/>
    <s v="Inside"/>
    <s v="Mod"/>
    <s v="Timber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x v="0"/>
    <x v="0"/>
    <n v="186700"/>
    <x v="23"/>
  </r>
  <r>
    <x v="24"/>
    <n v="50"/>
    <s v="RL"/>
    <n v="78"/>
    <n v="17503"/>
    <x v="1"/>
    <s v="NA"/>
    <s v="Reg"/>
    <s v="Lvl"/>
    <s v="AllPub"/>
    <s v="Inside"/>
    <s v="Gtl"/>
    <s v="NAmes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x v="0"/>
    <x v="2"/>
    <n v="97500"/>
    <x v="24"/>
  </r>
  <r>
    <x v="25"/>
    <n v="20"/>
    <s v="RL"/>
    <n v="65"/>
    <n v="25095"/>
    <x v="1"/>
    <s v="NA"/>
    <s v="IR1"/>
    <s v="Low"/>
    <s v="AllPub"/>
    <s v="Inside"/>
    <s v="Sev"/>
    <s v="ClearCr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x v="0"/>
    <x v="1"/>
    <n v="143000"/>
    <x v="25"/>
  </r>
  <r>
    <x v="26"/>
    <n v="90"/>
    <s v="RL"/>
    <n v="100"/>
    <n v="25000"/>
    <x v="1"/>
    <s v="NA"/>
    <s v="Reg"/>
    <s v="Low"/>
    <s v="AllPub"/>
    <s v="Inside"/>
    <s v="Gtl"/>
    <s v="Mitchel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x v="0"/>
    <x v="0"/>
    <n v="143000"/>
    <x v="26"/>
  </r>
  <r>
    <x v="27"/>
    <n v="30"/>
    <s v="RL"/>
    <n v="60"/>
    <n v="10800"/>
    <x v="1"/>
    <s v="Grvl"/>
    <s v="Reg"/>
    <s v="Lvl"/>
    <s v="AllPub"/>
    <s v="Inside"/>
    <s v="Gtl"/>
    <s v="OldTown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x v="0"/>
    <x v="0"/>
    <n v="64500"/>
    <x v="27"/>
  </r>
  <r>
    <x v="28"/>
    <n v="20"/>
    <s v="RL"/>
    <s v="NA"/>
    <n v="26142"/>
    <x v="1"/>
    <s v="NA"/>
    <s v="IR1"/>
    <s v="Lvl"/>
    <s v="AllPub"/>
    <s v="CulDSac"/>
    <s v="Gtl"/>
    <s v="Mitchel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x v="0"/>
    <x v="0"/>
    <n v="157900"/>
    <x v="28"/>
  </r>
  <r>
    <x v="29"/>
    <n v="30"/>
    <s v="RL"/>
    <s v="NA"/>
    <n v="10020"/>
    <x v="1"/>
    <s v="NA"/>
    <s v="IR1"/>
    <s v="Low"/>
    <s v="AllPub"/>
    <s v="Inside"/>
    <s v="Sev"/>
    <s v="Edwards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x v="0"/>
    <x v="0"/>
    <n v="61000"/>
    <x v="29"/>
  </r>
  <r>
    <x v="30"/>
    <n v="20"/>
    <s v="RL"/>
    <s v="NA"/>
    <n v="32668"/>
    <x v="1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x v="0"/>
    <x v="3"/>
    <n v="200624"/>
    <x v="30"/>
  </r>
  <r>
    <x v="31"/>
    <n v="20"/>
    <s v="RL"/>
    <n v="73"/>
    <n v="39104"/>
    <x v="1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x v="0"/>
    <x v="0"/>
    <n v="241500"/>
    <x v="31"/>
  </r>
  <r>
    <x v="32"/>
    <n v="20"/>
    <s v="RL"/>
    <n v="68"/>
    <n v="9571"/>
    <x v="1"/>
    <s v="NA"/>
    <s v="Reg"/>
    <s v="Lvl"/>
    <s v="AllPub"/>
    <s v="Inside"/>
    <s v="Gtl"/>
    <s v="Edwards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x v="3"/>
    <x v="2"/>
    <n v="60000"/>
    <x v="32"/>
  </r>
  <r>
    <x v="33"/>
    <n v="50"/>
    <s v="RL"/>
    <n v="115"/>
    <n v="21286"/>
    <x v="1"/>
    <s v="NA"/>
    <s v="Reg"/>
    <s v="Lvl"/>
    <s v="AllPub"/>
    <s v="Inside"/>
    <s v="Gtl"/>
    <s v="Sawyer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x v="0"/>
    <x v="0"/>
    <n v="135000"/>
    <x v="33"/>
  </r>
  <r>
    <x v="34"/>
    <n v="50"/>
    <s v="RM"/>
    <n v="50"/>
    <n v="5925"/>
    <x v="1"/>
    <s v="NA"/>
    <s v="Reg"/>
    <s v="Lvl"/>
    <s v="AllPub"/>
    <s v="Inside"/>
    <s v="Gtl"/>
    <s v="OldTown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x v="0"/>
    <x v="2"/>
    <n v="37900"/>
    <x v="34"/>
  </r>
  <r>
    <x v="35"/>
    <n v="20"/>
    <s v="C (all)"/>
    <n v="66"/>
    <n v="8712"/>
    <x v="0"/>
    <s v="NA"/>
    <s v="Reg"/>
    <s v="Bnk"/>
    <s v="AllPub"/>
    <s v="Inside"/>
    <s v="Mod"/>
    <s v="IDOTRR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x v="0"/>
    <x v="3"/>
    <n v="55993"/>
    <x v="35"/>
  </r>
  <r>
    <x v="36"/>
    <n v="60"/>
    <s v="RL"/>
    <s v="NA"/>
    <n v="28698"/>
    <x v="1"/>
    <s v="NA"/>
    <s v="IR2"/>
    <s v="Low"/>
    <s v="AllPub"/>
    <s v="CulDSac"/>
    <s v="Sev"/>
    <s v="ClearCr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x v="0"/>
    <x v="2"/>
    <n v="185000"/>
    <x v="36"/>
  </r>
  <r>
    <x v="37"/>
    <n v="190"/>
    <s v="RL"/>
    <n v="60"/>
    <n v="12180"/>
    <x v="1"/>
    <s v="NA"/>
    <s v="Reg"/>
    <s v="Lvl"/>
    <s v="AllPub"/>
    <s v="Inside"/>
    <s v="Gtl"/>
    <s v="Edwards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x v="0"/>
    <x v="0"/>
    <n v="80000"/>
    <x v="37"/>
  </r>
  <r>
    <x v="38"/>
    <n v="190"/>
    <s v="RM"/>
    <n v="85"/>
    <n v="13600"/>
    <x v="1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x v="0"/>
    <x v="0"/>
    <n v="90000"/>
    <x v="38"/>
  </r>
  <r>
    <x v="39"/>
    <n v="30"/>
    <s v="RL"/>
    <s v="NA"/>
    <n v="12342"/>
    <x v="1"/>
    <s v="NA"/>
    <s v="IR1"/>
    <s v="Lvl"/>
    <s v="AllPub"/>
    <s v="Inside"/>
    <s v="Gtl"/>
    <s v="Edwards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x v="0"/>
    <x v="0"/>
    <n v="82500"/>
    <x v="39"/>
  </r>
  <r>
    <x v="40"/>
    <n v="20"/>
    <s v="RL"/>
    <n v="141"/>
    <n v="31770"/>
    <x v="1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x v="0"/>
    <x v="0"/>
    <n v="215000"/>
    <x v="40"/>
  </r>
  <r>
    <x v="41"/>
    <n v="20"/>
    <s v="RL"/>
    <n v="85"/>
    <n v="11900"/>
    <x v="1"/>
    <s v="NA"/>
    <s v="Reg"/>
    <s v="Lvl"/>
    <s v="AllPub"/>
    <s v="Inside"/>
    <s v="Gtl"/>
    <s v="NWAmes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x v="0"/>
    <x v="4"/>
    <n v="82500"/>
    <x v="41"/>
  </r>
  <r>
    <x v="42"/>
    <n v="60"/>
    <s v="RL"/>
    <s v="NA"/>
    <n v="18450"/>
    <x v="1"/>
    <s v="NA"/>
    <s v="IR1"/>
    <s v="Lvl"/>
    <s v="AllPub"/>
    <s v="Inside"/>
    <s v="Gtl"/>
    <s v="NAmes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x v="0"/>
    <x v="2"/>
    <n v="129000"/>
    <x v="42"/>
  </r>
  <r>
    <x v="43"/>
    <n v="30"/>
    <s v="RL"/>
    <n v="45"/>
    <n v="8212"/>
    <x v="1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x v="0"/>
    <x v="0"/>
    <n v="58500"/>
    <x v="43"/>
  </r>
  <r>
    <x v="44"/>
    <n v="30"/>
    <s v="RL"/>
    <n v="60"/>
    <n v="8400"/>
    <x v="1"/>
    <s v="NA"/>
    <s v="Reg"/>
    <s v="Bnk"/>
    <s v="AllPub"/>
    <s v="Inside"/>
    <s v="Gtl"/>
    <s v="SWISU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x v="0"/>
    <x v="0"/>
    <n v="60000"/>
    <x v="44"/>
  </r>
  <r>
    <x v="45"/>
    <n v="20"/>
    <s v="RL"/>
    <s v="NA"/>
    <n v="11500"/>
    <x v="1"/>
    <s v="NA"/>
    <s v="IR1"/>
    <s v="Lvl"/>
    <s v="AllPub"/>
    <s v="CulDSac"/>
    <s v="Gtl"/>
    <s v="Edwards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x v="0"/>
    <x v="0"/>
    <n v="84000"/>
    <x v="45"/>
  </r>
  <r>
    <x v="46"/>
    <n v="60"/>
    <s v="RL"/>
    <s v="NA"/>
    <n v="24682"/>
    <x v="1"/>
    <s v="NA"/>
    <s v="IR3"/>
    <s v="Lvl"/>
    <s v="AllPub"/>
    <s v="CulDSac"/>
    <s v="Gtl"/>
    <s v="Gilbert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x v="0"/>
    <x v="0"/>
    <n v="181000"/>
    <x v="46"/>
  </r>
  <r>
    <x v="47"/>
    <n v="20"/>
    <s v="RL"/>
    <n v="140"/>
    <n v="19138"/>
    <x v="1"/>
    <s v="NA"/>
    <s v="Reg"/>
    <s v="Lvl"/>
    <s v="AllPub"/>
    <s v="Corner"/>
    <s v="Gtl"/>
    <s v="Gilbert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x v="0"/>
    <x v="0"/>
    <n v="141000"/>
    <x v="47"/>
  </r>
  <r>
    <x v="48"/>
    <n v="30"/>
    <s v="RM"/>
    <n v="60"/>
    <n v="8967"/>
    <x v="1"/>
    <s v="NA"/>
    <s v="Reg"/>
    <s v="Lvl"/>
    <s v="AllPub"/>
    <s v="Corner"/>
    <s v="Gtl"/>
    <s v="IDOTRR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x v="0"/>
    <x v="2"/>
    <n v="67000"/>
    <x v="48"/>
  </r>
  <r>
    <x v="49"/>
    <n v="20"/>
    <s v="RL"/>
    <n v="60"/>
    <n v="8281"/>
    <x v="1"/>
    <s v="NA"/>
    <s v="IR1"/>
    <s v="Lvl"/>
    <s v="AllPub"/>
    <s v="Inside"/>
    <s v="Gtl"/>
    <s v="Sawyer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x v="0"/>
    <x v="0"/>
    <n v="62383"/>
    <x v="49"/>
  </r>
  <r>
    <x v="50"/>
    <n v="20"/>
    <s v="RM"/>
    <n v="70"/>
    <n v="12702"/>
    <x v="1"/>
    <s v="NA"/>
    <s v="Reg"/>
    <s v="Lvl"/>
    <s v="AllPub"/>
    <s v="Inside"/>
    <s v="Gtl"/>
    <s v="OldTown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x v="0"/>
    <x v="0"/>
    <n v="97000"/>
    <x v="50"/>
  </r>
  <r>
    <x v="51"/>
    <n v="20"/>
    <s v="RL"/>
    <n v="60"/>
    <n v="11100"/>
    <x v="1"/>
    <s v="NA"/>
    <s v="Reg"/>
    <s v="Low"/>
    <s v="AllPub"/>
    <s v="Inside"/>
    <s v="Gtl"/>
    <s v="Edwards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x v="0"/>
    <x v="2"/>
    <n v="84900"/>
    <x v="51"/>
  </r>
  <r>
    <x v="52"/>
    <n v="20"/>
    <s v="RL"/>
    <n v="68"/>
    <n v="50271"/>
    <x v="1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x v="0"/>
    <x v="0"/>
    <n v="385000"/>
    <x v="52"/>
  </r>
  <r>
    <x v="53"/>
    <n v="30"/>
    <s v="RL"/>
    <n v="63"/>
    <n v="13907"/>
    <x v="1"/>
    <s v="NA"/>
    <s v="Reg"/>
    <s v="Lvl"/>
    <s v="AllPub"/>
    <s v="Inside"/>
    <s v="Gtl"/>
    <s v="Edwards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x v="0"/>
    <x v="0"/>
    <n v="108000"/>
    <x v="53"/>
  </r>
  <r>
    <x v="54"/>
    <n v="30"/>
    <s v="RL"/>
    <n v="85"/>
    <n v="10625"/>
    <x v="1"/>
    <s v="NA"/>
    <s v="Reg"/>
    <s v="Lvl"/>
    <s v="AllPub"/>
    <s v="Corner"/>
    <s v="Gtl"/>
    <s v="Edwards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x v="3"/>
    <x v="2"/>
    <n v="83000"/>
    <x v="54"/>
  </r>
  <r>
    <x v="55"/>
    <n v="50"/>
    <s v="RL"/>
    <n v="80"/>
    <n v="17120"/>
    <x v="1"/>
    <s v="NA"/>
    <s v="Reg"/>
    <s v="Lvl"/>
    <s v="AllPub"/>
    <s v="Inside"/>
    <s v="Gtl"/>
    <s v="ClearCr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x v="0"/>
    <x v="0"/>
    <n v="134432"/>
    <x v="55"/>
  </r>
  <r>
    <x v="56"/>
    <n v="20"/>
    <s v="RL"/>
    <n v="50"/>
    <n v="5000"/>
    <x v="1"/>
    <s v="NA"/>
    <s v="Reg"/>
    <s v="Low"/>
    <s v="AllPub"/>
    <s v="Inside"/>
    <s v="Mod"/>
    <s v="BrkSide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x v="0"/>
    <x v="0"/>
    <n v="39300"/>
    <x v="56"/>
  </r>
  <r>
    <x v="57"/>
    <n v="20"/>
    <s v="RL"/>
    <s v="NA"/>
    <n v="17140"/>
    <x v="1"/>
    <s v="NA"/>
    <s v="Reg"/>
    <s v="Lvl"/>
    <s v="AllPub"/>
    <s v="Inside"/>
    <s v="Gtl"/>
    <s v="Edwards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x v="0"/>
    <x v="0"/>
    <n v="135000"/>
    <x v="57"/>
  </r>
  <r>
    <x v="58"/>
    <n v="60"/>
    <s v="RL"/>
    <n v="57"/>
    <n v="21872"/>
    <x v="1"/>
    <s v="NA"/>
    <s v="IR2"/>
    <s v="HLS"/>
    <s v="AllPub"/>
    <s v="FR2"/>
    <s v="Gtl"/>
    <s v="Gilbert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x v="0"/>
    <x v="0"/>
    <n v="175000"/>
    <x v="58"/>
  </r>
  <r>
    <x v="59"/>
    <n v="20"/>
    <s v="RL"/>
    <n v="74"/>
    <n v="10206"/>
    <x v="1"/>
    <s v="NA"/>
    <s v="Reg"/>
    <s v="Lvl"/>
    <s v="AllPub"/>
    <s v="Corner"/>
    <s v="Gtl"/>
    <s v="Edwards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x v="0"/>
    <x v="0"/>
    <n v="82000"/>
    <x v="59"/>
  </r>
  <r>
    <x v="60"/>
    <n v="20"/>
    <s v="RL"/>
    <n v="120"/>
    <n v="13560"/>
    <x v="1"/>
    <s v="NA"/>
    <s v="Reg"/>
    <s v="Lvl"/>
    <s v="AllPub"/>
    <s v="Corner"/>
    <s v="Gtl"/>
    <s v="NAmes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x v="0"/>
    <x v="0"/>
    <n v="110000"/>
    <x v="60"/>
  </r>
  <r>
    <x v="61"/>
    <n v="30"/>
    <s v="RL"/>
    <n v="45"/>
    <n v="8248"/>
    <x v="1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x v="0"/>
    <x v="0"/>
    <n v="67000"/>
    <x v="61"/>
  </r>
  <r>
    <x v="62"/>
    <n v="50"/>
    <s v="RL"/>
    <n v="59"/>
    <n v="16466"/>
    <x v="1"/>
    <s v="NA"/>
    <s v="IR1"/>
    <s v="Lvl"/>
    <s v="AllPub"/>
    <s v="Inside"/>
    <s v="Gtl"/>
    <s v="Edwards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x v="0"/>
    <x v="0"/>
    <n v="135500"/>
    <x v="62"/>
  </r>
  <r>
    <x v="63"/>
    <n v="50"/>
    <s v="RL"/>
    <n v="60"/>
    <n v="9600"/>
    <x v="1"/>
    <s v="NA"/>
    <s v="Reg"/>
    <s v="Lvl"/>
    <s v="AllPub"/>
    <s v="Corner"/>
    <s v="Gtl"/>
    <s v="Edwards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x v="0"/>
    <x v="0"/>
    <n v="79000"/>
    <x v="63"/>
  </r>
  <r>
    <x v="64"/>
    <n v="60"/>
    <s v="RL"/>
    <s v="NA"/>
    <n v="29959"/>
    <x v="1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x v="0"/>
    <x v="0"/>
    <n v="248000"/>
    <x v="64"/>
  </r>
  <r>
    <x v="65"/>
    <n v="90"/>
    <s v="RL"/>
    <n v="72"/>
    <n v="10791"/>
    <x v="1"/>
    <s v="NA"/>
    <s v="Reg"/>
    <s v="Lvl"/>
    <s v="AllPub"/>
    <s v="Inside"/>
    <s v="Gtl"/>
    <s v="Sawyer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x v="0"/>
    <x v="0"/>
    <n v="90000"/>
    <x v="65"/>
  </r>
  <r>
    <x v="66"/>
    <n v="50"/>
    <s v="RL"/>
    <s v="NA"/>
    <n v="12513"/>
    <x v="1"/>
    <s v="NA"/>
    <s v="IR1"/>
    <s v="Lvl"/>
    <s v="AllPub"/>
    <s v="FR2"/>
    <s v="Gtl"/>
    <s v="NAmes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x v="0"/>
    <x v="0"/>
    <n v="104900"/>
    <x v="66"/>
  </r>
  <r>
    <x v="67"/>
    <n v="80"/>
    <s v="RL"/>
    <s v="NA"/>
    <n v="21453"/>
    <x v="1"/>
    <s v="NA"/>
    <s v="IR1"/>
    <s v="Low"/>
    <s v="AllPub"/>
    <s v="CulDSac"/>
    <s v="Sev"/>
    <s v="ClearCr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x v="0"/>
    <x v="0"/>
    <n v="180000"/>
    <x v="67"/>
  </r>
  <r>
    <x v="68"/>
    <n v="20"/>
    <s v="RL"/>
    <n v="134"/>
    <n v="17755"/>
    <x v="1"/>
    <s v="NA"/>
    <s v="Reg"/>
    <s v="Lvl"/>
    <s v="AllPub"/>
    <s v="Inside"/>
    <s v="Gtl"/>
    <s v="Edwards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x v="0"/>
    <x v="0"/>
    <n v="149900"/>
    <x v="68"/>
  </r>
  <r>
    <x v="69"/>
    <n v="45"/>
    <s v="RH"/>
    <n v="60"/>
    <n v="9000"/>
    <x v="1"/>
    <s v="NA"/>
    <s v="Reg"/>
    <s v="Lvl"/>
    <s v="AllPub"/>
    <s v="Corner"/>
    <s v="Gtl"/>
    <s v="SawyerW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x v="0"/>
    <x v="0"/>
    <n v="76000"/>
    <x v="69"/>
  </r>
  <r>
    <x v="70"/>
    <n v="90"/>
    <s v="RL"/>
    <n v="60"/>
    <n v="12900"/>
    <x v="1"/>
    <s v="NA"/>
    <s v="Reg"/>
    <s v="Lvl"/>
    <s v="AllPub"/>
    <s v="Inside"/>
    <s v="Gtl"/>
    <s v="Sawyer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x v="0"/>
    <x v="3"/>
    <n v="108959"/>
    <x v="70"/>
  </r>
  <r>
    <x v="71"/>
    <n v="50"/>
    <s v="RL"/>
    <n v="66"/>
    <n v="21780"/>
    <x v="1"/>
    <s v="NA"/>
    <s v="Reg"/>
    <s v="Lvl"/>
    <s v="AllPub"/>
    <s v="Inside"/>
    <s v="Gtl"/>
    <s v="Edwards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x v="0"/>
    <x v="0"/>
    <n v="185000"/>
    <x v="71"/>
  </r>
  <r>
    <x v="72"/>
    <n v="20"/>
    <s v="RL"/>
    <n v="36"/>
    <n v="15523"/>
    <x v="1"/>
    <s v="NA"/>
    <s v="IR1"/>
    <s v="Lvl"/>
    <s v="AllPub"/>
    <s v="CulDSac"/>
    <s v="Gtl"/>
    <s v="CollgCr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x v="0"/>
    <x v="0"/>
    <n v="133500"/>
    <x v="72"/>
  </r>
  <r>
    <x v="73"/>
    <n v="60"/>
    <s v="RL"/>
    <n v="52"/>
    <n v="46589"/>
    <x v="1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x v="0"/>
    <x v="0"/>
    <n v="402000"/>
    <x v="73"/>
  </r>
  <r>
    <x v="74"/>
    <n v="20"/>
    <s v="RL"/>
    <n v="73"/>
    <n v="10921"/>
    <x v="1"/>
    <s v="NA"/>
    <s v="Reg"/>
    <s v="HLS"/>
    <s v="AllPub"/>
    <s v="Inside"/>
    <s v="Gtl"/>
    <s v="Edwards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x v="0"/>
    <x v="0"/>
    <n v="94750"/>
    <x v="74"/>
  </r>
  <r>
    <x v="75"/>
    <n v="20"/>
    <s v="RL"/>
    <n v="63"/>
    <n v="10712"/>
    <x v="1"/>
    <s v="NA"/>
    <s v="Reg"/>
    <s v="Lvl"/>
    <s v="AllPub"/>
    <s v="Inside"/>
    <s v="Gtl"/>
    <s v="Mitchel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x v="4"/>
    <x v="2"/>
    <n v="93500"/>
    <x v="75"/>
  </r>
  <r>
    <x v="76"/>
    <n v="20"/>
    <s v="RL"/>
    <s v="NA"/>
    <n v="12735"/>
    <x v="1"/>
    <s v="NA"/>
    <s v="IR1"/>
    <s v="Lvl"/>
    <s v="AllPub"/>
    <s v="FR2"/>
    <s v="Gtl"/>
    <s v="NAmes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x v="3"/>
    <x v="0"/>
    <n v="111250"/>
    <x v="76"/>
  </r>
  <r>
    <x v="77"/>
    <n v="40"/>
    <s v="RM"/>
    <n v="50"/>
    <n v="9100"/>
    <x v="1"/>
    <s v="NA"/>
    <s v="Reg"/>
    <s v="Lvl"/>
    <s v="AllPub"/>
    <s v="Inside"/>
    <s v="Gtl"/>
    <s v="BrkSide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x v="0"/>
    <x v="0"/>
    <n v="79500"/>
    <x v="77"/>
  </r>
  <r>
    <x v="78"/>
    <n v="20"/>
    <s v="RL"/>
    <s v="NA"/>
    <n v="15870"/>
    <x v="1"/>
    <s v="NA"/>
    <s v="IR1"/>
    <s v="Lvl"/>
    <s v="AllPub"/>
    <s v="Corner"/>
    <s v="Gtl"/>
    <s v="NAmes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x v="0"/>
    <x v="2"/>
    <n v="138800"/>
    <x v="78"/>
  </r>
  <r>
    <x v="79"/>
    <n v="20"/>
    <s v="RL"/>
    <n v="313"/>
    <n v="27650"/>
    <x v="1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x v="0"/>
    <x v="0"/>
    <n v="242000"/>
    <x v="79"/>
  </r>
  <r>
    <x v="80"/>
    <n v="60"/>
    <s v="RL"/>
    <n v="60"/>
    <n v="21930"/>
    <x v="1"/>
    <s v="NA"/>
    <s v="IR3"/>
    <s v="Lvl"/>
    <s v="AllPub"/>
    <s v="Inside"/>
    <s v="Gtl"/>
    <s v="Gilbert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x v="0"/>
    <x v="0"/>
    <n v="192140"/>
    <x v="80"/>
  </r>
  <r>
    <x v="81"/>
    <n v="20"/>
    <s v="RL"/>
    <s v="NA"/>
    <n v="9000"/>
    <x v="1"/>
    <s v="NA"/>
    <s v="Reg"/>
    <s v="Lvl"/>
    <s v="AllPub"/>
    <s v="Inside"/>
    <s v="Gtl"/>
    <s v="Sawyer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x v="0"/>
    <x v="0"/>
    <n v="80000"/>
    <x v="81"/>
  </r>
  <r>
    <x v="82"/>
    <n v="50"/>
    <s v="RL"/>
    <n v="67"/>
    <n v="12354"/>
    <x v="1"/>
    <s v="Grvl"/>
    <s v="Reg"/>
    <s v="Lvl"/>
    <s v="AllPub"/>
    <s v="Corner"/>
    <s v="Gtl"/>
    <s v="Edwards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x v="5"/>
    <x v="0"/>
    <n v="110000"/>
    <x v="82"/>
  </r>
  <r>
    <x v="83"/>
    <n v="20"/>
    <s v="RL"/>
    <s v="NA"/>
    <n v="17600"/>
    <x v="1"/>
    <s v="NA"/>
    <s v="IR1"/>
    <s v="Lvl"/>
    <s v="AllPub"/>
    <s v="Inside"/>
    <s v="Gtl"/>
    <s v="NAmes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x v="0"/>
    <x v="0"/>
    <n v="157500"/>
    <x v="83"/>
  </r>
  <r>
    <x v="84"/>
    <n v="190"/>
    <s v="RL"/>
    <n v="107"/>
    <n v="10615"/>
    <x v="1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x v="0"/>
    <x v="2"/>
    <n v="95000"/>
    <x v="84"/>
  </r>
  <r>
    <x v="85"/>
    <n v="20"/>
    <s v="RL"/>
    <s v="NA"/>
    <n v="19900"/>
    <x v="1"/>
    <s v="NA"/>
    <s v="Reg"/>
    <s v="Lvl"/>
    <s v="AllPub"/>
    <s v="Inside"/>
    <s v="Gtl"/>
    <s v="NAmes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x v="0"/>
    <x v="0"/>
    <n v="180000"/>
    <x v="85"/>
  </r>
  <r>
    <x v="86"/>
    <n v="70"/>
    <s v="RM"/>
    <n v="60"/>
    <n v="9600"/>
    <x v="1"/>
    <s v="Grvl"/>
    <s v="Reg"/>
    <s v="Lvl"/>
    <s v="AllPub"/>
    <s v="Inside"/>
    <s v="Gtl"/>
    <s v="OldTown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x v="0"/>
    <x v="0"/>
    <n v="87000"/>
    <x v="86"/>
  </r>
  <r>
    <x v="87"/>
    <n v="45"/>
    <s v="RL"/>
    <n v="55"/>
    <n v="10594"/>
    <x v="1"/>
    <s v="NA"/>
    <s v="Reg"/>
    <s v="Lvl"/>
    <s v="AllPub"/>
    <s v="Inside"/>
    <s v="Gtl"/>
    <s v="Crawfor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x v="0"/>
    <x v="0"/>
    <n v="96500"/>
    <x v="87"/>
  </r>
  <r>
    <x v="88"/>
    <n v="50"/>
    <s v="C (all)"/>
    <n v="60"/>
    <n v="7500"/>
    <x v="1"/>
    <s v="NA"/>
    <s v="Reg"/>
    <s v="Lvl"/>
    <s v="AllPub"/>
    <s v="Inside"/>
    <s v="Gtl"/>
    <s v="IDOTRR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x v="3"/>
    <x v="2"/>
    <n v="68400"/>
    <x v="88"/>
  </r>
  <r>
    <x v="89"/>
    <n v="80"/>
    <s v="RL"/>
    <n v="120"/>
    <n v="19296"/>
    <x v="1"/>
    <s v="NA"/>
    <s v="Reg"/>
    <s v="Lvl"/>
    <s v="AllPub"/>
    <s v="Corner"/>
    <s v="Gtl"/>
    <s v="NAmes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x v="0"/>
    <x v="0"/>
    <n v="176000"/>
    <x v="89"/>
  </r>
  <r>
    <x v="90"/>
    <n v="20"/>
    <s v="RL"/>
    <n v="80"/>
    <n v="17400"/>
    <x v="1"/>
    <s v="NA"/>
    <s v="Reg"/>
    <s v="Low"/>
    <s v="AllPub"/>
    <s v="Inside"/>
    <s v="Mod"/>
    <s v="Mitchel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x v="0"/>
    <x v="0"/>
    <n v="160000"/>
    <x v="90"/>
  </r>
  <r>
    <x v="91"/>
    <n v="50"/>
    <s v="RM"/>
    <n v="52"/>
    <n v="9439"/>
    <x v="1"/>
    <s v="NA"/>
    <s v="Reg"/>
    <s v="Lvl"/>
    <s v="AllPub"/>
    <s v="Inside"/>
    <s v="Gtl"/>
    <s v="OldTown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x v="0"/>
    <x v="0"/>
    <n v="87000"/>
    <x v="91"/>
  </r>
  <r>
    <x v="92"/>
    <n v="20"/>
    <s v="RL"/>
    <n v="70"/>
    <n v="10500"/>
    <x v="1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x v="0"/>
    <x v="2"/>
    <n v="97000"/>
    <x v="92"/>
  </r>
  <r>
    <x v="93"/>
    <n v="75"/>
    <s v="RL"/>
    <n v="174"/>
    <n v="25419"/>
    <x v="1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x v="0"/>
    <x v="2"/>
    <n v="235000"/>
    <x v="93"/>
  </r>
  <r>
    <x v="94"/>
    <n v="30"/>
    <s v="RM"/>
    <n v="60"/>
    <n v="10800"/>
    <x v="1"/>
    <s v="Grvl"/>
    <s v="Reg"/>
    <s v="Lvl"/>
    <s v="AllPub"/>
    <s v="Inside"/>
    <s v="Gtl"/>
    <s v="OldTown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x v="0"/>
    <x v="0"/>
    <n v="100000"/>
    <x v="94"/>
  </r>
  <r>
    <x v="95"/>
    <n v="30"/>
    <s v="RM"/>
    <n v="60"/>
    <n v="9786"/>
    <x v="1"/>
    <s v="NA"/>
    <s v="Reg"/>
    <s v="Lvl"/>
    <s v="AllPub"/>
    <s v="Inside"/>
    <s v="Gtl"/>
    <s v="IDOTRR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x v="0"/>
    <x v="0"/>
    <n v="91000"/>
    <x v="95"/>
  </r>
  <r>
    <x v="96"/>
    <n v="30"/>
    <s v="RL"/>
    <n v="58"/>
    <n v="9098"/>
    <x v="1"/>
    <s v="NA"/>
    <s v="IR1"/>
    <s v="Lvl"/>
    <s v="AllPub"/>
    <s v="Inside"/>
    <s v="Gtl"/>
    <s v="Edwards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x v="0"/>
    <x v="0"/>
    <n v="86000"/>
    <x v="96"/>
  </r>
  <r>
    <x v="97"/>
    <n v="20"/>
    <s v="RL"/>
    <n v="102"/>
    <n v="17920"/>
    <x v="1"/>
    <s v="NA"/>
    <s v="Reg"/>
    <s v="Lvl"/>
    <s v="AllPub"/>
    <s v="Inside"/>
    <s v="Gtl"/>
    <s v="Sawyer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x v="0"/>
    <x v="2"/>
    <n v="170000"/>
    <x v="97"/>
  </r>
  <r>
    <x v="98"/>
    <n v="20"/>
    <s v="RL"/>
    <n v="69"/>
    <n v="14850"/>
    <x v="1"/>
    <s v="NA"/>
    <s v="IR1"/>
    <s v="Lvl"/>
    <s v="AllPub"/>
    <s v="Inside"/>
    <s v="Gtl"/>
    <s v="NAmes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x v="0"/>
    <x v="0"/>
    <n v="141000"/>
    <x v="98"/>
  </r>
  <r>
    <x v="99"/>
    <n v="70"/>
    <s v="RM"/>
    <n v="121"/>
    <n v="17671"/>
    <x v="1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x v="0"/>
    <x v="0"/>
    <n v="168000"/>
    <x v="99"/>
  </r>
  <r>
    <x v="100"/>
    <n v="50"/>
    <s v="RL"/>
    <n v="70"/>
    <n v="11767"/>
    <x v="1"/>
    <s v="NA"/>
    <s v="Reg"/>
    <s v="Lvl"/>
    <s v="AllPub"/>
    <s v="Inside"/>
    <s v="Gtl"/>
    <s v="Edwards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x v="0"/>
    <x v="0"/>
    <n v="112000"/>
    <x v="100"/>
  </r>
  <r>
    <x v="101"/>
    <n v="20"/>
    <s v="RL"/>
    <s v="NA"/>
    <n v="14375"/>
    <x v="1"/>
    <s v="NA"/>
    <s v="IR1"/>
    <s v="Lvl"/>
    <s v="NoSeWa"/>
    <s v="CulDSac"/>
    <s v="Gtl"/>
    <s v="Timber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x v="3"/>
    <x v="2"/>
    <n v="137500"/>
    <x v="101"/>
  </r>
  <r>
    <x v="102"/>
    <n v="90"/>
    <s v="RL"/>
    <n v="85"/>
    <n v="11475"/>
    <x v="1"/>
    <s v="NA"/>
    <s v="Reg"/>
    <s v="Lvl"/>
    <s v="AllPub"/>
    <s v="Corner"/>
    <s v="Gtl"/>
    <s v="NAmes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x v="3"/>
    <x v="2"/>
    <n v="110000"/>
    <x v="102"/>
  </r>
  <r>
    <x v="103"/>
    <n v="50"/>
    <s v="RL"/>
    <n v="58"/>
    <n v="8410"/>
    <x v="1"/>
    <s v="NA"/>
    <s v="Reg"/>
    <s v="Lvl"/>
    <s v="AllPub"/>
    <s v="FR2"/>
    <s v="Gtl"/>
    <s v="Edwards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x v="0"/>
    <x v="5"/>
    <n v="81000"/>
    <x v="103"/>
  </r>
  <r>
    <x v="104"/>
    <n v="60"/>
    <s v="RL"/>
    <s v="NA"/>
    <n v="13517"/>
    <x v="1"/>
    <s v="NA"/>
    <s v="IR1"/>
    <s v="Lvl"/>
    <s v="AllPub"/>
    <s v="CulDSac"/>
    <s v="Gtl"/>
    <s v="Sawyer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x v="0"/>
    <x v="0"/>
    <n v="130500"/>
    <x v="104"/>
  </r>
  <r>
    <x v="105"/>
    <n v="30"/>
    <s v="RL"/>
    <n v="67"/>
    <n v="8777"/>
    <x v="1"/>
    <s v="NA"/>
    <s v="Reg"/>
    <s v="Lvl"/>
    <s v="AllPub"/>
    <s v="Inside"/>
    <s v="Gtl"/>
    <s v="Edwards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x v="0"/>
    <x v="0"/>
    <n v="85000"/>
    <x v="105"/>
  </r>
  <r>
    <x v="106"/>
    <n v="90"/>
    <s v="RL"/>
    <n v="92"/>
    <n v="12108"/>
    <x v="1"/>
    <s v="NA"/>
    <s v="Reg"/>
    <s v="Lvl"/>
    <s v="AllPub"/>
    <s v="Inside"/>
    <s v="Gtl"/>
    <s v="Edwards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x v="0"/>
    <x v="0"/>
    <n v="118000"/>
    <x v="106"/>
  </r>
  <r>
    <x v="107"/>
    <n v="20"/>
    <s v="RH"/>
    <n v="60"/>
    <n v="8400"/>
    <x v="1"/>
    <s v="NA"/>
    <s v="Reg"/>
    <s v="Lvl"/>
    <s v="AllPub"/>
    <s v="Inside"/>
    <s v="Gtl"/>
    <s v="SawyerW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x v="0"/>
    <x v="0"/>
    <n v="82000"/>
    <x v="107"/>
  </r>
  <r>
    <x v="108"/>
    <n v="50"/>
    <s v="C (all)"/>
    <n v="60"/>
    <n v="11040"/>
    <x v="1"/>
    <s v="NA"/>
    <s v="Reg"/>
    <s v="Low"/>
    <s v="AllPub"/>
    <s v="Inside"/>
    <s v="Mod"/>
    <s v="IDOTRR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x v="3"/>
    <x v="0"/>
    <n v="108000"/>
    <x v="108"/>
  </r>
  <r>
    <x v="109"/>
    <n v="30"/>
    <s v="RM"/>
    <n v="51"/>
    <n v="6120"/>
    <x v="1"/>
    <s v="NA"/>
    <s v="Reg"/>
    <s v="Lvl"/>
    <s v="AllPub"/>
    <s v="Inside"/>
    <s v="Gtl"/>
    <s v="BrkSide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x v="6"/>
    <x v="0"/>
    <n v="60000"/>
    <x v="109"/>
  </r>
  <r>
    <x v="110"/>
    <n v="190"/>
    <s v="RM"/>
    <n v="70"/>
    <n v="5600"/>
    <x v="1"/>
    <s v="NA"/>
    <s v="Reg"/>
    <s v="Lvl"/>
    <s v="AllPub"/>
    <s v="Inside"/>
    <s v="Gtl"/>
    <s v="IDOTRR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x v="0"/>
    <x v="0"/>
    <n v="55000"/>
    <x v="110"/>
  </r>
  <r>
    <x v="111"/>
    <n v="190"/>
    <s v="RL"/>
    <n v="60"/>
    <n v="10800"/>
    <x v="1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x v="0"/>
    <x v="0"/>
    <n v="106250"/>
    <x v="111"/>
  </r>
  <r>
    <x v="112"/>
    <n v="20"/>
    <s v="RL"/>
    <n v="70"/>
    <n v="13300"/>
    <x v="1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x v="0"/>
    <x v="0"/>
    <n v="132000"/>
    <x v="112"/>
  </r>
  <r>
    <x v="113"/>
    <n v="190"/>
    <s v="RL"/>
    <n v="90"/>
    <n v="15750"/>
    <x v="1"/>
    <s v="NA"/>
    <s v="Reg"/>
    <s v="Lvl"/>
    <s v="AllPub"/>
    <s v="Corner"/>
    <s v="Gtl"/>
    <s v="Crawfor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x v="0"/>
    <x v="0"/>
    <n v="157000"/>
    <x v="113"/>
  </r>
  <r>
    <x v="114"/>
    <n v="90"/>
    <s v="RL"/>
    <n v="81"/>
    <n v="11841"/>
    <x v="0"/>
    <s v="NA"/>
    <s v="Reg"/>
    <s v="Lvl"/>
    <s v="AllPub"/>
    <s v="Inside"/>
    <s v="Gtl"/>
    <s v="Edwards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x v="0"/>
    <x v="0"/>
    <n v="118500"/>
    <x v="114"/>
  </r>
  <r>
    <x v="115"/>
    <n v="50"/>
    <s v="C (all)"/>
    <n v="105"/>
    <n v="8470"/>
    <x v="1"/>
    <s v="NA"/>
    <s v="IR1"/>
    <s v="Lvl"/>
    <s v="AllPub"/>
    <s v="Corner"/>
    <s v="Gtl"/>
    <s v="IDOTRR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x v="2"/>
    <x v="2"/>
    <n v="85000"/>
    <x v="115"/>
  </r>
  <r>
    <x v="116"/>
    <n v="60"/>
    <s v="RL"/>
    <n v="47"/>
    <n v="53504"/>
    <x v="1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x v="0"/>
    <x v="0"/>
    <n v="538000"/>
    <x v="116"/>
  </r>
  <r>
    <x v="117"/>
    <n v="20"/>
    <s v="RL"/>
    <n v="115"/>
    <n v="16905"/>
    <x v="1"/>
    <s v="NA"/>
    <s v="Reg"/>
    <s v="Lvl"/>
    <s v="AllPub"/>
    <s v="Inside"/>
    <s v="Gtl"/>
    <s v="Timber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x v="0"/>
    <x v="0"/>
    <n v="170000"/>
    <x v="117"/>
  </r>
  <r>
    <x v="118"/>
    <n v="90"/>
    <s v="RL"/>
    <s v="NA"/>
    <n v="18890"/>
    <x v="1"/>
    <s v="NA"/>
    <s v="IR1"/>
    <s v="Lvl"/>
    <s v="AllPub"/>
    <s v="Inside"/>
    <s v="Gtl"/>
    <s v="Sawyer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x v="0"/>
    <x v="0"/>
    <n v="190000"/>
    <x v="118"/>
  </r>
  <r>
    <x v="119"/>
    <n v="50"/>
    <s v="RL"/>
    <n v="60"/>
    <n v="10410"/>
    <x v="1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x v="0"/>
    <x v="4"/>
    <n v="105000"/>
    <x v="119"/>
  </r>
  <r>
    <x v="120"/>
    <n v="60"/>
    <s v="RL"/>
    <s v="NA"/>
    <n v="18800"/>
    <x v="1"/>
    <s v="NA"/>
    <s v="IR1"/>
    <s v="Lvl"/>
    <s v="AllPub"/>
    <s v="FR2"/>
    <s v="Gtl"/>
    <s v="NWAmes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x v="0"/>
    <x v="0"/>
    <n v="190000"/>
    <x v="120"/>
  </r>
  <r>
    <x v="121"/>
    <n v="80"/>
    <s v="RL"/>
    <n v="85"/>
    <n v="13825"/>
    <x v="1"/>
    <s v="NA"/>
    <s v="Reg"/>
    <s v="Lvl"/>
    <s v="AllPub"/>
    <s v="Inside"/>
    <s v="Gtl"/>
    <s v="Sawyer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x v="0"/>
    <x v="0"/>
    <n v="140000"/>
    <x v="121"/>
  </r>
  <r>
    <x v="122"/>
    <n v="20"/>
    <s v="RL"/>
    <s v="NA"/>
    <n v="13526"/>
    <x v="1"/>
    <s v="NA"/>
    <s v="IR1"/>
    <s v="Lvl"/>
    <s v="AllPub"/>
    <s v="CulDSac"/>
    <s v="Gtl"/>
    <s v="Sawyer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x v="0"/>
    <x v="0"/>
    <n v="137000"/>
    <x v="122"/>
  </r>
  <r>
    <x v="123"/>
    <n v="50"/>
    <s v="RL"/>
    <n v="85"/>
    <n v="14115"/>
    <x v="1"/>
    <s v="NA"/>
    <s v="IR1"/>
    <s v="Lvl"/>
    <s v="AllPub"/>
    <s v="Inside"/>
    <s v="Gtl"/>
    <s v="Mitchel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x v="0"/>
    <x v="0"/>
    <n v="143000"/>
    <x v="123"/>
  </r>
  <r>
    <x v="124"/>
    <n v="70"/>
    <s v="RL"/>
    <s v="NA"/>
    <n v="24090"/>
    <x v="1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x v="3"/>
    <x v="0"/>
    <n v="244400"/>
    <x v="124"/>
  </r>
  <r>
    <x v="125"/>
    <n v="90"/>
    <s v="RL"/>
    <n v="75"/>
    <n v="9825"/>
    <x v="1"/>
    <s v="NA"/>
    <s v="Reg"/>
    <s v="Lvl"/>
    <s v="AllPub"/>
    <s v="Inside"/>
    <s v="Gtl"/>
    <s v="Edwards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x v="0"/>
    <x v="0"/>
    <n v="100000"/>
    <x v="125"/>
  </r>
  <r>
    <x v="126"/>
    <n v="20"/>
    <s v="RL"/>
    <s v="NA"/>
    <n v="13680"/>
    <x v="1"/>
    <s v="NA"/>
    <s v="IR1"/>
    <s v="Lvl"/>
    <s v="AllPub"/>
    <s v="CulDSac"/>
    <s v="Gtl"/>
    <s v="Edwards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x v="0"/>
    <x v="0"/>
    <n v="139600"/>
    <x v="126"/>
  </r>
  <r>
    <x v="127"/>
    <n v="20"/>
    <s v="RL"/>
    <n v="60"/>
    <n v="11664"/>
    <x v="1"/>
    <s v="NA"/>
    <s v="Reg"/>
    <s v="Lvl"/>
    <s v="AllPub"/>
    <s v="Inside"/>
    <s v="Gtl"/>
    <s v="NAmes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x v="0"/>
    <x v="0"/>
    <n v="119200"/>
    <x v="127"/>
  </r>
  <r>
    <x v="128"/>
    <n v="20"/>
    <s v="RL"/>
    <s v="NA"/>
    <n v="21695"/>
    <x v="1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x v="0"/>
    <x v="0"/>
    <n v="222000"/>
    <x v="128"/>
  </r>
  <r>
    <x v="129"/>
    <n v="90"/>
    <s v="RL"/>
    <s v="NA"/>
    <n v="8544"/>
    <x v="1"/>
    <s v="NA"/>
    <s v="Reg"/>
    <s v="Lvl"/>
    <s v="AllPub"/>
    <s v="Inside"/>
    <s v="Gtl"/>
    <s v="NAmes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x v="0"/>
    <x v="0"/>
    <n v="87500"/>
    <x v="129"/>
  </r>
  <r>
    <x v="130"/>
    <n v="85"/>
    <s v="RL"/>
    <s v="NA"/>
    <n v="16647"/>
    <x v="1"/>
    <s v="NA"/>
    <s v="IR1"/>
    <s v="Lvl"/>
    <s v="AllPub"/>
    <s v="CulDSac"/>
    <s v="Gtl"/>
    <s v="Sawyer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x v="0"/>
    <x v="0"/>
    <n v="171000"/>
    <x v="130"/>
  </r>
  <r>
    <x v="131"/>
    <n v="20"/>
    <s v="RL"/>
    <s v="NA"/>
    <n v="21000"/>
    <x v="1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x v="3"/>
    <x v="2"/>
    <n v="217000"/>
    <x v="131"/>
  </r>
  <r>
    <x v="132"/>
    <n v="90"/>
    <s v="RL"/>
    <n v="70"/>
    <n v="9842"/>
    <x v="1"/>
    <s v="NA"/>
    <s v="Reg"/>
    <s v="Lvl"/>
    <s v="AllPub"/>
    <s v="FR2"/>
    <s v="Gtl"/>
    <s v="NAmes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x v="0"/>
    <x v="0"/>
    <n v="101800"/>
    <x v="132"/>
  </r>
  <r>
    <x v="133"/>
    <n v="50"/>
    <s v="RM"/>
    <s v="NA"/>
    <n v="12358"/>
    <x v="1"/>
    <s v="NA"/>
    <s v="IR1"/>
    <s v="Lvl"/>
    <s v="AllPub"/>
    <s v="Inside"/>
    <s v="Gtl"/>
    <s v="OldTown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x v="0"/>
    <x v="0"/>
    <n v="128500"/>
    <x v="133"/>
  </r>
  <r>
    <x v="134"/>
    <n v="70"/>
    <s v="RL"/>
    <n v="144"/>
    <n v="21384"/>
    <x v="1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x v="0"/>
    <x v="0"/>
    <n v="223500"/>
    <x v="134"/>
  </r>
  <r>
    <x v="135"/>
    <n v="50"/>
    <s v="RL"/>
    <n v="60"/>
    <n v="9084"/>
    <x v="1"/>
    <s v="NA"/>
    <s v="Reg"/>
    <s v="Lvl"/>
    <s v="AllPub"/>
    <s v="Inside"/>
    <s v="Gtl"/>
    <s v="Edwards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x v="6"/>
    <x v="0"/>
    <n v="95000"/>
    <x v="135"/>
  </r>
  <r>
    <x v="136"/>
    <n v="60"/>
    <s v="RL"/>
    <n v="46"/>
    <n v="20544"/>
    <x v="1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x v="0"/>
    <x v="0"/>
    <n v="215000"/>
    <x v="136"/>
  </r>
  <r>
    <x v="137"/>
    <n v="60"/>
    <s v="RL"/>
    <n v="58"/>
    <n v="17104"/>
    <x v="1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x v="1"/>
    <x v="1"/>
    <n v="179665"/>
    <x v="137"/>
  </r>
  <r>
    <x v="138"/>
    <n v="20"/>
    <s v="RL"/>
    <n v="40"/>
    <n v="13673"/>
    <x v="1"/>
    <s v="NA"/>
    <s v="IR1"/>
    <s v="Lvl"/>
    <s v="AllPub"/>
    <s v="CulDSac"/>
    <s v="Gtl"/>
    <s v="Sawyer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x v="0"/>
    <x v="0"/>
    <n v="143900"/>
    <x v="138"/>
  </r>
  <r>
    <x v="139"/>
    <n v="50"/>
    <s v="RM"/>
    <n v="60"/>
    <n v="10440"/>
    <x v="1"/>
    <s v="Grvl"/>
    <s v="Reg"/>
    <s v="Lvl"/>
    <s v="AllPub"/>
    <s v="Corner"/>
    <s v="Gtl"/>
    <s v="OldTown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x v="0"/>
    <x v="0"/>
    <n v="110000"/>
    <x v="139"/>
  </r>
  <r>
    <x v="140"/>
    <n v="70"/>
    <s v="RL"/>
    <n v="96"/>
    <n v="13132"/>
    <x v="1"/>
    <s v="NA"/>
    <s v="Reg"/>
    <s v="Lvl"/>
    <s v="AllPub"/>
    <s v="Inside"/>
    <s v="Gtl"/>
    <s v="Crawfor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x v="0"/>
    <x v="0"/>
    <n v="138887"/>
    <x v="140"/>
  </r>
  <r>
    <x v="141"/>
    <n v="30"/>
    <s v="RL"/>
    <n v="60"/>
    <n v="10200"/>
    <x v="1"/>
    <s v="NA"/>
    <s v="Reg"/>
    <s v="Lvl"/>
    <s v="AllPub"/>
    <s v="Inside"/>
    <s v="Gtl"/>
    <s v="Sawyer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x v="0"/>
    <x v="0"/>
    <n v="108000"/>
    <x v="141"/>
  </r>
  <r>
    <x v="142"/>
    <n v="20"/>
    <s v="RL"/>
    <n v="48"/>
    <n v="17043"/>
    <x v="1"/>
    <s v="NA"/>
    <s v="IR1"/>
    <s v="Lvl"/>
    <s v="AllPub"/>
    <s v="CulDSac"/>
    <s v="Gtl"/>
    <s v="NWAmes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x v="0"/>
    <x v="0"/>
    <n v="181000"/>
    <x v="142"/>
  </r>
  <r>
    <x v="143"/>
    <n v="50"/>
    <s v="RL"/>
    <n v="60"/>
    <n v="10998"/>
    <x v="1"/>
    <s v="Grvl"/>
    <s v="Reg"/>
    <s v="Lvl"/>
    <s v="AllPub"/>
    <s v="Inside"/>
    <s v="Gtl"/>
    <s v="Edwards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x v="0"/>
    <x v="0"/>
    <n v="117000"/>
    <x v="143"/>
  </r>
  <r>
    <x v="144"/>
    <n v="70"/>
    <s v="RL"/>
    <n v="86"/>
    <n v="22420"/>
    <x v="1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x v="0"/>
    <x v="0"/>
    <n v="239000"/>
    <x v="144"/>
  </r>
  <r>
    <x v="145"/>
    <n v="20"/>
    <s v="RL"/>
    <n v="100"/>
    <n v="13350"/>
    <x v="1"/>
    <s v="NA"/>
    <s v="IR1"/>
    <s v="Lvl"/>
    <s v="AllPub"/>
    <s v="Inside"/>
    <s v="Gtl"/>
    <s v="Sawyer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x v="0"/>
    <x v="0"/>
    <n v="142500"/>
    <x v="145"/>
  </r>
  <r>
    <x v="146"/>
    <n v="20"/>
    <s v="RL"/>
    <s v="NA"/>
    <n v="11341"/>
    <x v="1"/>
    <s v="NA"/>
    <s v="IR1"/>
    <s v="Lvl"/>
    <s v="AllPub"/>
    <s v="Inside"/>
    <s v="Gtl"/>
    <s v="Sawyer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x v="0"/>
    <x v="0"/>
    <n v="121500"/>
    <x v="146"/>
  </r>
  <r>
    <x v="147"/>
    <n v="50"/>
    <s v="RL"/>
    <n v="60"/>
    <n v="10134"/>
    <x v="1"/>
    <s v="NA"/>
    <s v="Reg"/>
    <s v="Lvl"/>
    <s v="AllPub"/>
    <s v="Inside"/>
    <s v="Gtl"/>
    <s v="OldTown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x v="0"/>
    <x v="0"/>
    <n v="109000"/>
    <x v="147"/>
  </r>
  <r>
    <x v="148"/>
    <n v="50"/>
    <s v="RL"/>
    <n v="60"/>
    <n v="9738"/>
    <x v="1"/>
    <s v="NA"/>
    <s v="Reg"/>
    <s v="Lvl"/>
    <s v="AllPub"/>
    <s v="Inside"/>
    <s v="Gtl"/>
    <s v="Edwards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x v="0"/>
    <x v="0"/>
    <n v="104900"/>
    <x v="148"/>
  </r>
  <r>
    <x v="149"/>
    <n v="70"/>
    <s v="RM"/>
    <n v="57"/>
    <n v="9906"/>
    <x v="1"/>
    <s v="Grvl"/>
    <s v="Reg"/>
    <s v="Lvl"/>
    <s v="AllPub"/>
    <s v="Inside"/>
    <s v="Gtl"/>
    <s v="OldTown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x v="0"/>
    <x v="4"/>
    <n v="107000"/>
    <x v="149"/>
  </r>
  <r>
    <x v="150"/>
    <n v="190"/>
    <s v="RM"/>
    <n v="60"/>
    <n v="11340"/>
    <x v="1"/>
    <s v="NA"/>
    <s v="Reg"/>
    <s v="Lvl"/>
    <s v="AllPub"/>
    <s v="Inside"/>
    <s v="Gtl"/>
    <s v="OldTown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x v="0"/>
    <x v="0"/>
    <n v="122500"/>
    <x v="150"/>
  </r>
  <r>
    <x v="151"/>
    <n v="50"/>
    <s v="RM"/>
    <n v="81"/>
    <n v="12150"/>
    <x v="1"/>
    <s v="Grvl"/>
    <s v="Reg"/>
    <s v="Lvl"/>
    <s v="AllPub"/>
    <s v="Inside"/>
    <s v="Gtl"/>
    <s v="OldTown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x v="0"/>
    <x v="0"/>
    <n v="131500"/>
    <x v="151"/>
  </r>
  <r>
    <x v="152"/>
    <n v="20"/>
    <s v="RL"/>
    <s v="NA"/>
    <n v="8125"/>
    <x v="1"/>
    <s v="NA"/>
    <s v="IR1"/>
    <s v="Lvl"/>
    <s v="AllPub"/>
    <s v="Corner"/>
    <s v="Gtl"/>
    <s v="NAmes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x v="0"/>
    <x v="0"/>
    <n v="88000"/>
    <x v="152"/>
  </r>
  <r>
    <x v="153"/>
    <n v="30"/>
    <s v="RM"/>
    <n v="60"/>
    <n v="6324"/>
    <x v="1"/>
    <s v="NA"/>
    <s v="IR1"/>
    <s v="Lvl"/>
    <s v="AllPub"/>
    <s v="Inside"/>
    <s v="Gtl"/>
    <s v="BrkSide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x v="0"/>
    <x v="0"/>
    <n v="68500"/>
    <x v="153"/>
  </r>
  <r>
    <x v="154"/>
    <n v="20"/>
    <s v="RL"/>
    <n v="75"/>
    <n v="10215"/>
    <x v="1"/>
    <s v="NA"/>
    <s v="Reg"/>
    <s v="Bnk"/>
    <s v="AllPub"/>
    <s v="Inside"/>
    <s v="Gtl"/>
    <s v="Edwards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x v="0"/>
    <x v="0"/>
    <n v="111000"/>
    <x v="154"/>
  </r>
  <r>
    <x v="155"/>
    <n v="90"/>
    <s v="RL"/>
    <n v="60"/>
    <n v="8544"/>
    <x v="1"/>
    <s v="NA"/>
    <s v="Reg"/>
    <s v="Lvl"/>
    <s v="AllPub"/>
    <s v="Corner"/>
    <s v="Gtl"/>
    <s v="NAmes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x v="0"/>
    <n v="92900"/>
    <x v="155"/>
  </r>
  <r>
    <x v="156"/>
    <n v="90"/>
    <s v="RL"/>
    <n v="74"/>
    <n v="13101"/>
    <x v="1"/>
    <s v="NA"/>
    <s v="IR1"/>
    <s v="Lvl"/>
    <s v="AllPub"/>
    <s v="Inside"/>
    <s v="Gtl"/>
    <s v="NAmes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x v="0"/>
    <x v="0"/>
    <n v="142600"/>
    <x v="156"/>
  </r>
  <r>
    <x v="157"/>
    <n v="20"/>
    <s v="RL"/>
    <n v="63"/>
    <n v="13072"/>
    <x v="1"/>
    <s v="NA"/>
    <s v="Reg"/>
    <s v="Lvl"/>
    <s v="AllPub"/>
    <s v="Inside"/>
    <s v="Gtl"/>
    <s v="SawyerW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x v="0"/>
    <x v="2"/>
    <n v="142500"/>
    <x v="157"/>
  </r>
  <r>
    <x v="158"/>
    <n v="20"/>
    <s v="RL"/>
    <s v="NA"/>
    <n v="6627"/>
    <x v="1"/>
    <s v="NA"/>
    <s v="IR1"/>
    <s v="Lvl"/>
    <s v="AllPub"/>
    <s v="Corner"/>
    <s v="Gtl"/>
    <s v="BrkSide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x v="0"/>
    <x v="0"/>
    <n v="72500"/>
    <x v="158"/>
  </r>
  <r>
    <x v="159"/>
    <n v="90"/>
    <s v="RL"/>
    <n v="60"/>
    <n v="8544"/>
    <x v="1"/>
    <s v="NA"/>
    <s v="Reg"/>
    <s v="Lvl"/>
    <s v="AllPub"/>
    <s v="Inside"/>
    <s v="Gtl"/>
    <s v="NAmes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x v="0"/>
    <x v="0"/>
    <n v="93500"/>
    <x v="159"/>
  </r>
  <r>
    <x v="160"/>
    <n v="40"/>
    <s v="RL"/>
    <n v="60"/>
    <n v="12144"/>
    <x v="1"/>
    <s v="NA"/>
    <s v="Reg"/>
    <s v="Lvl"/>
    <s v="AllPub"/>
    <s v="Inside"/>
    <s v="Gtl"/>
    <s v="NAmes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x v="0"/>
    <x v="0"/>
    <n v="133000"/>
    <x v="160"/>
  </r>
  <r>
    <x v="161"/>
    <n v="20"/>
    <s v="RL"/>
    <n v="70"/>
    <n v="10500"/>
    <x v="1"/>
    <s v="NA"/>
    <s v="Reg"/>
    <s v="Lvl"/>
    <s v="AllPub"/>
    <s v="FR2"/>
    <s v="Gtl"/>
    <s v="NAmes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5"/>
    <x v="0"/>
    <n v="115000"/>
    <x v="161"/>
  </r>
  <r>
    <x v="162"/>
    <n v="50"/>
    <s v="RM"/>
    <n v="55"/>
    <n v="8800"/>
    <x v="1"/>
    <s v="Grvl"/>
    <s v="Reg"/>
    <s v="Lvl"/>
    <s v="AllPub"/>
    <s v="Corner"/>
    <s v="Gtl"/>
    <s v="OldTown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x v="0"/>
    <x v="0"/>
    <n v="96500"/>
    <x v="162"/>
  </r>
  <r>
    <x v="163"/>
    <n v="50"/>
    <s v="RL"/>
    <n v="51"/>
    <n v="10480"/>
    <x v="1"/>
    <s v="NA"/>
    <s v="Reg"/>
    <s v="Lvl"/>
    <s v="AllPub"/>
    <s v="Inside"/>
    <s v="Gtl"/>
    <s v="SWISU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x v="0"/>
    <x v="0"/>
    <n v="115000"/>
    <x v="163"/>
  </r>
  <r>
    <x v="164"/>
    <n v="40"/>
    <s v="RL"/>
    <s v="NA"/>
    <n v="23595"/>
    <x v="1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x v="0"/>
    <x v="0"/>
    <n v="260000"/>
    <x v="164"/>
  </r>
  <r>
    <x v="165"/>
    <n v="20"/>
    <s v="RL"/>
    <n v="60"/>
    <n v="10434"/>
    <x v="1"/>
    <s v="NA"/>
    <s v="Reg"/>
    <s v="Lvl"/>
    <s v="AllPub"/>
    <s v="Inside"/>
    <s v="Gtl"/>
    <s v="NAmes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x v="0"/>
    <x v="0"/>
    <n v="115000"/>
    <x v="165"/>
  </r>
  <r>
    <x v="166"/>
    <n v="30"/>
    <s v="RM"/>
    <n v="84"/>
    <n v="11340"/>
    <x v="1"/>
    <s v="NA"/>
    <s v="Reg"/>
    <s v="Lvl"/>
    <s v="AllPub"/>
    <s v="Corner"/>
    <s v="Gtl"/>
    <s v="OldTown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x v="0"/>
    <x v="4"/>
    <n v="125000"/>
    <x v="166"/>
  </r>
  <r>
    <x v="167"/>
    <n v="50"/>
    <s v="RL"/>
    <n v="79"/>
    <n v="9492"/>
    <x v="1"/>
    <s v="NA"/>
    <s v="Reg"/>
    <s v="Lvl"/>
    <s v="AllPub"/>
    <s v="Inside"/>
    <s v="Gtl"/>
    <s v="NAmes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x v="0"/>
    <x v="0"/>
    <n v="105000"/>
    <x v="167"/>
  </r>
  <r>
    <x v="168"/>
    <n v="80"/>
    <s v="RL"/>
    <s v="NA"/>
    <n v="17871"/>
    <x v="1"/>
    <s v="NA"/>
    <s v="IR1"/>
    <s v="Lvl"/>
    <s v="AllPub"/>
    <s v="CulDSac"/>
    <s v="Gtl"/>
    <s v="NWAmes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x v="0"/>
    <x v="0"/>
    <n v="197900"/>
    <x v="168"/>
  </r>
  <r>
    <x v="169"/>
    <n v="50"/>
    <s v="RM"/>
    <n v="75"/>
    <n v="13710"/>
    <x v="1"/>
    <s v="NA"/>
    <s v="Reg"/>
    <s v="Lvl"/>
    <s v="AllPub"/>
    <s v="Inside"/>
    <s v="Gtl"/>
    <s v="IDOTRR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x v="0"/>
    <x v="0"/>
    <n v="152000"/>
    <x v="169"/>
  </r>
  <r>
    <x v="170"/>
    <n v="50"/>
    <s v="RL"/>
    <n v="70"/>
    <n v="11767"/>
    <x v="1"/>
    <s v="NA"/>
    <s v="Reg"/>
    <s v="Lvl"/>
    <s v="AllPub"/>
    <s v="Inside"/>
    <s v="Gtl"/>
    <s v="Edwards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x v="0"/>
    <x v="0"/>
    <n v="130500"/>
    <x v="170"/>
  </r>
  <r>
    <x v="171"/>
    <n v="60"/>
    <s v="RL"/>
    <n v="105"/>
    <n v="15578"/>
    <x v="1"/>
    <s v="NA"/>
    <s v="IR1"/>
    <s v="Lvl"/>
    <s v="AllPub"/>
    <s v="Corner"/>
    <s v="Gtl"/>
    <s v="Gilbert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x v="1"/>
    <x v="1"/>
    <n v="172785"/>
    <x v="171"/>
  </r>
  <r>
    <x v="172"/>
    <n v="20"/>
    <s v="RL"/>
    <s v="NA"/>
    <n v="12968"/>
    <x v="1"/>
    <s v="NA"/>
    <s v="IR2"/>
    <s v="Lvl"/>
    <s v="AllPub"/>
    <s v="Inside"/>
    <s v="Gtl"/>
    <s v="Sawyer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x v="0"/>
    <x v="0"/>
    <n v="144000"/>
    <x v="172"/>
  </r>
  <r>
    <x v="173"/>
    <n v="30"/>
    <s v="RL"/>
    <n v="60"/>
    <n v="10800"/>
    <x v="1"/>
    <s v="Grvl"/>
    <s v="Reg"/>
    <s v="Lvl"/>
    <s v="AllPub"/>
    <s v="Inside"/>
    <s v="Gtl"/>
    <s v="OldTown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x v="0"/>
    <x v="0"/>
    <n v="120000"/>
    <x v="173"/>
  </r>
  <r>
    <x v="174"/>
    <n v="50"/>
    <s v="RL"/>
    <n v="138"/>
    <n v="18030"/>
    <x v="1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x v="0"/>
    <x v="0"/>
    <n v="200500"/>
    <x v="174"/>
  </r>
  <r>
    <x v="175"/>
    <n v="160"/>
    <s v="RL"/>
    <n v="75"/>
    <n v="10762"/>
    <x v="1"/>
    <s v="NA"/>
    <s v="Reg"/>
    <s v="Lvl"/>
    <s v="AllPub"/>
    <s v="Corner"/>
    <s v="Gtl"/>
    <s v="SawyerW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x v="0"/>
    <x v="0"/>
    <n v="120000"/>
    <x v="175"/>
  </r>
  <r>
    <x v="176"/>
    <n v="20"/>
    <s v="RL"/>
    <n v="77"/>
    <n v="8335"/>
    <x v="1"/>
    <s v="NA"/>
    <s v="Reg"/>
    <s v="Lvl"/>
    <s v="AllPub"/>
    <s v="Corner"/>
    <s v="Gtl"/>
    <s v="Edward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x v="0"/>
    <x v="0"/>
    <n v="93000"/>
    <x v="176"/>
  </r>
  <r>
    <x v="177"/>
    <n v="90"/>
    <s v="RL"/>
    <s v="NA"/>
    <n v="10624"/>
    <x v="1"/>
    <s v="NA"/>
    <s v="IR1"/>
    <s v="Lvl"/>
    <s v="AllPub"/>
    <s v="Inside"/>
    <s v="Gtl"/>
    <s v="NAmes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x v="0"/>
    <x v="0"/>
    <n v="119000"/>
    <x v="177"/>
  </r>
  <r>
    <x v="178"/>
    <n v="20"/>
    <s v="RL"/>
    <s v="NA"/>
    <n v="15611"/>
    <x v="1"/>
    <s v="NA"/>
    <s v="IR1"/>
    <s v="Lvl"/>
    <s v="AllPub"/>
    <s v="Corner"/>
    <s v="Gtl"/>
    <s v="NWAmes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x v="0"/>
    <x v="2"/>
    <n v="175000"/>
    <x v="178"/>
  </r>
  <r>
    <x v="179"/>
    <n v="20"/>
    <s v="RL"/>
    <n v="67"/>
    <n v="8877"/>
    <x v="1"/>
    <s v="NA"/>
    <s v="Reg"/>
    <s v="Lvl"/>
    <s v="AllPub"/>
    <s v="Inside"/>
    <s v="Mod"/>
    <s v="Edwards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x v="0"/>
    <x v="0"/>
    <n v="100000"/>
    <x v="179"/>
  </r>
  <r>
    <x v="180"/>
    <n v="20"/>
    <s v="RL"/>
    <n v="70"/>
    <n v="10150"/>
    <x v="1"/>
    <s v="NA"/>
    <s v="Reg"/>
    <s v="Lvl"/>
    <s v="AllPub"/>
    <s v="Inside"/>
    <s v="Gtl"/>
    <s v="NAmes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x v="3"/>
    <x v="0"/>
    <n v="114500"/>
    <x v="180"/>
  </r>
  <r>
    <x v="181"/>
    <n v="20"/>
    <s v="RL"/>
    <s v="NA"/>
    <n v="12493"/>
    <x v="1"/>
    <s v="NA"/>
    <s v="IR1"/>
    <s v="Lvl"/>
    <s v="AllPub"/>
    <s v="Inside"/>
    <s v="Gtl"/>
    <s v="NAmes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x v="0"/>
    <x v="0"/>
    <n v="141000"/>
    <x v="181"/>
  </r>
  <r>
    <x v="182"/>
    <n v="50"/>
    <s v="RM"/>
    <s v="NA"/>
    <n v="7920"/>
    <x v="1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x v="0"/>
    <x v="0"/>
    <n v="89500"/>
    <x v="182"/>
  </r>
  <r>
    <x v="183"/>
    <n v="190"/>
    <s v="RL"/>
    <n v="75"/>
    <n v="11625"/>
    <x v="1"/>
    <s v="NA"/>
    <s v="Reg"/>
    <s v="Lvl"/>
    <s v="AllPub"/>
    <s v="Inside"/>
    <s v="Gtl"/>
    <s v="Sawyer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x v="0"/>
    <x v="0"/>
    <n v="131500"/>
    <x v="183"/>
  </r>
  <r>
    <x v="184"/>
    <n v="20"/>
    <s v="RL"/>
    <n v="66"/>
    <n v="13695"/>
    <x v="1"/>
    <s v="NA"/>
    <s v="Reg"/>
    <s v="Lvl"/>
    <s v="AllPub"/>
    <s v="Inside"/>
    <s v="Gtl"/>
    <s v="SawyerW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x v="0"/>
    <x v="0"/>
    <n v="155000"/>
    <x v="184"/>
  </r>
  <r>
    <x v="185"/>
    <n v="20"/>
    <s v="RL"/>
    <n v="80"/>
    <n v="14000"/>
    <x v="1"/>
    <s v="NA"/>
    <s v="Reg"/>
    <s v="Lvl"/>
    <s v="AllPub"/>
    <s v="Inside"/>
    <s v="Gtl"/>
    <s v="Crawfor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x v="0"/>
    <x v="4"/>
    <n v="158500"/>
    <x v="185"/>
  </r>
  <r>
    <x v="186"/>
    <n v="20"/>
    <s v="RL"/>
    <n v="75"/>
    <n v="14559"/>
    <x v="1"/>
    <s v="NA"/>
    <s v="Reg"/>
    <s v="Lvl"/>
    <s v="AllPub"/>
    <s v="Inside"/>
    <s v="Gtl"/>
    <s v="NAmes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x v="0"/>
    <x v="0"/>
    <n v="164900"/>
    <x v="186"/>
  </r>
  <r>
    <x v="187"/>
    <n v="20"/>
    <s v="RL"/>
    <s v="NA"/>
    <n v="12342"/>
    <x v="1"/>
    <s v="NA"/>
    <s v="IR1"/>
    <s v="Lvl"/>
    <s v="AllPub"/>
    <s v="Inside"/>
    <s v="Gtl"/>
    <s v="NAmes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x v="0"/>
    <x v="0"/>
    <n v="139900"/>
    <x v="187"/>
  </r>
  <r>
    <x v="188"/>
    <n v="70"/>
    <s v="RL"/>
    <n v="63"/>
    <n v="15576"/>
    <x v="1"/>
    <s v="NA"/>
    <s v="Reg"/>
    <s v="Lvl"/>
    <s v="AllPub"/>
    <s v="Inside"/>
    <s v="Gtl"/>
    <s v="Crawfor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x v="0"/>
    <x v="0"/>
    <n v="177000"/>
    <x v="188"/>
  </r>
  <r>
    <x v="189"/>
    <n v="60"/>
    <s v="RL"/>
    <s v="NA"/>
    <n v="14762"/>
    <x v="1"/>
    <s v="NA"/>
    <s v="IR2"/>
    <s v="Lvl"/>
    <s v="AllPub"/>
    <s v="Corner"/>
    <s v="Gtl"/>
    <s v="Gilbert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x v="0"/>
    <x v="0"/>
    <n v="169000"/>
    <x v="189"/>
  </r>
  <r>
    <x v="190"/>
    <n v="50"/>
    <s v="RL"/>
    <n v="60"/>
    <n v="11409"/>
    <x v="1"/>
    <s v="NA"/>
    <s v="Reg"/>
    <s v="Lvl"/>
    <s v="AllPub"/>
    <s v="Inside"/>
    <s v="Gtl"/>
    <s v="Edwards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x v="0"/>
    <x v="0"/>
    <n v="131000"/>
    <x v="190"/>
  </r>
  <r>
    <x v="191"/>
    <n v="190"/>
    <s v="RL"/>
    <n v="68"/>
    <n v="10880"/>
    <x v="1"/>
    <s v="NA"/>
    <s v="Reg"/>
    <s v="Lvl"/>
    <s v="AllPub"/>
    <s v="Inside"/>
    <s v="Gtl"/>
    <s v="Edwards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x v="2"/>
    <x v="0"/>
    <n v="125000"/>
    <x v="191"/>
  </r>
  <r>
    <x v="192"/>
    <n v="20"/>
    <s v="RL"/>
    <n v="67"/>
    <n v="16285"/>
    <x v="1"/>
    <s v="NA"/>
    <s v="IR2"/>
    <s v="Lvl"/>
    <s v="AllPub"/>
    <s v="Inside"/>
    <s v="Gtl"/>
    <s v="CollgCr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x v="0"/>
    <x v="0"/>
    <n v="187100"/>
    <x v="192"/>
  </r>
  <r>
    <x v="193"/>
    <n v="20"/>
    <s v="RL"/>
    <n v="67"/>
    <n v="8877"/>
    <x v="1"/>
    <s v="NA"/>
    <s v="Reg"/>
    <s v="Lvl"/>
    <s v="AllPub"/>
    <s v="Inside"/>
    <s v="Gtl"/>
    <s v="Edwards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x v="3"/>
    <x v="0"/>
    <n v="102000"/>
    <x v="193"/>
  </r>
  <r>
    <x v="194"/>
    <n v="20"/>
    <s v="RL"/>
    <n v="43"/>
    <n v="13568"/>
    <x v="1"/>
    <s v="NA"/>
    <s v="IR2"/>
    <s v="Lvl"/>
    <s v="AllPub"/>
    <s v="CulDSac"/>
    <s v="Gtl"/>
    <s v="CollgCr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x v="0"/>
    <x v="0"/>
    <n v="156000"/>
    <x v="194"/>
  </r>
  <r>
    <x v="195"/>
    <n v="70"/>
    <s v="RH"/>
    <s v="NA"/>
    <n v="12155"/>
    <x v="1"/>
    <s v="NA"/>
    <s v="IR1"/>
    <s v="Lvl"/>
    <s v="AllPub"/>
    <s v="Inside"/>
    <s v="Gtl"/>
    <s v="SWISU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x v="0"/>
    <x v="0"/>
    <n v="140000"/>
    <x v="195"/>
  </r>
  <r>
    <x v="196"/>
    <n v="20"/>
    <s v="RL"/>
    <n v="137"/>
    <n v="16492"/>
    <x v="1"/>
    <s v="NA"/>
    <s v="IR1"/>
    <s v="Lvl"/>
    <s v="AllPub"/>
    <s v="Corner"/>
    <s v="Gtl"/>
    <s v="NAmes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x v="0"/>
    <x v="0"/>
    <n v="190000"/>
    <x v="196"/>
  </r>
  <r>
    <x v="197"/>
    <n v="20"/>
    <s v="RL"/>
    <n v="70"/>
    <n v="11200"/>
    <x v="1"/>
    <s v="NA"/>
    <s v="Reg"/>
    <s v="Lvl"/>
    <s v="AllPub"/>
    <s v="Inside"/>
    <s v="Gtl"/>
    <s v="Sawyer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x v="0"/>
    <x v="0"/>
    <n v="129500"/>
    <x v="197"/>
  </r>
  <r>
    <x v="198"/>
    <n v="20"/>
    <s v="RL"/>
    <n v="79"/>
    <n v="10634"/>
    <x v="1"/>
    <s v="NA"/>
    <s v="Reg"/>
    <s v="Lvl"/>
    <s v="AllPub"/>
    <s v="Inside"/>
    <s v="Gtl"/>
    <s v="NAmes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x v="0"/>
    <x v="0"/>
    <n v="123000"/>
    <x v="198"/>
  </r>
  <r>
    <x v="199"/>
    <n v="50"/>
    <s v="RL"/>
    <n v="60"/>
    <n v="9060"/>
    <x v="1"/>
    <s v="NA"/>
    <s v="Reg"/>
    <s v="Lvl"/>
    <s v="AllPub"/>
    <s v="Inside"/>
    <s v="Gtl"/>
    <s v="Edwards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x v="0"/>
    <x v="0"/>
    <n v="105000"/>
    <x v="199"/>
  </r>
  <r>
    <x v="200"/>
    <n v="20"/>
    <s v="RL"/>
    <n v="85"/>
    <n v="8500"/>
    <x v="1"/>
    <s v="NA"/>
    <s v="Reg"/>
    <s v="Lvl"/>
    <s v="AllPub"/>
    <s v="Inside"/>
    <s v="Gtl"/>
    <s v="NAmes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x v="0"/>
    <x v="2"/>
    <n v="98600"/>
    <x v="200"/>
  </r>
  <r>
    <x v="201"/>
    <n v="20"/>
    <s v="RL"/>
    <s v="NA"/>
    <n v="9477"/>
    <x v="1"/>
    <s v="NA"/>
    <s v="Reg"/>
    <s v="Lvl"/>
    <s v="AllPub"/>
    <s v="Corner"/>
    <s v="Gtl"/>
    <s v="NAmes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x v="0"/>
    <x v="0"/>
    <n v="110000"/>
    <x v="201"/>
  </r>
  <r>
    <x v="202"/>
    <n v="20"/>
    <s v="RL"/>
    <n v="66"/>
    <n v="13695"/>
    <x v="1"/>
    <s v="NA"/>
    <s v="Reg"/>
    <s v="Lvl"/>
    <s v="AllPub"/>
    <s v="Inside"/>
    <s v="Gtl"/>
    <s v="SawyerW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x v="0"/>
    <x v="0"/>
    <n v="159000"/>
    <x v="202"/>
  </r>
  <r>
    <x v="203"/>
    <n v="50"/>
    <s v="RM"/>
    <n v="52"/>
    <n v="5720"/>
    <x v="1"/>
    <s v="NA"/>
    <s v="Reg"/>
    <s v="Lvl"/>
    <s v="AllPub"/>
    <s v="Inside"/>
    <s v="Gtl"/>
    <s v="OldTown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x v="0"/>
    <x v="2"/>
    <n v="66500"/>
    <x v="203"/>
  </r>
  <r>
    <x v="204"/>
    <n v="60"/>
    <s v="RL"/>
    <n v="70"/>
    <n v="11606"/>
    <x v="1"/>
    <s v="NA"/>
    <s v="IR1"/>
    <s v="HLS"/>
    <s v="AllPub"/>
    <s v="Inside"/>
    <s v="Sev"/>
    <s v="NAmes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x v="0"/>
    <x v="4"/>
    <n v="135000"/>
    <x v="204"/>
  </r>
  <r>
    <x v="205"/>
    <n v="20"/>
    <s v="RL"/>
    <n v="68"/>
    <n v="9450"/>
    <x v="1"/>
    <s v="NA"/>
    <s v="Reg"/>
    <s v="Bnk"/>
    <s v="AllPub"/>
    <s v="Inside"/>
    <s v="Mod"/>
    <s v="Edwards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x v="0"/>
    <x v="2"/>
    <n v="110000"/>
    <x v="205"/>
  </r>
  <r>
    <x v="206"/>
    <n v="50"/>
    <s v="RL"/>
    <n v="50"/>
    <n v="8405"/>
    <x v="1"/>
    <s v="NA"/>
    <s v="Reg"/>
    <s v="Lvl"/>
    <s v="AllPub"/>
    <s v="Inside"/>
    <s v="Gtl"/>
    <s v="Edwards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x v="0"/>
    <x v="0"/>
    <n v="98000"/>
    <x v="206"/>
  </r>
  <r>
    <x v="207"/>
    <n v="20"/>
    <s v="RL"/>
    <s v="NA"/>
    <n v="12160"/>
    <x v="1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x v="3"/>
    <x v="2"/>
    <n v="142000"/>
    <x v="207"/>
  </r>
  <r>
    <x v="208"/>
    <n v="30"/>
    <s v="RM"/>
    <n v="60"/>
    <n v="8520"/>
    <x v="1"/>
    <s v="NA"/>
    <s v="Reg"/>
    <s v="Lvl"/>
    <s v="AllPub"/>
    <s v="Inside"/>
    <s v="Gtl"/>
    <s v="OldTown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x v="0"/>
    <x v="0"/>
    <n v="100000"/>
    <x v="208"/>
  </r>
  <r>
    <x v="209"/>
    <n v="20"/>
    <s v="RL"/>
    <n v="120"/>
    <n v="10356"/>
    <x v="1"/>
    <s v="NA"/>
    <s v="Reg"/>
    <s v="Lvl"/>
    <s v="AllPub"/>
    <s v="Corner"/>
    <s v="Gtl"/>
    <s v="CollgCr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x v="0"/>
    <x v="0"/>
    <n v="122000"/>
    <x v="209"/>
  </r>
  <r>
    <x v="210"/>
    <n v="50"/>
    <s v="C (all)"/>
    <n v="66"/>
    <n v="8712"/>
    <x v="1"/>
    <s v="Pave"/>
    <s v="Reg"/>
    <s v="HLS"/>
    <s v="AllPub"/>
    <s v="Inside"/>
    <s v="Mod"/>
    <s v="IDOTRR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x v="0"/>
    <x v="2"/>
    <n v="102776"/>
    <x v="210"/>
  </r>
  <r>
    <x v="211"/>
    <n v="30"/>
    <s v="RM"/>
    <n v="60"/>
    <n v="7200"/>
    <x v="1"/>
    <s v="NA"/>
    <s v="Reg"/>
    <s v="Lvl"/>
    <s v="AllPub"/>
    <s v="Inside"/>
    <s v="Gtl"/>
    <s v="OldTown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x v="0"/>
    <x v="0"/>
    <n v="85000"/>
    <x v="211"/>
  </r>
  <r>
    <x v="212"/>
    <n v="20"/>
    <s v="RL"/>
    <n v="88"/>
    <n v="13125"/>
    <x v="1"/>
    <s v="NA"/>
    <s v="Reg"/>
    <s v="Lvl"/>
    <s v="AllPub"/>
    <s v="Corner"/>
    <s v="Gtl"/>
    <s v="Sawyer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x v="0"/>
    <x v="0"/>
    <n v="155000"/>
    <x v="212"/>
  </r>
  <r>
    <x v="213"/>
    <n v="60"/>
    <s v="RL"/>
    <n v="168"/>
    <n v="23257"/>
    <x v="1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x v="1"/>
    <x v="1"/>
    <n v="274725"/>
    <x v="213"/>
  </r>
  <r>
    <x v="214"/>
    <n v="20"/>
    <s v="RL"/>
    <s v="NA"/>
    <n v="14175"/>
    <x v="1"/>
    <s v="NA"/>
    <s v="Reg"/>
    <s v="Bnk"/>
    <s v="AllPub"/>
    <s v="Corner"/>
    <s v="Mod"/>
    <s v="Sawyer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x v="0"/>
    <x v="0"/>
    <n v="168000"/>
    <x v="214"/>
  </r>
  <r>
    <x v="215"/>
    <n v="30"/>
    <s v="RL"/>
    <n v="80"/>
    <n v="11600"/>
    <x v="1"/>
    <s v="NA"/>
    <s v="Reg"/>
    <s v="Lvl"/>
    <s v="AllPub"/>
    <s v="Inside"/>
    <s v="Gtl"/>
    <s v="Crawfor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x v="0"/>
    <x v="0"/>
    <n v="137500"/>
    <x v="215"/>
  </r>
  <r>
    <x v="216"/>
    <n v="20"/>
    <s v="RL"/>
    <s v="NA"/>
    <n v="12772"/>
    <x v="1"/>
    <s v="NA"/>
    <s v="IR1"/>
    <s v="Lvl"/>
    <s v="AllPub"/>
    <s v="CulDSac"/>
    <s v="Gtl"/>
    <s v="NAmes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x v="0"/>
    <x v="0"/>
    <n v="151500"/>
    <x v="216"/>
  </r>
  <r>
    <x v="217"/>
    <n v="70"/>
    <s v="RM"/>
    <n v="90"/>
    <n v="9900"/>
    <x v="1"/>
    <s v="NA"/>
    <s v="Reg"/>
    <s v="Lvl"/>
    <s v="AllPub"/>
    <s v="Inside"/>
    <s v="Gtl"/>
    <s v="OldTown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x v="0"/>
    <x v="0"/>
    <n v="117500"/>
    <x v="217"/>
  </r>
  <r>
    <x v="218"/>
    <n v="70"/>
    <s v="RL"/>
    <n v="60"/>
    <n v="9084"/>
    <x v="1"/>
    <s v="NA"/>
    <s v="Reg"/>
    <s v="Lvl"/>
    <s v="AllPub"/>
    <s v="Inside"/>
    <s v="Gtl"/>
    <s v="Edwards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x v="0"/>
    <x v="0"/>
    <n v="108000"/>
    <x v="218"/>
  </r>
  <r>
    <x v="219"/>
    <n v="90"/>
    <s v="RL"/>
    <s v="NA"/>
    <n v="11500"/>
    <x v="1"/>
    <s v="NA"/>
    <s v="IR1"/>
    <s v="Lvl"/>
    <s v="AllPub"/>
    <s v="Corner"/>
    <s v="Gtl"/>
    <s v="NWAmes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x v="0"/>
    <x v="0"/>
    <n v="136905"/>
    <x v="219"/>
  </r>
  <r>
    <x v="220"/>
    <n v="80"/>
    <s v="RL"/>
    <n v="85"/>
    <n v="13400"/>
    <x v="1"/>
    <s v="NA"/>
    <s v="Reg"/>
    <s v="Lvl"/>
    <s v="AllPub"/>
    <s v="Inside"/>
    <s v="Gtl"/>
    <s v="NAmes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x v="0"/>
    <x v="0"/>
    <n v="159950"/>
    <x v="220"/>
  </r>
  <r>
    <x v="221"/>
    <n v="90"/>
    <s v="RL"/>
    <n v="55"/>
    <n v="12640"/>
    <x v="1"/>
    <s v="NA"/>
    <s v="IR1"/>
    <s v="Lvl"/>
    <s v="AllPub"/>
    <s v="Inside"/>
    <s v="Gtl"/>
    <s v="Mitchel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x v="0"/>
    <x v="0"/>
    <n v="150900"/>
    <x v="221"/>
  </r>
  <r>
    <x v="222"/>
    <n v="20"/>
    <s v="RL"/>
    <s v="NA"/>
    <n v="12537"/>
    <x v="1"/>
    <s v="NA"/>
    <s v="IR1"/>
    <s v="Lvl"/>
    <s v="AllPub"/>
    <s v="CulDSac"/>
    <s v="Gtl"/>
    <s v="NAmes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x v="0"/>
    <x v="0"/>
    <n v="149900"/>
    <x v="222"/>
  </r>
  <r>
    <x v="223"/>
    <n v="60"/>
    <s v="RL"/>
    <n v="60"/>
    <n v="15384"/>
    <x v="1"/>
    <s v="NA"/>
    <s v="IR1"/>
    <s v="Lvl"/>
    <s v="AllPub"/>
    <s v="Inside"/>
    <s v="Gtl"/>
    <s v="Gilbert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x v="0"/>
    <x v="0"/>
    <n v="184000"/>
    <x v="223"/>
  </r>
  <r>
    <x v="224"/>
    <n v="20"/>
    <s v="RL"/>
    <s v="NA"/>
    <n v="11616"/>
    <x v="1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x v="0"/>
    <x v="0"/>
    <n v="139000"/>
    <x v="224"/>
  </r>
  <r>
    <x v="225"/>
    <n v="20"/>
    <s v="RL"/>
    <s v="NA"/>
    <n v="11425"/>
    <x v="1"/>
    <s v="NA"/>
    <s v="IR1"/>
    <s v="Lvl"/>
    <s v="AllPub"/>
    <s v="Corner"/>
    <s v="Gtl"/>
    <s v="NAmes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x v="0"/>
    <x v="0"/>
    <n v="137000"/>
    <x v="225"/>
  </r>
  <r>
    <x v="226"/>
    <n v="80"/>
    <s v="RL"/>
    <s v="NA"/>
    <n v="16157"/>
    <x v="1"/>
    <s v="NA"/>
    <s v="IR1"/>
    <s v="Lvl"/>
    <s v="AllPub"/>
    <s v="FR2"/>
    <s v="Gtl"/>
    <s v="Veenker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x v="0"/>
    <x v="0"/>
    <n v="194000"/>
    <x v="226"/>
  </r>
  <r>
    <x v="227"/>
    <n v="20"/>
    <s v="RH"/>
    <s v="NA"/>
    <n v="8900"/>
    <x v="1"/>
    <s v="NA"/>
    <s v="Reg"/>
    <s v="Lvl"/>
    <s v="AllPub"/>
    <s v="Inside"/>
    <s v="Gtl"/>
    <s v="SawyerW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x v="0"/>
    <x v="0"/>
    <n v="107000"/>
    <x v="227"/>
  </r>
  <r>
    <x v="228"/>
    <n v="20"/>
    <s v="RL"/>
    <s v="NA"/>
    <n v="8978"/>
    <x v="1"/>
    <s v="NA"/>
    <s v="IR1"/>
    <s v="Lvl"/>
    <s v="AllPub"/>
    <s v="Corner"/>
    <s v="Gtl"/>
    <s v="Sawyer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x v="0"/>
    <x v="4"/>
    <n v="108000"/>
    <x v="228"/>
  </r>
  <r>
    <x v="229"/>
    <n v="20"/>
    <s v="RL"/>
    <n v="75"/>
    <n v="10650"/>
    <x v="1"/>
    <s v="NA"/>
    <s v="Reg"/>
    <s v="Lvl"/>
    <s v="AllPub"/>
    <s v="Corner"/>
    <s v="Gtl"/>
    <s v="CollgCr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x v="0"/>
    <x v="0"/>
    <n v="128200"/>
    <x v="229"/>
  </r>
  <r>
    <x v="230"/>
    <n v="190"/>
    <s v="RM"/>
    <n v="60"/>
    <n v="10120"/>
    <x v="1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x v="0"/>
    <x v="0"/>
    <n v="122000"/>
    <x v="230"/>
  </r>
  <r>
    <x v="231"/>
    <n v="50"/>
    <s v="RL"/>
    <n v="50"/>
    <n v="7585"/>
    <x v="1"/>
    <s v="NA"/>
    <s v="Reg"/>
    <s v="Lvl"/>
    <s v="AllPub"/>
    <s v="Inside"/>
    <s v="Gtl"/>
    <s v="Edwards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x v="0"/>
    <x v="0"/>
    <n v="91500"/>
    <x v="231"/>
  </r>
  <r>
    <x v="232"/>
    <n v="90"/>
    <s v="RL"/>
    <n v="95"/>
    <n v="11345"/>
    <x v="1"/>
    <s v="NA"/>
    <s v="Reg"/>
    <s v="Lvl"/>
    <s v="AllPub"/>
    <s v="Corner"/>
    <s v="Gtl"/>
    <s v="NAmes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x v="0"/>
    <x v="0"/>
    <n v="137000"/>
    <x v="232"/>
  </r>
  <r>
    <x v="233"/>
    <n v="20"/>
    <s v="RL"/>
    <n v="63"/>
    <n v="13072"/>
    <x v="1"/>
    <s v="NA"/>
    <s v="Reg"/>
    <s v="Lvl"/>
    <s v="AllPub"/>
    <s v="Inside"/>
    <s v="Gtl"/>
    <s v="SawyerW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x v="1"/>
    <x v="1"/>
    <n v="158000"/>
    <x v="233"/>
  </r>
  <r>
    <x v="234"/>
    <n v="30"/>
    <s v="RL"/>
    <n v="50"/>
    <n v="9340"/>
    <x v="1"/>
    <s v="NA"/>
    <s v="Reg"/>
    <s v="Lvl"/>
    <s v="AllPub"/>
    <s v="Inside"/>
    <s v="Gtl"/>
    <s v="Edwards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x v="0"/>
    <x v="0"/>
    <n v="113000"/>
    <x v="234"/>
  </r>
  <r>
    <x v="235"/>
    <n v="30"/>
    <s v="RL"/>
    <n v="52"/>
    <n v="9022"/>
    <x v="1"/>
    <s v="NA"/>
    <s v="Reg"/>
    <s v="Lvl"/>
    <s v="AllPub"/>
    <s v="Inside"/>
    <s v="Gtl"/>
    <s v="OldTown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x v="0"/>
    <x v="0"/>
    <n v="109500"/>
    <x v="235"/>
  </r>
  <r>
    <x v="236"/>
    <n v="30"/>
    <s v="RM"/>
    <n v="50"/>
    <n v="8765"/>
    <x v="1"/>
    <s v="Grvl"/>
    <s v="Reg"/>
    <s v="Lvl"/>
    <s v="AllPub"/>
    <s v="Inside"/>
    <s v="Gtl"/>
    <s v="IDOTRR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x v="0"/>
    <x v="2"/>
    <n v="106500"/>
    <x v="236"/>
  </r>
  <r>
    <x v="237"/>
    <n v="50"/>
    <s v="RM"/>
    <n v="100"/>
    <n v="12665"/>
    <x v="1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x v="0"/>
    <x v="0"/>
    <n v="153900"/>
    <x v="237"/>
  </r>
  <r>
    <x v="238"/>
    <n v="70"/>
    <s v="RM"/>
    <n v="60"/>
    <n v="6402"/>
    <x v="1"/>
    <s v="NA"/>
    <s v="Reg"/>
    <s v="Lvl"/>
    <s v="AllPub"/>
    <s v="Corner"/>
    <s v="Gtl"/>
    <s v="IDOTRR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x v="0"/>
    <x v="0"/>
    <n v="78000"/>
    <x v="238"/>
  </r>
  <r>
    <x v="239"/>
    <n v="20"/>
    <s v="RL"/>
    <n v="82"/>
    <n v="12464"/>
    <x v="1"/>
    <s v="NA"/>
    <s v="IR2"/>
    <s v="Low"/>
    <s v="AllPub"/>
    <s v="Corner"/>
    <s v="Mod"/>
    <s v="CollgCr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x v="0"/>
    <x v="0"/>
    <n v="152000"/>
    <x v="239"/>
  </r>
  <r>
    <x v="240"/>
    <n v="30"/>
    <s v="RL"/>
    <n v="80"/>
    <n v="13360"/>
    <x v="1"/>
    <s v="Grvl"/>
    <s v="IR1"/>
    <s v="HLS"/>
    <s v="AllPub"/>
    <s v="Inside"/>
    <s v="Gtl"/>
    <s v="Crawfor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x v="0"/>
    <x v="0"/>
    <n v="163500"/>
    <x v="240"/>
  </r>
  <r>
    <x v="241"/>
    <n v="20"/>
    <s v="RL"/>
    <n v="61"/>
    <n v="9758"/>
    <x v="1"/>
    <s v="NA"/>
    <s v="IR1"/>
    <s v="Lvl"/>
    <s v="AllPub"/>
    <s v="Inside"/>
    <s v="Gtl"/>
    <s v="NAmes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x v="0"/>
    <x v="0"/>
    <n v="119500"/>
    <x v="241"/>
  </r>
  <r>
    <x v="242"/>
    <n v="20"/>
    <s v="RM"/>
    <n v="100"/>
    <n v="12000"/>
    <x v="1"/>
    <s v="NA"/>
    <s v="Reg"/>
    <s v="Lvl"/>
    <s v="AllPub"/>
    <s v="Inside"/>
    <s v="Gtl"/>
    <s v="OldTown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x v="0"/>
    <x v="0"/>
    <n v="147000"/>
    <x v="242"/>
  </r>
  <r>
    <x v="243"/>
    <n v="80"/>
    <s v="RL"/>
    <n v="55"/>
    <n v="10780"/>
    <x v="1"/>
    <s v="NA"/>
    <s v="IR1"/>
    <s v="Lvl"/>
    <s v="AllPub"/>
    <s v="Inside"/>
    <s v="Gtl"/>
    <s v="CollgCr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x v="0"/>
    <n v="132500"/>
    <x v="243"/>
  </r>
  <r>
    <x v="244"/>
    <n v="20"/>
    <s v="RL"/>
    <n v="128"/>
    <n v="12160"/>
    <x v="1"/>
    <s v="NA"/>
    <s v="Reg"/>
    <s v="Lvl"/>
    <s v="AllPub"/>
    <s v="Inside"/>
    <s v="Gtl"/>
    <s v="NAmes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x v="0"/>
    <x v="0"/>
    <n v="149500"/>
    <x v="244"/>
  </r>
  <r>
    <x v="245"/>
    <n v="20"/>
    <s v="RL"/>
    <n v="67"/>
    <n v="8777"/>
    <x v="1"/>
    <s v="NA"/>
    <s v="Reg"/>
    <s v="Lvl"/>
    <s v="AllPub"/>
    <s v="Inside"/>
    <s v="Gtl"/>
    <s v="Edwards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x v="0"/>
    <x v="0"/>
    <n v="108000"/>
    <x v="245"/>
  </r>
  <r>
    <x v="246"/>
    <n v="20"/>
    <s v="RL"/>
    <n v="75"/>
    <n v="11310"/>
    <x v="1"/>
    <s v="NA"/>
    <s v="Reg"/>
    <s v="Lvl"/>
    <s v="AllPub"/>
    <s v="Inside"/>
    <s v="Gtl"/>
    <s v="NAmes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x v="0"/>
    <x v="0"/>
    <n v="140000"/>
    <x v="246"/>
  </r>
  <r>
    <x v="247"/>
    <n v="50"/>
    <s v="RL"/>
    <n v="80"/>
    <n v="9600"/>
    <x v="1"/>
    <s v="NA"/>
    <s v="Reg"/>
    <s v="Lvl"/>
    <s v="AllPub"/>
    <s v="Inside"/>
    <s v="Gtl"/>
    <s v="NAmes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x v="0"/>
    <x v="2"/>
    <n v="119000"/>
    <x v="247"/>
  </r>
  <r>
    <x v="248"/>
    <n v="20"/>
    <s v="RL"/>
    <n v="71"/>
    <n v="9353"/>
    <x v="1"/>
    <s v="NA"/>
    <s v="Reg"/>
    <s v="Lvl"/>
    <s v="AllPub"/>
    <s v="Inside"/>
    <s v="Gtl"/>
    <s v="NAmes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x v="4"/>
    <x v="2"/>
    <n v="116050"/>
    <x v="248"/>
  </r>
  <r>
    <x v="249"/>
    <n v="75"/>
    <s v="RL"/>
    <n v="102"/>
    <n v="15863"/>
    <x v="1"/>
    <s v="NA"/>
    <s v="Reg"/>
    <s v="Lvl"/>
    <s v="AllPub"/>
    <s v="Corner"/>
    <s v="Gtl"/>
    <s v="SWISU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x v="0"/>
    <x v="0"/>
    <n v="197000"/>
    <x v="249"/>
  </r>
  <r>
    <x v="250"/>
    <n v="20"/>
    <s v="RL"/>
    <s v="NA"/>
    <n v="13284"/>
    <x v="1"/>
    <s v="NA"/>
    <s v="Reg"/>
    <s v="Lvl"/>
    <s v="AllPub"/>
    <s v="Inside"/>
    <s v="Gtl"/>
    <s v="Sawyer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x v="0"/>
    <x v="0"/>
    <n v="165000"/>
    <x v="250"/>
  </r>
  <r>
    <x v="251"/>
    <n v="20"/>
    <s v="RL"/>
    <s v="NA"/>
    <n v="9819"/>
    <x v="1"/>
    <s v="NA"/>
    <s v="IR1"/>
    <s v="Lvl"/>
    <s v="AllPub"/>
    <s v="Inside"/>
    <s v="Gtl"/>
    <s v="Sawyer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x v="0"/>
    <x v="0"/>
    <n v="122000"/>
    <x v="251"/>
  </r>
  <r>
    <x v="252"/>
    <n v="30"/>
    <s v="RM"/>
    <n v="60"/>
    <n v="8520"/>
    <x v="1"/>
    <s v="NA"/>
    <s v="Reg"/>
    <s v="Lvl"/>
    <s v="AllPub"/>
    <s v="Inside"/>
    <s v="Gtl"/>
    <s v="OldTown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x v="0"/>
    <x v="0"/>
    <n v="105900"/>
    <x v="252"/>
  </r>
  <r>
    <x v="253"/>
    <n v="90"/>
    <s v="RL"/>
    <n v="75"/>
    <n v="10125"/>
    <x v="1"/>
    <s v="NA"/>
    <s v="Reg"/>
    <s v="Lvl"/>
    <s v="AllPub"/>
    <s v="Inside"/>
    <s v="Gtl"/>
    <s v="Mitchel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x v="3"/>
    <x v="0"/>
    <n v="126000"/>
    <x v="253"/>
  </r>
  <r>
    <x v="254"/>
    <n v="190"/>
    <s v="RM"/>
    <n v="60"/>
    <n v="6780"/>
    <x v="1"/>
    <s v="NA"/>
    <s v="Reg"/>
    <s v="Lvl"/>
    <s v="AllPub"/>
    <s v="Inside"/>
    <s v="Gtl"/>
    <s v="IDOTRR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x v="0"/>
    <x v="0"/>
    <n v="84500"/>
    <x v="254"/>
  </r>
  <r>
    <x v="255"/>
    <n v="20"/>
    <s v="RL"/>
    <s v="NA"/>
    <n v="14585"/>
    <x v="1"/>
    <s v="NA"/>
    <s v="IR1"/>
    <s v="Lvl"/>
    <s v="AllPub"/>
    <s v="CulDSac"/>
    <s v="Gtl"/>
    <s v="NAmes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x v="0"/>
    <x v="0"/>
    <n v="181900"/>
    <x v="255"/>
  </r>
  <r>
    <x v="256"/>
    <n v="20"/>
    <s v="RL"/>
    <n v="66"/>
    <n v="12400"/>
    <x v="1"/>
    <s v="NA"/>
    <s v="IR1"/>
    <s v="Lvl"/>
    <s v="AllPub"/>
    <s v="Inside"/>
    <s v="Gtl"/>
    <s v="NAmes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x v="0"/>
    <x v="0"/>
    <n v="155000"/>
    <x v="256"/>
  </r>
  <r>
    <x v="257"/>
    <n v="50"/>
    <s v="RL"/>
    <n v="60"/>
    <n v="10800"/>
    <x v="1"/>
    <s v="NA"/>
    <s v="Reg"/>
    <s v="Lvl"/>
    <s v="AllPub"/>
    <s v="Inside"/>
    <s v="Gtl"/>
    <s v="NAmes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x v="0"/>
    <x v="2"/>
    <n v="135000"/>
    <x v="256"/>
  </r>
  <r>
    <x v="258"/>
    <n v="90"/>
    <s v="RL"/>
    <n v="60"/>
    <n v="7200"/>
    <x v="1"/>
    <s v="NA"/>
    <s v="Reg"/>
    <s v="Lvl"/>
    <s v="AllPub"/>
    <s v="Inside"/>
    <s v="Gtl"/>
    <s v="NAmes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x v="0"/>
    <x v="0"/>
    <n v="90000"/>
    <x v="256"/>
  </r>
  <r>
    <x v="259"/>
    <n v="20"/>
    <s v="RL"/>
    <n v="90"/>
    <n v="11988"/>
    <x v="1"/>
    <s v="NA"/>
    <s v="IR1"/>
    <s v="Lvl"/>
    <s v="AllPub"/>
    <s v="Corner"/>
    <s v="Gtl"/>
    <s v="NAmes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x v="0"/>
    <x v="0"/>
    <n v="150000"/>
    <x v="257"/>
  </r>
  <r>
    <x v="260"/>
    <n v="20"/>
    <s v="RL"/>
    <n v="80"/>
    <n v="11600"/>
    <x v="1"/>
    <s v="NA"/>
    <s v="Reg"/>
    <s v="Lvl"/>
    <s v="AllPub"/>
    <s v="Inside"/>
    <s v="Gtl"/>
    <s v="NAmes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x v="0"/>
    <x v="0"/>
    <n v="145250"/>
    <x v="258"/>
  </r>
  <r>
    <x v="261"/>
    <n v="60"/>
    <s v="RL"/>
    <s v="NA"/>
    <n v="12936"/>
    <x v="1"/>
    <s v="NA"/>
    <s v="IR1"/>
    <s v="Lvl"/>
    <s v="AllPub"/>
    <s v="CulDSac"/>
    <s v="Gtl"/>
    <s v="NWAmes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x v="0"/>
    <x v="0"/>
    <n v="162000"/>
    <x v="259"/>
  </r>
  <r>
    <x v="262"/>
    <n v="90"/>
    <s v="RM"/>
    <n v="68"/>
    <n v="8930"/>
    <x v="1"/>
    <s v="NA"/>
    <s v="Reg"/>
    <s v="Lvl"/>
    <s v="AllPub"/>
    <s v="Inside"/>
    <s v="Gtl"/>
    <s v="Sawyer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x v="0"/>
    <x v="0"/>
    <n v="112000"/>
    <x v="260"/>
  </r>
  <r>
    <x v="263"/>
    <n v="20"/>
    <s v="RL"/>
    <n v="50"/>
    <n v="9405"/>
    <x v="1"/>
    <s v="NA"/>
    <s v="Reg"/>
    <s v="Lvl"/>
    <s v="AllPub"/>
    <s v="Inside"/>
    <s v="Gtl"/>
    <s v="Edwards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x v="0"/>
    <x v="0"/>
    <n v="118000"/>
    <x v="261"/>
  </r>
  <r>
    <x v="264"/>
    <n v="20"/>
    <s v="RL"/>
    <s v="NA"/>
    <n v="8926"/>
    <x v="1"/>
    <s v="NA"/>
    <s v="IR1"/>
    <s v="Lvl"/>
    <s v="AllPub"/>
    <s v="Corner"/>
    <s v="Gtl"/>
    <s v="Edwards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x v="3"/>
    <x v="2"/>
    <n v="112000"/>
    <x v="262"/>
  </r>
  <r>
    <x v="265"/>
    <n v="85"/>
    <s v="RL"/>
    <n v="88"/>
    <n v="11782"/>
    <x v="1"/>
    <s v="NA"/>
    <s v="IR1"/>
    <s v="Lvl"/>
    <s v="AllPub"/>
    <s v="Inside"/>
    <s v="Gtl"/>
    <s v="Sawyer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x v="0"/>
    <x v="0"/>
    <n v="148000"/>
    <x v="263"/>
  </r>
  <r>
    <x v="266"/>
    <n v="30"/>
    <s v="RL"/>
    <n v="56"/>
    <n v="4130"/>
    <x v="1"/>
    <s v="NA"/>
    <s v="IR1"/>
    <s v="Lvl"/>
    <s v="AllPub"/>
    <s v="Inside"/>
    <s v="Gtl"/>
    <s v="BrkSide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x v="0"/>
    <x v="0"/>
    <n v="52000"/>
    <x v="264"/>
  </r>
  <r>
    <x v="267"/>
    <n v="120"/>
    <s v="RL"/>
    <n v="55"/>
    <n v="7892"/>
    <x v="1"/>
    <s v="NA"/>
    <s v="Reg"/>
    <s v="Lvl"/>
    <s v="AllPub"/>
    <s v="Inside"/>
    <s v="Gtl"/>
    <s v="SawyerW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x v="0"/>
    <x v="0"/>
    <n v="99500"/>
    <x v="265"/>
  </r>
  <r>
    <x v="268"/>
    <n v="190"/>
    <s v="RL"/>
    <n v="62"/>
    <n v="10106"/>
    <x v="1"/>
    <s v="NA"/>
    <s v="Reg"/>
    <s v="Lvl"/>
    <s v="AllPub"/>
    <s v="Inside"/>
    <s v="Gtl"/>
    <s v="Edwards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x v="0"/>
    <x v="0"/>
    <n v="127500"/>
    <x v="266"/>
  </r>
  <r>
    <x v="269"/>
    <n v="20"/>
    <s v="RL"/>
    <s v="NA"/>
    <n v="20781"/>
    <x v="1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x v="0"/>
    <x v="0"/>
    <n v="262500"/>
    <x v="267"/>
  </r>
  <r>
    <x v="270"/>
    <n v="50"/>
    <s v="RL"/>
    <s v="NA"/>
    <n v="13650"/>
    <x v="1"/>
    <s v="NA"/>
    <s v="Reg"/>
    <s v="Lvl"/>
    <s v="AllPub"/>
    <s v="Inside"/>
    <s v="Gtl"/>
    <s v="Sawyer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x v="0"/>
    <x v="0"/>
    <n v="172500"/>
    <x v="268"/>
  </r>
  <r>
    <x v="271"/>
    <n v="30"/>
    <s v="RL"/>
    <n v="55"/>
    <n v="10267"/>
    <x v="1"/>
    <s v="NA"/>
    <s v="Reg"/>
    <s v="Lvl"/>
    <s v="AllPub"/>
    <s v="Inside"/>
    <s v="Gtl"/>
    <s v="BrkSide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x v="0"/>
    <x v="0"/>
    <n v="130000"/>
    <x v="269"/>
  </r>
  <r>
    <x v="272"/>
    <n v="90"/>
    <s v="RL"/>
    <n v="72"/>
    <n v="10778"/>
    <x v="1"/>
    <s v="NA"/>
    <s v="Reg"/>
    <s v="Lvl"/>
    <s v="AllPub"/>
    <s v="Inside"/>
    <s v="Gtl"/>
    <s v="Sawyer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0"/>
    <x v="0"/>
    <n v="136500"/>
    <x v="270"/>
  </r>
  <r>
    <x v="273"/>
    <n v="20"/>
    <s v="RL"/>
    <n v="77"/>
    <n v="8593"/>
    <x v="1"/>
    <s v="NA"/>
    <s v="IR1"/>
    <s v="Lvl"/>
    <s v="AllPub"/>
    <s v="Inside"/>
    <s v="Gtl"/>
    <s v="NAmes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x v="0"/>
    <x v="0"/>
    <n v="109008"/>
    <x v="271"/>
  </r>
  <r>
    <x v="274"/>
    <n v="50"/>
    <s v="RL"/>
    <n v="78"/>
    <n v="11344"/>
    <x v="1"/>
    <s v="NA"/>
    <s v="Reg"/>
    <s v="Lvl"/>
    <s v="AllPub"/>
    <s v="Inside"/>
    <s v="Gtl"/>
    <s v="NAmes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x v="0"/>
    <x v="0"/>
    <n v="144000"/>
    <x v="272"/>
  </r>
  <r>
    <x v="275"/>
    <n v="20"/>
    <s v="RL"/>
    <n v="47"/>
    <n v="16321"/>
    <x v="1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x v="0"/>
    <x v="0"/>
    <n v="207500"/>
    <x v="273"/>
  </r>
  <r>
    <x v="276"/>
    <n v="20"/>
    <s v="RL"/>
    <n v="54"/>
    <n v="13811"/>
    <x v="1"/>
    <s v="NA"/>
    <s v="IR1"/>
    <s v="Lvl"/>
    <s v="AllPub"/>
    <s v="Inside"/>
    <s v="Gtl"/>
    <s v="Timber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x v="0"/>
    <x v="0"/>
    <n v="176000"/>
    <x v="274"/>
  </r>
  <r>
    <x v="277"/>
    <n v="30"/>
    <s v="RM"/>
    <n v="153"/>
    <n v="4118"/>
    <x v="1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x v="0"/>
    <x v="0"/>
    <n v="52500"/>
    <x v="275"/>
  </r>
  <r>
    <x v="278"/>
    <n v="20"/>
    <s v="RL"/>
    <s v="NA"/>
    <n v="8780"/>
    <x v="1"/>
    <s v="NA"/>
    <s v="IR1"/>
    <s v="Lvl"/>
    <s v="AllPub"/>
    <s v="Corner"/>
    <s v="Gtl"/>
    <s v="Mitchel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x v="0"/>
    <x v="0"/>
    <n v="112000"/>
    <x v="276"/>
  </r>
  <r>
    <x v="279"/>
    <n v="60"/>
    <s v="RL"/>
    <s v="NA"/>
    <n v="13869"/>
    <x v="1"/>
    <s v="NA"/>
    <s v="IR2"/>
    <s v="Lvl"/>
    <s v="AllPub"/>
    <s v="Corner"/>
    <s v="Gtl"/>
    <s v="Gilbert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x v="0"/>
    <x v="0"/>
    <n v="177000"/>
    <x v="277"/>
  </r>
  <r>
    <x v="280"/>
    <n v="20"/>
    <s v="RL"/>
    <s v="NA"/>
    <n v="8339"/>
    <x v="1"/>
    <s v="NA"/>
    <s v="IR1"/>
    <s v="Lvl"/>
    <s v="AllPub"/>
    <s v="Inside"/>
    <s v="Gtl"/>
    <s v="NAmes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x v="0"/>
    <x v="0"/>
    <n v="106500"/>
    <x v="278"/>
  </r>
  <r>
    <x v="281"/>
    <n v="80"/>
    <s v="RL"/>
    <s v="NA"/>
    <n v="14112"/>
    <x v="1"/>
    <s v="NA"/>
    <s v="IR1"/>
    <s v="Lvl"/>
    <s v="AllPub"/>
    <s v="Corner"/>
    <s v="Gtl"/>
    <s v="NAmes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x v="0"/>
    <x v="0"/>
    <n v="180500"/>
    <x v="279"/>
  </r>
  <r>
    <x v="282"/>
    <n v="50"/>
    <s v="RL"/>
    <n v="75"/>
    <n v="12508"/>
    <x v="1"/>
    <s v="NA"/>
    <s v="IR1"/>
    <s v="Lvl"/>
    <s v="AllPub"/>
    <s v="Inside"/>
    <s v="Gtl"/>
    <s v="Mitchel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x v="0"/>
    <x v="0"/>
    <n v="160000"/>
    <x v="280"/>
  </r>
  <r>
    <x v="283"/>
    <n v="60"/>
    <s v="RL"/>
    <n v="42"/>
    <n v="26178"/>
    <x v="1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x v="0"/>
    <x v="0"/>
    <n v="335000"/>
    <x v="281"/>
  </r>
  <r>
    <x v="284"/>
    <n v="20"/>
    <s v="RL"/>
    <s v="NA"/>
    <n v="10659"/>
    <x v="1"/>
    <s v="NA"/>
    <s v="IR1"/>
    <s v="Lvl"/>
    <s v="AllPub"/>
    <s v="Inside"/>
    <s v="Gtl"/>
    <s v="NAmes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x v="3"/>
    <x v="0"/>
    <n v="136500"/>
    <x v="282"/>
  </r>
  <r>
    <x v="285"/>
    <n v="50"/>
    <s v="RL"/>
    <n v="60"/>
    <n v="10930"/>
    <x v="1"/>
    <s v="Grvl"/>
    <s v="Reg"/>
    <s v="Bnk"/>
    <s v="AllPub"/>
    <s v="Inside"/>
    <s v="Gtl"/>
    <s v="NAmes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x v="0"/>
    <x v="0"/>
    <n v="140000"/>
    <x v="283"/>
  </r>
  <r>
    <x v="286"/>
    <n v="90"/>
    <s v="RL"/>
    <n v="78"/>
    <n v="10530"/>
    <x v="1"/>
    <s v="NA"/>
    <s v="Reg"/>
    <s v="Lvl"/>
    <s v="AllPub"/>
    <s v="Inside"/>
    <s v="Gtl"/>
    <s v="Mitchel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x v="0"/>
    <x v="0"/>
    <n v="135000"/>
    <x v="284"/>
  </r>
  <r>
    <x v="287"/>
    <n v="30"/>
    <s v="RM"/>
    <n v="56"/>
    <n v="8960"/>
    <x v="1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x v="0"/>
    <x v="0"/>
    <n v="115000"/>
    <x v="285"/>
  </r>
  <r>
    <x v="288"/>
    <n v="60"/>
    <s v="RL"/>
    <s v="NA"/>
    <n v="14803"/>
    <x v="1"/>
    <s v="NA"/>
    <s v="IR1"/>
    <s v="Lvl"/>
    <s v="AllPub"/>
    <s v="CulDSac"/>
    <s v="Gtl"/>
    <s v="NWAmes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x v="0"/>
    <x v="0"/>
    <n v="190000"/>
    <x v="286"/>
  </r>
  <r>
    <x v="289"/>
    <n v="50"/>
    <s v="RM"/>
    <n v="60"/>
    <n v="10800"/>
    <x v="1"/>
    <s v="NA"/>
    <s v="Reg"/>
    <s v="Lvl"/>
    <s v="AllPub"/>
    <s v="Inside"/>
    <s v="Gtl"/>
    <s v="OldTown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x v="0"/>
    <x v="0"/>
    <n v="139000"/>
    <x v="287"/>
  </r>
  <r>
    <x v="290"/>
    <n v="50"/>
    <s v="RM"/>
    <n v="52"/>
    <n v="6240"/>
    <x v="1"/>
    <s v="NA"/>
    <s v="Reg"/>
    <s v="Lvl"/>
    <s v="AllPub"/>
    <s v="Inside"/>
    <s v="Gtl"/>
    <s v="BrkSide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x v="0"/>
    <x v="0"/>
    <n v="80500"/>
    <x v="288"/>
  </r>
  <r>
    <x v="291"/>
    <n v="20"/>
    <s v="RL"/>
    <n v="80"/>
    <n v="9920"/>
    <x v="1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x v="0"/>
    <x v="0"/>
    <n v="128000"/>
    <x v="289"/>
  </r>
  <r>
    <x v="292"/>
    <n v="20"/>
    <s v="RL"/>
    <n v="89"/>
    <n v="10680"/>
    <x v="1"/>
    <s v="NA"/>
    <s v="Reg"/>
    <s v="Lvl"/>
    <s v="AllPub"/>
    <s v="Inside"/>
    <s v="Gtl"/>
    <s v="NAmes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x v="0"/>
    <x v="0"/>
    <n v="137900"/>
    <x v="290"/>
  </r>
  <r>
    <x v="293"/>
    <n v="20"/>
    <s v="RL"/>
    <n v="70"/>
    <n v="9100"/>
    <x v="1"/>
    <s v="NA"/>
    <s v="Reg"/>
    <s v="Lvl"/>
    <s v="AllPub"/>
    <s v="Inside"/>
    <s v="Gtl"/>
    <s v="NAmes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x v="0"/>
    <x v="0"/>
    <n v="117500"/>
    <x v="291"/>
  </r>
  <r>
    <x v="294"/>
    <n v="20"/>
    <s v="RL"/>
    <s v="NA"/>
    <n v="9945"/>
    <x v="1"/>
    <s v="NA"/>
    <s v="IR1"/>
    <s v="Lvl"/>
    <s v="AllPub"/>
    <s v="Inside"/>
    <s v="Gtl"/>
    <s v="Sawyer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x v="0"/>
    <x v="0"/>
    <n v="128500"/>
    <x v="292"/>
  </r>
  <r>
    <x v="295"/>
    <n v="20"/>
    <s v="RL"/>
    <s v="NA"/>
    <n v="16635"/>
    <x v="1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x v="0"/>
    <x v="0"/>
    <n v="215000"/>
    <x v="293"/>
  </r>
  <r>
    <x v="296"/>
    <n v="50"/>
    <s v="RL"/>
    <n v="52"/>
    <n v="8741"/>
    <x v="1"/>
    <s v="NA"/>
    <s v="Reg"/>
    <s v="Lvl"/>
    <s v="AllPub"/>
    <s v="Inside"/>
    <s v="Gtl"/>
    <s v="Edwards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x v="0"/>
    <x v="0"/>
    <n v="113000"/>
    <x v="294"/>
  </r>
  <r>
    <x v="297"/>
    <n v="20"/>
    <s v="RL"/>
    <n v="73"/>
    <n v="9855"/>
    <x v="1"/>
    <s v="NA"/>
    <s v="Reg"/>
    <s v="Lvl"/>
    <s v="AllPub"/>
    <s v="Corner"/>
    <s v="Gtl"/>
    <s v="Edwards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x v="3"/>
    <x v="0"/>
    <n v="127500"/>
    <x v="295"/>
  </r>
  <r>
    <x v="298"/>
    <n v="80"/>
    <s v="RL"/>
    <s v="NA"/>
    <n v="11333"/>
    <x v="1"/>
    <s v="NA"/>
    <s v="IR1"/>
    <s v="Lvl"/>
    <s v="AllPub"/>
    <s v="Corner"/>
    <s v="Gtl"/>
    <s v="Mitchel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x v="0"/>
    <x v="0"/>
    <n v="146800"/>
    <x v="296"/>
  </r>
  <r>
    <x v="299"/>
    <n v="20"/>
    <s v="RL"/>
    <n v="69"/>
    <n v="9920"/>
    <x v="1"/>
    <s v="NA"/>
    <s v="IR1"/>
    <s v="Lvl"/>
    <s v="AllPub"/>
    <s v="Inside"/>
    <s v="Gtl"/>
    <s v="CollgCr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x v="0"/>
    <n v="128500"/>
    <x v="297"/>
  </r>
  <r>
    <x v="300"/>
    <n v="50"/>
    <s v="RL"/>
    <n v="60"/>
    <n v="10410"/>
    <x v="1"/>
    <s v="NA"/>
    <s v="Reg"/>
    <s v="Lvl"/>
    <s v="AllPub"/>
    <s v="Inside"/>
    <s v="Gtl"/>
    <s v="OldTown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x v="0"/>
    <x v="0"/>
    <n v="135000"/>
    <x v="298"/>
  </r>
  <r>
    <x v="301"/>
    <n v="20"/>
    <s v="RL"/>
    <n v="80"/>
    <n v="9600"/>
    <x v="1"/>
    <s v="NA"/>
    <s v="Reg"/>
    <s v="Lvl"/>
    <s v="AllPub"/>
    <s v="Corner"/>
    <s v="Gtl"/>
    <s v="NAmes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x v="0"/>
    <x v="0"/>
    <n v="124500"/>
    <x v="299"/>
  </r>
  <r>
    <x v="302"/>
    <n v="90"/>
    <s v="RM"/>
    <n v="110"/>
    <n v="8472"/>
    <x v="0"/>
    <s v="NA"/>
    <s v="IR2"/>
    <s v="Bnk"/>
    <s v="AllPub"/>
    <s v="Corner"/>
    <s v="Mod"/>
    <s v="IDOTRR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x v="0"/>
    <x v="0"/>
    <n v="110000"/>
    <x v="300"/>
  </r>
  <r>
    <x v="303"/>
    <n v="50"/>
    <s v="RM"/>
    <n v="60"/>
    <n v="9600"/>
    <x v="1"/>
    <s v="Grvl"/>
    <s v="Reg"/>
    <s v="Lvl"/>
    <s v="AllPub"/>
    <s v="Inside"/>
    <s v="Gtl"/>
    <s v="OldTown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x v="0"/>
    <x v="0"/>
    <n v="125000"/>
    <x v="301"/>
  </r>
  <r>
    <x v="304"/>
    <n v="20"/>
    <s v="RL"/>
    <n v="74"/>
    <n v="8892"/>
    <x v="1"/>
    <s v="NA"/>
    <s v="Reg"/>
    <s v="Lvl"/>
    <s v="AllPub"/>
    <s v="Corner"/>
    <s v="Gtl"/>
    <s v="NAmes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x v="0"/>
    <x v="0"/>
    <n v="116000"/>
    <x v="302"/>
  </r>
  <r>
    <x v="305"/>
    <n v="80"/>
    <s v="RL"/>
    <s v="NA"/>
    <n v="12095"/>
    <x v="1"/>
    <s v="NA"/>
    <s v="IR1"/>
    <s v="Lvl"/>
    <s v="AllPub"/>
    <s v="Corner"/>
    <s v="Gtl"/>
    <s v="NAmes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x v="0"/>
    <x v="0"/>
    <n v="158000"/>
    <x v="303"/>
  </r>
  <r>
    <x v="306"/>
    <n v="190"/>
    <s v="RL"/>
    <n v="60"/>
    <n v="9873"/>
    <x v="1"/>
    <s v="NA"/>
    <s v="Reg"/>
    <s v="Lvl"/>
    <s v="AllPub"/>
    <s v="Inside"/>
    <s v="Gtl"/>
    <s v="BrkSide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x v="0"/>
    <x v="0"/>
    <n v="129000"/>
    <x v="304"/>
  </r>
  <r>
    <x v="307"/>
    <n v="50"/>
    <s v="RM"/>
    <n v="60"/>
    <n v="10320"/>
    <x v="1"/>
    <s v="Grvl"/>
    <s v="Reg"/>
    <s v="Lvl"/>
    <s v="AllPub"/>
    <s v="Inside"/>
    <s v="Gtl"/>
    <s v="IDOTRR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x v="0"/>
    <x v="0"/>
    <n v="135000"/>
    <x v="305"/>
  </r>
  <r>
    <x v="308"/>
    <n v="75"/>
    <s v="RM"/>
    <n v="90"/>
    <n v="8100"/>
    <x v="1"/>
    <s v="NA"/>
    <s v="Reg"/>
    <s v="Lvl"/>
    <s v="AllPub"/>
    <s v="Corner"/>
    <s v="Gtl"/>
    <s v="OldTown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x v="0"/>
    <x v="0"/>
    <n v="106000"/>
    <x v="306"/>
  </r>
  <r>
    <x v="309"/>
    <n v="20"/>
    <s v="RL"/>
    <n v="75"/>
    <n v="9000"/>
    <x v="1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x v="0"/>
    <x v="4"/>
    <n v="118000"/>
    <x v="307"/>
  </r>
  <r>
    <x v="310"/>
    <n v="20"/>
    <s v="RL"/>
    <n v="80"/>
    <n v="11040"/>
    <x v="1"/>
    <s v="NA"/>
    <s v="Reg"/>
    <s v="Lvl"/>
    <s v="AllPub"/>
    <s v="Inside"/>
    <s v="Gtl"/>
    <s v="NWAmes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x v="3"/>
    <x v="2"/>
    <n v="145000"/>
    <x v="308"/>
  </r>
  <r>
    <x v="311"/>
    <n v="20"/>
    <s v="RL"/>
    <n v="80"/>
    <n v="10000"/>
    <x v="1"/>
    <s v="NA"/>
    <s v="Reg"/>
    <s v="Lvl"/>
    <s v="AllPub"/>
    <s v="Corner"/>
    <s v="Gtl"/>
    <s v="Sawyer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x v="0"/>
    <x v="0"/>
    <n v="131400"/>
    <x v="309"/>
  </r>
  <r>
    <x v="312"/>
    <n v="60"/>
    <s v="RL"/>
    <n v="78"/>
    <n v="11700"/>
    <x v="1"/>
    <s v="NA"/>
    <s v="Reg"/>
    <s v="Lvl"/>
    <s v="AllPub"/>
    <s v="Inside"/>
    <s v="Gtl"/>
    <s v="NWAmes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x v="0"/>
    <x v="0"/>
    <n v="154000"/>
    <x v="310"/>
  </r>
  <r>
    <x v="313"/>
    <n v="20"/>
    <s v="RL"/>
    <n v="75"/>
    <n v="11235"/>
    <x v="1"/>
    <s v="NA"/>
    <s v="Reg"/>
    <s v="Lvl"/>
    <s v="AllPub"/>
    <s v="Inside"/>
    <s v="Gtl"/>
    <s v="Sawyer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x v="0"/>
    <x v="0"/>
    <n v="148000"/>
    <x v="311"/>
  </r>
  <r>
    <x v="314"/>
    <n v="60"/>
    <s v="RL"/>
    <n v="58"/>
    <n v="16770"/>
    <x v="1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x v="0"/>
    <x v="0"/>
    <n v="221000"/>
    <x v="312"/>
  </r>
  <r>
    <x v="315"/>
    <n v="85"/>
    <s v="RL"/>
    <n v="69"/>
    <n v="10205"/>
    <x v="1"/>
    <s v="NA"/>
    <s v="IR1"/>
    <s v="Lvl"/>
    <s v="AllPub"/>
    <s v="Inside"/>
    <s v="Gtl"/>
    <s v="NAmes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x v="0"/>
    <x v="0"/>
    <n v="134500"/>
    <x v="313"/>
  </r>
  <r>
    <x v="316"/>
    <n v="20"/>
    <s v="RL"/>
    <n v="62"/>
    <n v="9858"/>
    <x v="1"/>
    <s v="NA"/>
    <s v="Reg"/>
    <s v="Lvl"/>
    <s v="AllPub"/>
    <s v="Inside"/>
    <s v="Gtl"/>
    <s v="Mitchel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x v="0"/>
    <x v="0"/>
    <n v="130000"/>
    <x v="314"/>
  </r>
  <r>
    <x v="317"/>
    <n v="20"/>
    <s v="RL"/>
    <n v="82"/>
    <n v="11880"/>
    <x v="1"/>
    <s v="NA"/>
    <s v="IR1"/>
    <s v="Lvl"/>
    <s v="AllPub"/>
    <s v="Inside"/>
    <s v="Gtl"/>
    <s v="NWAmes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x v="3"/>
    <x v="2"/>
    <n v="157000"/>
    <x v="315"/>
  </r>
  <r>
    <x v="318"/>
    <n v="80"/>
    <s v="RL"/>
    <n v="70"/>
    <n v="10500"/>
    <x v="1"/>
    <s v="NA"/>
    <s v="Reg"/>
    <s v="Lvl"/>
    <s v="AllPub"/>
    <s v="FR2"/>
    <s v="Gtl"/>
    <s v="NAmes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x v="0"/>
    <x v="0"/>
    <n v="139000"/>
    <x v="316"/>
  </r>
  <r>
    <x v="319"/>
    <n v="20"/>
    <s v="RL"/>
    <n v="60"/>
    <n v="9060"/>
    <x v="1"/>
    <s v="NA"/>
    <s v="Reg"/>
    <s v="Lvl"/>
    <s v="AllPub"/>
    <s v="Inside"/>
    <s v="Gtl"/>
    <s v="Edwards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x v="0"/>
    <x v="0"/>
    <n v="120000"/>
    <x v="317"/>
  </r>
  <r>
    <x v="320"/>
    <n v="20"/>
    <s v="RL"/>
    <n v="80"/>
    <n v="10721"/>
    <x v="1"/>
    <s v="NA"/>
    <s v="IR1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x v="0"/>
    <x v="0"/>
    <n v="142000"/>
    <x v="317"/>
  </r>
  <r>
    <x v="321"/>
    <n v="20"/>
    <s v="RL"/>
    <s v="NA"/>
    <n v="11241"/>
    <x v="1"/>
    <s v="NA"/>
    <s v="IR1"/>
    <s v="Lvl"/>
    <s v="AllPub"/>
    <s v="CulDSac"/>
    <s v="Gtl"/>
    <s v="NAmes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x v="0"/>
    <x v="0"/>
    <n v="149000"/>
    <x v="318"/>
  </r>
  <r>
    <x v="322"/>
    <n v="20"/>
    <s v="RL"/>
    <s v="NA"/>
    <n v="16196"/>
    <x v="1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x v="0"/>
    <x v="0"/>
    <n v="215000"/>
    <x v="319"/>
  </r>
  <r>
    <x v="323"/>
    <n v="80"/>
    <s v="RL"/>
    <s v="NA"/>
    <n v="14115"/>
    <x v="1"/>
    <s v="NA"/>
    <s v="Reg"/>
    <s v="Lvl"/>
    <s v="AllPub"/>
    <s v="Inside"/>
    <s v="Gtl"/>
    <s v="NWAmes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x v="0"/>
    <x v="0"/>
    <n v="187500"/>
    <x v="320"/>
  </r>
  <r>
    <x v="324"/>
    <n v="20"/>
    <s v="RL"/>
    <n v="72"/>
    <n v="10152"/>
    <x v="1"/>
    <s v="NA"/>
    <s v="Reg"/>
    <s v="Lvl"/>
    <s v="AllPub"/>
    <s v="Inside"/>
    <s v="Gtl"/>
    <s v="NAmes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x v="0"/>
    <x v="0"/>
    <n v="135000"/>
    <x v="321"/>
  </r>
  <r>
    <x v="325"/>
    <n v="90"/>
    <s v="RL"/>
    <n v="80"/>
    <n v="11600"/>
    <x v="1"/>
    <s v="NA"/>
    <s v="Reg"/>
    <s v="Lvl"/>
    <s v="AllPub"/>
    <s v="Corner"/>
    <s v="Gtl"/>
    <s v="NAmes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x v="0"/>
    <x v="0"/>
    <n v="154300"/>
    <x v="322"/>
  </r>
  <r>
    <x v="326"/>
    <n v="20"/>
    <s v="RL"/>
    <n v="57"/>
    <n v="9764"/>
    <x v="1"/>
    <s v="NA"/>
    <s v="IR1"/>
    <s v="Lvl"/>
    <s v="AllPub"/>
    <s v="FR2"/>
    <s v="Gtl"/>
    <s v="Sawyer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x v="0"/>
    <x v="0"/>
    <n v="130000"/>
    <x v="323"/>
  </r>
  <r>
    <x v="327"/>
    <n v="20"/>
    <s v="RL"/>
    <n v="60"/>
    <n v="9600"/>
    <x v="1"/>
    <s v="NA"/>
    <s v="Reg"/>
    <s v="Lvl"/>
    <s v="AllPub"/>
    <s v="Inside"/>
    <s v="Gtl"/>
    <s v="Sawyer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x v="0"/>
    <x v="0"/>
    <n v="128000"/>
    <x v="324"/>
  </r>
  <r>
    <x v="328"/>
    <n v="20"/>
    <s v="RL"/>
    <n v="112"/>
    <n v="10859"/>
    <x v="1"/>
    <s v="NA"/>
    <s v="Reg"/>
    <s v="Lvl"/>
    <s v="AllPub"/>
    <s v="Corner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x v="0"/>
    <x v="0"/>
    <n v="145000"/>
    <x v="325"/>
  </r>
  <r>
    <x v="329"/>
    <n v="70"/>
    <s v="RL"/>
    <n v="60"/>
    <n v="13515"/>
    <x v="1"/>
    <s v="Pave"/>
    <s v="Reg"/>
    <s v="Lvl"/>
    <s v="AllPub"/>
    <s v="Inside"/>
    <s v="Gtl"/>
    <s v="BrkSide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x v="0"/>
    <x v="0"/>
    <n v="180500"/>
    <x v="326"/>
  </r>
  <r>
    <x v="330"/>
    <n v="20"/>
    <s v="RL"/>
    <n v="60"/>
    <n v="9000"/>
    <x v="1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x v="0"/>
    <x v="0"/>
    <n v="120500"/>
    <x v="327"/>
  </r>
  <r>
    <x v="331"/>
    <n v="80"/>
    <s v="RL"/>
    <s v="NA"/>
    <n v="10970"/>
    <x v="1"/>
    <s v="NA"/>
    <s v="IR1"/>
    <s v="Low"/>
    <s v="AllPub"/>
    <s v="Inside"/>
    <s v="Mod"/>
    <s v="CollgCr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x v="0"/>
    <x v="0"/>
    <n v="147000"/>
    <x v="328"/>
  </r>
  <r>
    <x v="332"/>
    <n v="20"/>
    <s v="RL"/>
    <n v="80"/>
    <n v="9600"/>
    <x v="1"/>
    <s v="NA"/>
    <s v="Reg"/>
    <s v="Lvl"/>
    <s v="AllPub"/>
    <s v="Inside"/>
    <s v="Gtl"/>
    <s v="NAmes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x v="0"/>
    <x v="0"/>
    <n v="128900"/>
    <x v="329"/>
  </r>
  <r>
    <x v="333"/>
    <n v="30"/>
    <s v="RL"/>
    <s v="NA"/>
    <n v="7446"/>
    <x v="1"/>
    <s v="NA"/>
    <s v="Reg"/>
    <s v="Lvl"/>
    <s v="AllPub"/>
    <s v="Corner"/>
    <s v="Gtl"/>
    <s v="BrkSide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x v="0"/>
    <x v="2"/>
    <n v="100000"/>
    <x v="330"/>
  </r>
  <r>
    <x v="334"/>
    <n v="20"/>
    <s v="RL"/>
    <n v="72"/>
    <n v="10011"/>
    <x v="1"/>
    <s v="NA"/>
    <s v="IR1"/>
    <s v="Lvl"/>
    <s v="AllPub"/>
    <s v="Inside"/>
    <s v="Gtl"/>
    <s v="NAmes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x v="0"/>
    <x v="0"/>
    <n v="134450"/>
    <x v="331"/>
  </r>
  <r>
    <x v="335"/>
    <n v="20"/>
    <s v="RL"/>
    <n v="120"/>
    <n v="9560"/>
    <x v="1"/>
    <s v="NA"/>
    <s v="IR1"/>
    <s v="Lvl"/>
    <s v="AllPub"/>
    <s v="Corner"/>
    <s v="Gtl"/>
    <s v="CollgCr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n v="128500"/>
    <x v="332"/>
  </r>
  <r>
    <x v="336"/>
    <n v="20"/>
    <s v="RL"/>
    <s v="NA"/>
    <n v="12155"/>
    <x v="1"/>
    <s v="NA"/>
    <s v="IR3"/>
    <s v="Lvl"/>
    <s v="AllPub"/>
    <s v="Inside"/>
    <s v="Gtl"/>
    <s v="NAmes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x v="0"/>
    <x v="0"/>
    <n v="163500"/>
    <x v="333"/>
  </r>
  <r>
    <x v="337"/>
    <n v="20"/>
    <s v="RL"/>
    <n v="71"/>
    <n v="9204"/>
    <x v="1"/>
    <s v="NA"/>
    <s v="Reg"/>
    <s v="Lvl"/>
    <s v="AllPub"/>
    <s v="Inside"/>
    <s v="Gtl"/>
    <s v="NAmes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x v="3"/>
    <x v="0"/>
    <n v="124000"/>
    <x v="334"/>
  </r>
  <r>
    <x v="338"/>
    <n v="20"/>
    <s v="RL"/>
    <n v="68"/>
    <n v="9571"/>
    <x v="1"/>
    <s v="NA"/>
    <s v="Reg"/>
    <s v="Lvl"/>
    <s v="AllPub"/>
    <s v="Inside"/>
    <s v="Gtl"/>
    <s v="Edwards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x v="0"/>
    <x v="0"/>
    <n v="129000"/>
    <x v="335"/>
  </r>
  <r>
    <x v="339"/>
    <n v="190"/>
    <s v="RL"/>
    <n v="75"/>
    <n v="10382"/>
    <x v="1"/>
    <s v="NA"/>
    <s v="Reg"/>
    <s v="Lvl"/>
    <s v="AllPub"/>
    <s v="Inside"/>
    <s v="Gtl"/>
    <s v="NAmes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x v="2"/>
    <x v="0"/>
    <n v="140000"/>
    <x v="336"/>
  </r>
  <r>
    <x v="340"/>
    <n v="75"/>
    <s v="RM"/>
    <n v="60"/>
    <n v="9600"/>
    <x v="1"/>
    <s v="Grvl"/>
    <s v="Reg"/>
    <s v="Lvl"/>
    <s v="AllPub"/>
    <s v="Inside"/>
    <s v="Gtl"/>
    <s v="OldTown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x v="0"/>
    <x v="0"/>
    <n v="129500"/>
    <x v="337"/>
  </r>
  <r>
    <x v="341"/>
    <n v="50"/>
    <s v="RL"/>
    <n v="152"/>
    <n v="12134"/>
    <x v="1"/>
    <s v="NA"/>
    <s v="IR1"/>
    <s v="Bnk"/>
    <s v="AllPub"/>
    <s v="Inside"/>
    <s v="Mod"/>
    <s v="Gilbert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x v="0"/>
    <x v="0"/>
    <n v="164000"/>
    <x v="338"/>
  </r>
  <r>
    <x v="342"/>
    <n v="50"/>
    <s v="RM"/>
    <n v="85"/>
    <n v="8500"/>
    <x v="1"/>
    <s v="NA"/>
    <s v="Reg"/>
    <s v="Lvl"/>
    <s v="AllPub"/>
    <s v="Corner"/>
    <s v="Gtl"/>
    <s v="IDOTRR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x v="0"/>
    <x v="0"/>
    <n v="115000"/>
    <x v="339"/>
  </r>
  <r>
    <x v="343"/>
    <n v="90"/>
    <s v="RL"/>
    <n v="35"/>
    <n v="9400"/>
    <x v="1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x v="0"/>
    <x v="5"/>
    <n v="127500"/>
    <x v="340"/>
  </r>
  <r>
    <x v="344"/>
    <n v="90"/>
    <s v="RL"/>
    <n v="65"/>
    <n v="6040"/>
    <x v="1"/>
    <s v="NA"/>
    <s v="Reg"/>
    <s v="Lvl"/>
    <s v="AllPub"/>
    <s v="Inside"/>
    <s v="Gtl"/>
    <s v="Edwards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x v="0"/>
    <x v="5"/>
    <n v="82000"/>
    <x v="341"/>
  </r>
  <r>
    <x v="345"/>
    <n v="80"/>
    <s v="RL"/>
    <n v="70"/>
    <n v="12886"/>
    <x v="1"/>
    <s v="NA"/>
    <s v="IR1"/>
    <s v="Lvl"/>
    <s v="AllPub"/>
    <s v="Inside"/>
    <s v="Gtl"/>
    <s v="Sawyer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x v="0"/>
    <x v="0"/>
    <n v="175000"/>
    <x v="342"/>
  </r>
  <r>
    <x v="346"/>
    <n v="70"/>
    <s v="RM"/>
    <n v="50"/>
    <n v="10300"/>
    <x v="1"/>
    <s v="NA"/>
    <s v="IR1"/>
    <s v="Bnk"/>
    <s v="AllPub"/>
    <s v="Inside"/>
    <s v="Gtl"/>
    <s v="OldTown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x v="0"/>
    <x v="0"/>
    <n v="140000"/>
    <x v="343"/>
  </r>
  <r>
    <x v="347"/>
    <n v="20"/>
    <s v="RL"/>
    <s v="NA"/>
    <n v="10530"/>
    <x v="1"/>
    <s v="NA"/>
    <s v="IR1"/>
    <s v="Lvl"/>
    <s v="AllPub"/>
    <s v="Corner"/>
    <s v="Gtl"/>
    <s v="NAmes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x v="0"/>
    <x v="0"/>
    <n v="143250"/>
    <x v="344"/>
  </r>
  <r>
    <x v="348"/>
    <n v="20"/>
    <s v="RL"/>
    <s v="NA"/>
    <n v="16381"/>
    <x v="1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x v="0"/>
    <x v="0"/>
    <n v="223000"/>
    <x v="345"/>
  </r>
  <r>
    <x v="349"/>
    <n v="50"/>
    <s v="RL"/>
    <n v="78"/>
    <n v="10496"/>
    <x v="1"/>
    <s v="NA"/>
    <s v="Reg"/>
    <s v="Lvl"/>
    <s v="AllPub"/>
    <s v="Inside"/>
    <s v="Gtl"/>
    <s v="NAmes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x v="0"/>
    <x v="0"/>
    <n v="143000"/>
    <x v="346"/>
  </r>
  <r>
    <x v="350"/>
    <n v="50"/>
    <s v="RL"/>
    <n v="44"/>
    <n v="13758"/>
    <x v="1"/>
    <s v="NA"/>
    <s v="IR1"/>
    <s v="Lvl"/>
    <s v="AllPub"/>
    <s v="CulDSac"/>
    <s v="Gtl"/>
    <s v="Timber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x v="0"/>
    <x v="0"/>
    <n v="187500"/>
    <x v="347"/>
  </r>
  <r>
    <x v="351"/>
    <n v="20"/>
    <s v="RL"/>
    <n v="60"/>
    <n v="7200"/>
    <x v="1"/>
    <s v="NA"/>
    <s v="Reg"/>
    <s v="Lvl"/>
    <s v="AllPub"/>
    <s v="Inside"/>
    <s v="Gtl"/>
    <s v="NAmes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x v="0"/>
    <x v="0"/>
    <n v="98300"/>
    <x v="348"/>
  </r>
  <r>
    <x v="352"/>
    <n v="30"/>
    <s v="RL"/>
    <s v="NA"/>
    <n v="8854"/>
    <x v="1"/>
    <s v="NA"/>
    <s v="Reg"/>
    <s v="Lvl"/>
    <s v="AllPub"/>
    <s v="Inside"/>
    <s v="Gtl"/>
    <s v="BrkSide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x v="0"/>
    <x v="0"/>
    <n v="121000"/>
    <x v="349"/>
  </r>
  <r>
    <x v="353"/>
    <n v="20"/>
    <s v="RL"/>
    <s v="NA"/>
    <n v="11553"/>
    <x v="1"/>
    <s v="NA"/>
    <s v="IR1"/>
    <s v="Lvl"/>
    <s v="AllPub"/>
    <s v="Inside"/>
    <s v="Gtl"/>
    <s v="Sawyer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x v="0"/>
    <x v="0"/>
    <n v="158000"/>
    <x v="350"/>
  </r>
  <r>
    <x v="354"/>
    <n v="20"/>
    <s v="RL"/>
    <s v="NA"/>
    <n v="16669"/>
    <x v="1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x v="0"/>
    <x v="0"/>
    <n v="228000"/>
    <x v="351"/>
  </r>
  <r>
    <x v="355"/>
    <n v="60"/>
    <s v="RL"/>
    <s v="NA"/>
    <n v="11616"/>
    <x v="1"/>
    <s v="NA"/>
    <s v="IR1"/>
    <s v="Lvl"/>
    <s v="AllPub"/>
    <s v="CulDSac"/>
    <s v="Gtl"/>
    <s v="Sawyer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x v="0"/>
    <x v="2"/>
    <n v="158900"/>
    <x v="352"/>
  </r>
  <r>
    <x v="356"/>
    <n v="80"/>
    <s v="RL"/>
    <n v="94"/>
    <n v="7819"/>
    <x v="1"/>
    <s v="NA"/>
    <s v="Reg"/>
    <s v="Lvl"/>
    <s v="AllPub"/>
    <s v="Inside"/>
    <s v="Gtl"/>
    <s v="Edwards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x v="0"/>
    <x v="2"/>
    <n v="107000"/>
    <x v="353"/>
  </r>
  <r>
    <x v="357"/>
    <n v="30"/>
    <s v="RL"/>
    <n v="52"/>
    <n v="5825"/>
    <x v="1"/>
    <s v="NA"/>
    <s v="IR1"/>
    <s v="Lvl"/>
    <s v="AllPub"/>
    <s v="Inside"/>
    <s v="Gtl"/>
    <s v="BrkSide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x v="0"/>
    <x v="0"/>
    <n v="79900"/>
    <x v="354"/>
  </r>
  <r>
    <x v="358"/>
    <n v="85"/>
    <s v="RL"/>
    <n v="90"/>
    <n v="10012"/>
    <x v="1"/>
    <s v="NA"/>
    <s v="Reg"/>
    <s v="Lvl"/>
    <s v="AllPub"/>
    <s v="Inside"/>
    <s v="Gtl"/>
    <s v="Edwards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x v="0"/>
    <x v="0"/>
    <n v="137500"/>
    <x v="355"/>
  </r>
  <r>
    <x v="359"/>
    <n v="90"/>
    <s v="RM"/>
    <n v="70"/>
    <n v="9100"/>
    <x v="1"/>
    <s v="NA"/>
    <s v="Reg"/>
    <s v="Lvl"/>
    <s v="AllPub"/>
    <s v="Inside"/>
    <s v="Gtl"/>
    <s v="Sawyer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x v="5"/>
    <x v="2"/>
    <n v="125000"/>
    <x v="356"/>
  </r>
  <r>
    <x v="360"/>
    <n v="60"/>
    <s v="RL"/>
    <n v="65"/>
    <n v="14006"/>
    <x v="1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x v="0"/>
    <x v="0"/>
    <n v="192500"/>
    <x v="357"/>
  </r>
  <r>
    <x v="361"/>
    <n v="70"/>
    <s v="RM"/>
    <n v="60"/>
    <n v="9600"/>
    <x v="1"/>
    <s v="Grvl"/>
    <s v="Reg"/>
    <s v="Lvl"/>
    <s v="AllPub"/>
    <s v="Inside"/>
    <s v="Gtl"/>
    <s v="OldTown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x v="0"/>
    <x v="2"/>
    <n v="132000"/>
    <x v="358"/>
  </r>
  <r>
    <x v="362"/>
    <n v="70"/>
    <s v="RM"/>
    <n v="59"/>
    <n v="10690"/>
    <x v="1"/>
    <s v="NA"/>
    <s v="Reg"/>
    <s v="Lvl"/>
    <s v="AllPub"/>
    <s v="Inside"/>
    <s v="Gtl"/>
    <s v="IDOTRR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x v="0"/>
    <x v="0"/>
    <n v="147000"/>
    <x v="359"/>
  </r>
  <r>
    <x v="363"/>
    <n v="20"/>
    <s v="RL"/>
    <n v="68"/>
    <n v="7922"/>
    <x v="1"/>
    <s v="NA"/>
    <s v="Reg"/>
    <s v="Lvl"/>
    <s v="AllPub"/>
    <s v="Inside"/>
    <s v="Gtl"/>
    <s v="NAmes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x v="0"/>
    <x v="2"/>
    <n v="109000"/>
    <x v="360"/>
  </r>
  <r>
    <x v="364"/>
    <n v="20"/>
    <s v="RL"/>
    <n v="88"/>
    <n v="7990"/>
    <x v="1"/>
    <s v="NA"/>
    <s v="IR1"/>
    <s v="Lvl"/>
    <s v="AllPub"/>
    <s v="Inside"/>
    <s v="Gtl"/>
    <s v="CollgCr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x v="0"/>
    <x v="0"/>
    <n v="110000"/>
    <x v="361"/>
  </r>
  <r>
    <x v="365"/>
    <n v="70"/>
    <s v="RM"/>
    <n v="50"/>
    <n v="9000"/>
    <x v="1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x v="0"/>
    <x v="2"/>
    <n v="124000"/>
    <x v="362"/>
  </r>
  <r>
    <x v="366"/>
    <n v="80"/>
    <s v="RL"/>
    <s v="NA"/>
    <n v="12328"/>
    <x v="1"/>
    <s v="NA"/>
    <s v="IR1"/>
    <s v="Lvl"/>
    <s v="AllPub"/>
    <s v="Inside"/>
    <s v="Gtl"/>
    <s v="Mitchel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x v="0"/>
    <x v="0"/>
    <n v="169900"/>
    <x v="363"/>
  </r>
  <r>
    <x v="367"/>
    <n v="20"/>
    <s v="RL"/>
    <s v="NA"/>
    <n v="10355"/>
    <x v="1"/>
    <s v="NA"/>
    <s v="IR1"/>
    <s v="Lvl"/>
    <s v="AllPub"/>
    <s v="Corner"/>
    <s v="Gtl"/>
    <s v="NAmes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x v="0"/>
    <x v="0"/>
    <n v="143000"/>
    <x v="364"/>
  </r>
  <r>
    <x v="368"/>
    <n v="60"/>
    <s v="RL"/>
    <n v="149"/>
    <n v="12589"/>
    <x v="1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x v="0"/>
    <x v="0"/>
    <n v="174000"/>
    <x v="365"/>
  </r>
  <r>
    <x v="369"/>
    <n v="80"/>
    <s v="RL"/>
    <n v="65"/>
    <n v="10482"/>
    <x v="1"/>
    <s v="NA"/>
    <s v="Reg"/>
    <s v="Lvl"/>
    <s v="AllPub"/>
    <s v="Inside"/>
    <s v="Gtl"/>
    <s v="NAmes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x v="0"/>
    <x v="0"/>
    <n v="145000"/>
    <x v="366"/>
  </r>
  <r>
    <x v="370"/>
    <n v="20"/>
    <s v="RL"/>
    <n v="77"/>
    <n v="9320"/>
    <x v="1"/>
    <s v="NA"/>
    <s v="IR1"/>
    <s v="Lvl"/>
    <s v="AllPub"/>
    <s v="Inside"/>
    <s v="Gtl"/>
    <s v="NAmes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x v="0"/>
    <x v="0"/>
    <n v="128950"/>
    <x v="367"/>
  </r>
  <r>
    <x v="371"/>
    <n v="90"/>
    <s v="RL"/>
    <n v="65"/>
    <n v="8944"/>
    <x v="1"/>
    <s v="NA"/>
    <s v="Reg"/>
    <s v="Lvl"/>
    <s v="AllPub"/>
    <s v="Inside"/>
    <s v="Gtl"/>
    <s v="NAmes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x v="0"/>
    <x v="0"/>
    <n v="124000"/>
    <x v="368"/>
  </r>
  <r>
    <x v="372"/>
    <n v="50"/>
    <s v="RM"/>
    <n v="50"/>
    <n v="8600"/>
    <x v="1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x v="0"/>
    <x v="0"/>
    <n v="119500"/>
    <x v="369"/>
  </r>
  <r>
    <x v="373"/>
    <n v="80"/>
    <s v="RL"/>
    <n v="75"/>
    <n v="9750"/>
    <x v="1"/>
    <s v="NA"/>
    <s v="Reg"/>
    <s v="Lvl"/>
    <s v="AllPub"/>
    <s v="Inside"/>
    <s v="Gtl"/>
    <s v="NAmes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x v="0"/>
    <x v="0"/>
    <n v="135500"/>
    <x v="370"/>
  </r>
  <r>
    <x v="374"/>
    <n v="20"/>
    <s v="RL"/>
    <n v="80"/>
    <n v="11900"/>
    <x v="1"/>
    <s v="NA"/>
    <s v="IR1"/>
    <s v="Lvl"/>
    <s v="AllPub"/>
    <s v="Corner"/>
    <s v="Gtl"/>
    <s v="NAmes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x v="0"/>
    <x v="0"/>
    <n v="166000"/>
    <x v="371"/>
  </r>
  <r>
    <x v="375"/>
    <n v="30"/>
    <s v="RM"/>
    <n v="30"/>
    <n v="5232"/>
    <x v="1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x v="0"/>
    <x v="0"/>
    <n v="73000"/>
    <x v="372"/>
  </r>
  <r>
    <x v="376"/>
    <n v="80"/>
    <s v="RL"/>
    <s v="NA"/>
    <n v="19690"/>
    <x v="1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x v="0"/>
    <x v="3"/>
    <n v="274970"/>
    <x v="373"/>
  </r>
  <r>
    <x v="377"/>
    <n v="80"/>
    <s v="RL"/>
    <n v="96"/>
    <n v="11777"/>
    <x v="1"/>
    <s v="NA"/>
    <s v="IR1"/>
    <s v="Lvl"/>
    <s v="AllPub"/>
    <s v="Inside"/>
    <s v="Gtl"/>
    <s v="Sawyer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x v="0"/>
    <x v="2"/>
    <n v="164500"/>
    <x v="374"/>
  </r>
  <r>
    <x v="378"/>
    <n v="50"/>
    <s v="RL"/>
    <n v="80"/>
    <n v="8480"/>
    <x v="1"/>
    <s v="NA"/>
    <s v="Reg"/>
    <s v="Lvl"/>
    <s v="AllPub"/>
    <s v="Inside"/>
    <s v="Gtl"/>
    <s v="NAmes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x v="3"/>
    <x v="2"/>
    <n v="118500"/>
    <x v="375"/>
  </r>
  <r>
    <x v="379"/>
    <n v="20"/>
    <s v="RL"/>
    <n v="65"/>
    <n v="7150"/>
    <x v="1"/>
    <s v="NA"/>
    <s v="Reg"/>
    <s v="Lvl"/>
    <s v="AllPub"/>
    <s v="Inside"/>
    <s v="Gtl"/>
    <s v="NAmes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x v="0"/>
    <x v="0"/>
    <n v="100000"/>
    <x v="376"/>
  </r>
  <r>
    <x v="380"/>
    <n v="20"/>
    <s v="RL"/>
    <s v="NA"/>
    <n v="11000"/>
    <x v="1"/>
    <s v="NA"/>
    <s v="IR1"/>
    <s v="Lvl"/>
    <s v="AllPub"/>
    <s v="CulDSac"/>
    <s v="Gtl"/>
    <s v="NAmes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x v="0"/>
    <x v="0"/>
    <n v="154000"/>
    <x v="377"/>
  </r>
  <r>
    <x v="381"/>
    <n v="20"/>
    <s v="RL"/>
    <n v="70"/>
    <n v="9100"/>
    <x v="1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x v="0"/>
    <x v="0"/>
    <n v="127500"/>
    <x v="378"/>
  </r>
  <r>
    <x v="382"/>
    <n v="50"/>
    <s v="RL"/>
    <n v="79"/>
    <n v="9490"/>
    <x v="1"/>
    <s v="NA"/>
    <s v="Reg"/>
    <s v="Lvl"/>
    <s v="AllPub"/>
    <s v="Inside"/>
    <s v="Gtl"/>
    <s v="NAmes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x v="0"/>
    <x v="0"/>
    <n v="133000"/>
    <x v="379"/>
  </r>
  <r>
    <x v="383"/>
    <n v="75"/>
    <s v="RM"/>
    <n v="60"/>
    <n v="7200"/>
    <x v="1"/>
    <s v="NA"/>
    <s v="Reg"/>
    <s v="Lvl"/>
    <s v="AllPub"/>
    <s v="Inside"/>
    <s v="Gtl"/>
    <s v="IDOTRR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x v="0"/>
    <x v="0"/>
    <n v="101000"/>
    <x v="380"/>
  </r>
  <r>
    <x v="384"/>
    <n v="60"/>
    <s v="RL"/>
    <n v="85"/>
    <n v="11103"/>
    <x v="1"/>
    <s v="NA"/>
    <s v="IR1"/>
    <s v="Lvl"/>
    <s v="AllPub"/>
    <s v="Corner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x v="1"/>
    <x v="1"/>
    <n v="155835"/>
    <x v="381"/>
  </r>
  <r>
    <x v="385"/>
    <n v="45"/>
    <s v="RL"/>
    <n v="60"/>
    <n v="9600"/>
    <x v="1"/>
    <s v="NA"/>
    <s v="Reg"/>
    <s v="Lvl"/>
    <s v="AllPub"/>
    <s v="Inside"/>
    <s v="Gtl"/>
    <s v="NAmes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x v="0"/>
    <x v="0"/>
    <n v="135000"/>
    <x v="382"/>
  </r>
  <r>
    <x v="386"/>
    <n v="50"/>
    <s v="RL"/>
    <n v="45"/>
    <n v="8248"/>
    <x v="1"/>
    <s v="Grvl"/>
    <s v="Reg"/>
    <s v="Lvl"/>
    <s v="AllPub"/>
    <s v="Inside"/>
    <s v="Gtl"/>
    <s v="Edwards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x v="0"/>
    <x v="0"/>
    <n v="116000"/>
    <x v="383"/>
  </r>
  <r>
    <x v="387"/>
    <n v="20"/>
    <s v="RL"/>
    <n v="60"/>
    <n v="8172"/>
    <x v="1"/>
    <s v="NA"/>
    <s v="Reg"/>
    <s v="Lvl"/>
    <s v="AllPub"/>
    <s v="Inside"/>
    <s v="Gtl"/>
    <s v="Edwards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x v="0"/>
    <x v="0"/>
    <n v="115000"/>
    <x v="384"/>
  </r>
  <r>
    <x v="388"/>
    <n v="60"/>
    <s v="RL"/>
    <n v="80"/>
    <n v="10793"/>
    <x v="1"/>
    <s v="NA"/>
    <s v="Reg"/>
    <s v="Lvl"/>
    <s v="AllPub"/>
    <s v="Inside"/>
    <s v="Gtl"/>
    <s v="NWAmes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x v="0"/>
    <x v="0"/>
    <n v="152000"/>
    <x v="385"/>
  </r>
  <r>
    <x v="389"/>
    <n v="50"/>
    <s v="RL"/>
    <n v="60"/>
    <n v="9900"/>
    <x v="1"/>
    <s v="NA"/>
    <s v="Reg"/>
    <s v="Lvl"/>
    <s v="AllPub"/>
    <s v="Inside"/>
    <s v="Gtl"/>
    <s v="SWISU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x v="0"/>
    <x v="0"/>
    <n v="139500"/>
    <x v="386"/>
  </r>
  <r>
    <x v="390"/>
    <n v="60"/>
    <s v="RL"/>
    <s v="NA"/>
    <n v="16659"/>
    <x v="1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x v="0"/>
    <x v="0"/>
    <n v="235000"/>
    <x v="387"/>
  </r>
  <r>
    <x v="391"/>
    <n v="80"/>
    <s v="RL"/>
    <s v="NA"/>
    <n v="10246"/>
    <x v="1"/>
    <s v="NA"/>
    <s v="IR1"/>
    <s v="Lvl"/>
    <s v="AllPub"/>
    <s v="CulDSac"/>
    <s v="Gtl"/>
    <s v="Sawyer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x v="0"/>
    <x v="0"/>
    <n v="145000"/>
    <x v="388"/>
  </r>
  <r>
    <x v="392"/>
    <n v="20"/>
    <s v="RL"/>
    <s v="NA"/>
    <n v="9200"/>
    <x v="1"/>
    <s v="NA"/>
    <s v="IR1"/>
    <s v="Lvl"/>
    <s v="AllPub"/>
    <s v="CulDSac"/>
    <s v="Gtl"/>
    <s v="CollgCr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x v="0"/>
    <x v="0"/>
    <n v="130250"/>
    <x v="389"/>
  </r>
  <r>
    <x v="393"/>
    <n v="50"/>
    <s v="RL"/>
    <n v="50"/>
    <n v="8405"/>
    <x v="1"/>
    <s v="Grvl"/>
    <s v="Reg"/>
    <s v="Lvl"/>
    <s v="AllPub"/>
    <s v="Inside"/>
    <s v="Gtl"/>
    <s v="Edwards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x v="0"/>
    <x v="0"/>
    <n v="119000"/>
    <x v="390"/>
  </r>
  <r>
    <x v="394"/>
    <n v="50"/>
    <s v="RM"/>
    <n v="98"/>
    <n v="8820"/>
    <x v="1"/>
    <s v="NA"/>
    <s v="Reg"/>
    <s v="Lvl"/>
    <s v="AllPub"/>
    <s v="Corner"/>
    <s v="Gtl"/>
    <s v="OldTown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x v="0"/>
    <x v="0"/>
    <n v="124900"/>
    <x v="391"/>
  </r>
  <r>
    <x v="395"/>
    <n v="20"/>
    <s v="RL"/>
    <n v="85"/>
    <n v="10200"/>
    <x v="1"/>
    <s v="NA"/>
    <s v="Reg"/>
    <s v="Lvl"/>
    <s v="AllPub"/>
    <s v="Inside"/>
    <s v="Gtl"/>
    <s v="NAmes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x v="0"/>
    <x v="0"/>
    <n v="144900"/>
    <x v="392"/>
  </r>
  <r>
    <x v="396"/>
    <n v="20"/>
    <s v="RL"/>
    <n v="80"/>
    <n v="8892"/>
    <x v="1"/>
    <s v="NA"/>
    <s v="IR1"/>
    <s v="Lvl"/>
    <s v="AllPub"/>
    <s v="Inside"/>
    <s v="Gtl"/>
    <s v="NAmes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x v="3"/>
    <x v="0"/>
    <n v="126500"/>
    <x v="393"/>
  </r>
  <r>
    <x v="397"/>
    <n v="80"/>
    <s v="RL"/>
    <s v="NA"/>
    <n v="10395"/>
    <x v="1"/>
    <s v="NA"/>
    <s v="IR1"/>
    <s v="Lvl"/>
    <s v="AllPub"/>
    <s v="FR2"/>
    <s v="Gtl"/>
    <s v="NWAmes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x v="0"/>
    <x v="0"/>
    <n v="148000"/>
    <x v="394"/>
  </r>
  <r>
    <x v="398"/>
    <n v="20"/>
    <s v="RL"/>
    <n v="70"/>
    <n v="9100"/>
    <x v="1"/>
    <s v="NA"/>
    <s v="Reg"/>
    <s v="Lvl"/>
    <s v="AllPub"/>
    <s v="Corner"/>
    <s v="Gtl"/>
    <s v="NAmes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x v="0"/>
    <x v="0"/>
    <n v="129900"/>
    <x v="395"/>
  </r>
  <r>
    <x v="399"/>
    <n v="20"/>
    <s v="RL"/>
    <n v="70"/>
    <n v="12243"/>
    <x v="1"/>
    <s v="NA"/>
    <s v="IR1"/>
    <s v="Lvl"/>
    <s v="AllPub"/>
    <s v="Inside"/>
    <s v="Gtl"/>
    <s v="NWAmes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x v="0"/>
    <x v="0"/>
    <n v="175000"/>
    <x v="396"/>
  </r>
  <r>
    <x v="400"/>
    <n v="60"/>
    <s v="RL"/>
    <n v="85"/>
    <n v="14191"/>
    <x v="1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x v="0"/>
    <x v="0"/>
    <n v="202900"/>
    <x v="397"/>
  </r>
  <r>
    <x v="401"/>
    <n v="30"/>
    <s v="RL"/>
    <n v="55"/>
    <n v="5350"/>
    <x v="1"/>
    <s v="NA"/>
    <s v="IR1"/>
    <s v="Lvl"/>
    <s v="AllPub"/>
    <s v="Inside"/>
    <s v="Gtl"/>
    <s v="BrkSide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x v="0"/>
    <x v="0"/>
    <n v="76500"/>
    <x v="398"/>
  </r>
  <r>
    <x v="402"/>
    <n v="50"/>
    <s v="RM"/>
    <n v="60"/>
    <n v="5586"/>
    <x v="1"/>
    <s v="NA"/>
    <s v="IR1"/>
    <s v="Bnk"/>
    <s v="AllPub"/>
    <s v="Inside"/>
    <s v="Gtl"/>
    <s v="OldTown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x v="2"/>
    <x v="2"/>
    <n v="79900"/>
    <x v="399"/>
  </r>
  <r>
    <x v="403"/>
    <n v="20"/>
    <s v="RL"/>
    <n v="91"/>
    <n v="14145"/>
    <x v="1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x v="0"/>
    <x v="0"/>
    <n v="202500"/>
    <x v="400"/>
  </r>
  <r>
    <x v="404"/>
    <n v="20"/>
    <s v="RL"/>
    <n v="57"/>
    <n v="7677"/>
    <x v="1"/>
    <s v="NA"/>
    <s v="Reg"/>
    <s v="Lvl"/>
    <s v="AllPub"/>
    <s v="Inside"/>
    <s v="Gtl"/>
    <s v="NAmes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x v="0"/>
    <x v="2"/>
    <n v="110000"/>
    <x v="401"/>
  </r>
  <r>
    <x v="405"/>
    <n v="30"/>
    <s v="RM"/>
    <n v="59"/>
    <n v="8263"/>
    <x v="1"/>
    <s v="NA"/>
    <s v="Reg"/>
    <s v="Bnk"/>
    <s v="AllPub"/>
    <s v="Inside"/>
    <s v="Mod"/>
    <s v="IDOTRR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x v="0"/>
    <x v="0"/>
    <n v="118400"/>
    <x v="402"/>
  </r>
  <r>
    <x v="406"/>
    <n v="50"/>
    <s v="RL"/>
    <s v="NA"/>
    <n v="11250"/>
    <x v="1"/>
    <s v="NA"/>
    <s v="Reg"/>
    <s v="Lvl"/>
    <s v="AllPub"/>
    <s v="Inside"/>
    <s v="Gtl"/>
    <s v="ClearCr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x v="0"/>
    <x v="0"/>
    <n v="161500"/>
    <x v="403"/>
  </r>
  <r>
    <x v="407"/>
    <n v="20"/>
    <s v="RL"/>
    <n v="65"/>
    <n v="8775"/>
    <x v="1"/>
    <s v="NA"/>
    <s v="Reg"/>
    <s v="Lvl"/>
    <s v="AllPub"/>
    <s v="Inside"/>
    <s v="Gtl"/>
    <s v="CollgCr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x v="0"/>
    <x v="0"/>
    <n v="126000"/>
    <x v="404"/>
  </r>
  <r>
    <x v="408"/>
    <n v="20"/>
    <s v="RL"/>
    <n v="75"/>
    <n v="9464"/>
    <x v="1"/>
    <s v="NA"/>
    <s v="Reg"/>
    <s v="Lvl"/>
    <s v="AllPub"/>
    <s v="Corner"/>
    <s v="Gtl"/>
    <s v="NAmes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x v="0"/>
    <x v="0"/>
    <n v="136000"/>
    <x v="405"/>
  </r>
  <r>
    <x v="409"/>
    <n v="50"/>
    <s v="RL"/>
    <n v="75"/>
    <n v="9525"/>
    <x v="1"/>
    <s v="NA"/>
    <s v="Reg"/>
    <s v="Lvl"/>
    <s v="AllPub"/>
    <s v="Inside"/>
    <s v="Gtl"/>
    <s v="Edwards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x v="0"/>
    <x v="0"/>
    <n v="136900"/>
    <x v="406"/>
  </r>
  <r>
    <x v="410"/>
    <n v="20"/>
    <s v="RL"/>
    <s v="NA"/>
    <n v="10920"/>
    <x v="1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x v="0"/>
    <x v="0"/>
    <n v="157000"/>
    <x v="407"/>
  </r>
  <r>
    <x v="411"/>
    <n v="30"/>
    <s v="RM"/>
    <n v="51"/>
    <n v="6120"/>
    <x v="1"/>
    <s v="NA"/>
    <s v="Reg"/>
    <s v="Lvl"/>
    <s v="AllPub"/>
    <s v="Inside"/>
    <s v="Gtl"/>
    <s v="BrkSide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x v="0"/>
    <x v="2"/>
    <n v="88000"/>
    <x v="408"/>
  </r>
  <r>
    <x v="412"/>
    <n v="60"/>
    <s v="RL"/>
    <s v="NA"/>
    <n v="13031"/>
    <x v="1"/>
    <s v="NA"/>
    <s v="IR2"/>
    <s v="Lvl"/>
    <s v="AllPub"/>
    <s v="Corner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x v="0"/>
    <x v="0"/>
    <n v="187500"/>
    <x v="409"/>
  </r>
  <r>
    <x v="413"/>
    <n v="50"/>
    <s v="RL"/>
    <n v="81"/>
    <n v="15593"/>
    <x v="1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x v="0"/>
    <x v="0"/>
    <n v="225000"/>
    <x v="410"/>
  </r>
  <r>
    <x v="414"/>
    <n v="70"/>
    <s v="RL"/>
    <n v="80"/>
    <n v="16560"/>
    <x v="1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x v="0"/>
    <x v="0"/>
    <n v="239000"/>
    <x v="411"/>
  </r>
  <r>
    <x v="415"/>
    <n v="30"/>
    <s v="RL"/>
    <n v="52"/>
    <n v="6292"/>
    <x v="1"/>
    <s v="NA"/>
    <s v="Reg"/>
    <s v="Bnk"/>
    <s v="AllPub"/>
    <s v="Inside"/>
    <s v="Gtl"/>
    <s v="SWISU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x v="0"/>
    <x v="0"/>
    <n v="91000"/>
    <x v="412"/>
  </r>
  <r>
    <x v="416"/>
    <n v="30"/>
    <s v="RM"/>
    <n v="60"/>
    <n v="6911"/>
    <x v="1"/>
    <s v="NA"/>
    <s v="Reg"/>
    <s v="Lvl"/>
    <s v="AllPub"/>
    <s v="FR2"/>
    <s v="Gtl"/>
    <s v="BrkSide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x v="0"/>
    <x v="0"/>
    <n v="100000"/>
    <x v="413"/>
  </r>
  <r>
    <x v="417"/>
    <n v="20"/>
    <s v="RL"/>
    <n v="80"/>
    <n v="9600"/>
    <x v="1"/>
    <s v="NA"/>
    <s v="Reg"/>
    <s v="Lvl"/>
    <s v="AllPub"/>
    <s v="Inside"/>
    <s v="Gtl"/>
    <s v="NAmes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x v="0"/>
    <x v="0"/>
    <n v="139000"/>
    <x v="414"/>
  </r>
  <r>
    <x v="418"/>
    <n v="30"/>
    <s v="RL"/>
    <n v="51"/>
    <n v="5900"/>
    <x v="1"/>
    <s v="NA"/>
    <s v="IR1"/>
    <s v="Bnk"/>
    <s v="AllPub"/>
    <s v="Inside"/>
    <s v="Gtl"/>
    <s v="BrkSide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x v="0"/>
    <n v="85500"/>
    <x v="415"/>
  </r>
  <r>
    <x v="419"/>
    <n v="20"/>
    <s v="RL"/>
    <n v="78"/>
    <n v="12090"/>
    <x v="1"/>
    <s v="NA"/>
    <s v="IR1"/>
    <s v="Lvl"/>
    <s v="AllPub"/>
    <s v="Inside"/>
    <s v="Gtl"/>
    <s v="NWAmes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x v="0"/>
    <x v="0"/>
    <n v="175500"/>
    <x v="416"/>
  </r>
  <r>
    <x v="420"/>
    <n v="20"/>
    <s v="RL"/>
    <n v="60"/>
    <n v="8190"/>
    <x v="1"/>
    <s v="NA"/>
    <s v="Reg"/>
    <s v="Lvl"/>
    <s v="AllPub"/>
    <s v="Inside"/>
    <s v="Gtl"/>
    <s v="Edwards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x v="0"/>
    <x v="0"/>
    <n v="119000"/>
    <x v="417"/>
  </r>
  <r>
    <x v="421"/>
    <n v="20"/>
    <s v="RL"/>
    <n v="72"/>
    <n v="10007"/>
    <x v="1"/>
    <s v="NA"/>
    <s v="IR1"/>
    <s v="Lvl"/>
    <s v="AllPub"/>
    <s v="Inside"/>
    <s v="Gtl"/>
    <s v="NAmes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x v="0"/>
    <x v="0"/>
    <n v="145500"/>
    <x v="418"/>
  </r>
  <r>
    <x v="422"/>
    <n v="70"/>
    <s v="RL"/>
    <n v="75"/>
    <n v="12000"/>
    <x v="1"/>
    <s v="NA"/>
    <s v="Reg"/>
    <s v="Bnk"/>
    <s v="AllPub"/>
    <s v="Inside"/>
    <s v="Gtl"/>
    <s v="Crawfor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x v="0"/>
    <x v="0"/>
    <n v="174500"/>
    <x v="419"/>
  </r>
  <r>
    <x v="423"/>
    <n v="20"/>
    <s v="RL"/>
    <s v="NA"/>
    <n v="12546"/>
    <x v="1"/>
    <s v="NA"/>
    <s v="IR1"/>
    <s v="Lvl"/>
    <s v="AllPub"/>
    <s v="Corner"/>
    <s v="Gtl"/>
    <s v="NWAmes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x v="0"/>
    <x v="0"/>
    <n v="182900"/>
    <x v="420"/>
  </r>
  <r>
    <x v="424"/>
    <n v="20"/>
    <s v="RL"/>
    <n v="80"/>
    <n v="9600"/>
    <x v="1"/>
    <s v="NA"/>
    <s v="Reg"/>
    <s v="Lvl"/>
    <s v="AllPub"/>
    <s v="Inside"/>
    <s v="Gtl"/>
    <s v="NWAmes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x v="3"/>
    <x v="0"/>
    <n v="140000"/>
    <x v="421"/>
  </r>
  <r>
    <x v="425"/>
    <n v="50"/>
    <s v="RL"/>
    <n v="80"/>
    <n v="9600"/>
    <x v="1"/>
    <s v="NA"/>
    <s v="Reg"/>
    <s v="Lvl"/>
    <s v="AllPub"/>
    <s v="Inside"/>
    <s v="Gtl"/>
    <s v="NAmes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x v="0"/>
    <x v="0"/>
    <n v="140000"/>
    <x v="421"/>
  </r>
  <r>
    <x v="426"/>
    <n v="20"/>
    <s v="RL"/>
    <n v="71"/>
    <n v="9187"/>
    <x v="1"/>
    <s v="NA"/>
    <s v="Reg"/>
    <s v="Bnk"/>
    <s v="AllPub"/>
    <s v="Corner"/>
    <s v="Gtl"/>
    <s v="Mitchel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x v="0"/>
    <x v="0"/>
    <n v="134000"/>
    <x v="422"/>
  </r>
  <r>
    <x v="427"/>
    <n v="45"/>
    <s v="RL"/>
    <n v="59"/>
    <n v="7227"/>
    <x v="1"/>
    <s v="NA"/>
    <s v="Reg"/>
    <s v="HLS"/>
    <s v="AllPub"/>
    <s v="Corner"/>
    <s v="Mod"/>
    <s v="NAmes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x v="0"/>
    <x v="0"/>
    <n v="105500"/>
    <x v="423"/>
  </r>
  <r>
    <x v="428"/>
    <n v="90"/>
    <s v="RL"/>
    <n v="87"/>
    <n v="9246"/>
    <x v="1"/>
    <s v="NA"/>
    <s v="IR1"/>
    <s v="Lvl"/>
    <s v="AllPub"/>
    <s v="Inside"/>
    <s v="Gtl"/>
    <s v="NWAmes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x v="0"/>
    <x v="0"/>
    <n v="135000"/>
    <x v="424"/>
  </r>
  <r>
    <x v="429"/>
    <n v="20"/>
    <s v="RL"/>
    <s v="NA"/>
    <n v="9790"/>
    <x v="1"/>
    <s v="NA"/>
    <s v="Reg"/>
    <s v="Lvl"/>
    <s v="AllPub"/>
    <s v="Inside"/>
    <s v="Gtl"/>
    <s v="NWAmes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x v="0"/>
    <x v="0"/>
    <n v="143000"/>
    <x v="425"/>
  </r>
  <r>
    <x v="430"/>
    <n v="60"/>
    <s v="RL"/>
    <n v="122"/>
    <n v="11911"/>
    <x v="1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x v="0"/>
    <x v="0"/>
    <n v="174000"/>
    <x v="426"/>
  </r>
  <r>
    <x v="431"/>
    <n v="20"/>
    <s v="RL"/>
    <n v="70"/>
    <n v="7700"/>
    <x v="1"/>
    <s v="NA"/>
    <s v="Reg"/>
    <s v="Lvl"/>
    <s v="AllPub"/>
    <s v="Corner"/>
    <s v="Gtl"/>
    <s v="CollgCr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x v="0"/>
    <x v="0"/>
    <n v="112500"/>
    <x v="427"/>
  </r>
  <r>
    <x v="432"/>
    <n v="20"/>
    <s v="RL"/>
    <s v="NA"/>
    <n v="11120"/>
    <x v="1"/>
    <s v="NA"/>
    <s v="IR1"/>
    <s v="Lvl"/>
    <s v="AllPub"/>
    <s v="CulDSac"/>
    <s v="Gtl"/>
    <s v="Veenker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x v="0"/>
    <x v="0"/>
    <n v="162500"/>
    <x v="428"/>
  </r>
  <r>
    <x v="433"/>
    <n v="20"/>
    <s v="RL"/>
    <n v="80"/>
    <n v="10400"/>
    <x v="1"/>
    <s v="NA"/>
    <s v="Reg"/>
    <s v="Lvl"/>
    <s v="AllPub"/>
    <s v="Inside"/>
    <s v="Gtl"/>
    <s v="NWAmes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x v="0"/>
    <x v="4"/>
    <n v="152000"/>
    <x v="429"/>
  </r>
  <r>
    <x v="434"/>
    <n v="20"/>
    <s v="RL"/>
    <n v="68"/>
    <n v="9717"/>
    <x v="1"/>
    <s v="NA"/>
    <s v="Reg"/>
    <s v="Lvl"/>
    <s v="AllPub"/>
    <s v="Inside"/>
    <s v="Gtl"/>
    <s v="NAmes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x v="0"/>
    <x v="0"/>
    <n v="142125"/>
    <x v="430"/>
  </r>
  <r>
    <x v="435"/>
    <n v="60"/>
    <s v="RL"/>
    <n v="86"/>
    <n v="14598"/>
    <x v="1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x v="0"/>
    <x v="0"/>
    <n v="214000"/>
    <x v="431"/>
  </r>
  <r>
    <x v="436"/>
    <n v="70"/>
    <s v="RL"/>
    <n v="60"/>
    <n v="9550"/>
    <x v="1"/>
    <s v="NA"/>
    <s v="IR1"/>
    <s v="Lvl"/>
    <s v="AllPub"/>
    <s v="Corner"/>
    <s v="Gtl"/>
    <s v="Crawfor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x v="0"/>
    <x v="2"/>
    <n v="140000"/>
    <x v="432"/>
  </r>
  <r>
    <x v="437"/>
    <n v="20"/>
    <s v="RL"/>
    <s v="NA"/>
    <n v="11250"/>
    <x v="1"/>
    <s v="NA"/>
    <s v="IR1"/>
    <s v="Lvl"/>
    <s v="AllPub"/>
    <s v="Inside"/>
    <s v="Gtl"/>
    <s v="Veenker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x v="0"/>
    <x v="0"/>
    <n v="165000"/>
    <x v="433"/>
  </r>
  <r>
    <x v="438"/>
    <n v="20"/>
    <s v="RL"/>
    <n v="70"/>
    <n v="8521"/>
    <x v="1"/>
    <s v="NA"/>
    <s v="Reg"/>
    <s v="Lvl"/>
    <s v="AllPub"/>
    <s v="FR2"/>
    <s v="Gtl"/>
    <s v="Sawyer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x v="0"/>
    <x v="0"/>
    <n v="125000"/>
    <x v="434"/>
  </r>
  <r>
    <x v="439"/>
    <n v="70"/>
    <s v="RL"/>
    <n v="60"/>
    <n v="11414"/>
    <x v="1"/>
    <s v="NA"/>
    <s v="IR1"/>
    <s v="Lvl"/>
    <s v="AllPub"/>
    <s v="Corner"/>
    <s v="Gtl"/>
    <s v="BrkSide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x v="0"/>
    <x v="0"/>
    <n v="167500"/>
    <x v="435"/>
  </r>
  <r>
    <x v="440"/>
    <n v="50"/>
    <s v="RM"/>
    <n v="50"/>
    <n v="8635"/>
    <x v="1"/>
    <s v="NA"/>
    <s v="Reg"/>
    <s v="Lvl"/>
    <s v="AllPub"/>
    <s v="Inside"/>
    <s v="Gtl"/>
    <s v="BrkSide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x v="0"/>
    <x v="0"/>
    <n v="127000"/>
    <x v="436"/>
  </r>
  <r>
    <x v="441"/>
    <n v="20"/>
    <s v="RL"/>
    <n v="60"/>
    <n v="8430"/>
    <x v="1"/>
    <s v="NA"/>
    <s v="Reg"/>
    <s v="HLS"/>
    <s v="AllPub"/>
    <s v="Inside"/>
    <s v="Mod"/>
    <s v="CollgCr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x v="0"/>
    <x v="0"/>
    <n v="124000"/>
    <x v="437"/>
  </r>
  <r>
    <x v="442"/>
    <n v="85"/>
    <s v="RL"/>
    <s v="NA"/>
    <n v="12122"/>
    <x v="1"/>
    <s v="NA"/>
    <s v="IR1"/>
    <s v="Lvl"/>
    <s v="AllPub"/>
    <s v="Corner"/>
    <s v="Gtl"/>
    <s v="NAmes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x v="0"/>
    <x v="0"/>
    <n v="178400"/>
    <x v="438"/>
  </r>
  <r>
    <x v="443"/>
    <n v="20"/>
    <s v="RL"/>
    <n v="75"/>
    <n v="9986"/>
    <x v="1"/>
    <s v="NA"/>
    <s v="Reg"/>
    <s v="Lvl"/>
    <s v="AllPub"/>
    <s v="Inside"/>
    <s v="Gtl"/>
    <s v="Somerst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x v="1"/>
    <x v="1"/>
    <n v="147000"/>
    <x v="439"/>
  </r>
  <r>
    <x v="444"/>
    <n v="80"/>
    <s v="RL"/>
    <n v="78"/>
    <n v="12090"/>
    <x v="1"/>
    <s v="NA"/>
    <s v="Reg"/>
    <s v="Lvl"/>
    <s v="AllPub"/>
    <s v="Inside"/>
    <s v="Gtl"/>
    <s v="NWAmes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x v="0"/>
    <x v="2"/>
    <n v="178000"/>
    <x v="440"/>
  </r>
  <r>
    <x v="445"/>
    <n v="60"/>
    <s v="RL"/>
    <s v="NA"/>
    <n v="13700"/>
    <x v="1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x v="0"/>
    <x v="0"/>
    <n v="201800"/>
    <x v="441"/>
  </r>
  <r>
    <x v="446"/>
    <n v="20"/>
    <s v="RL"/>
    <n v="66"/>
    <n v="7800"/>
    <x v="1"/>
    <s v="NA"/>
    <s v="IR1"/>
    <s v="Lvl"/>
    <s v="AllPub"/>
    <s v="Inside"/>
    <s v="Gtl"/>
    <s v="NAmes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x v="0"/>
    <x v="2"/>
    <n v="115000"/>
    <x v="442"/>
  </r>
  <r>
    <x v="447"/>
    <n v="20"/>
    <s v="RL"/>
    <s v="NA"/>
    <n v="8885"/>
    <x v="1"/>
    <s v="NA"/>
    <s v="IR1"/>
    <s v="Low"/>
    <s v="AllPub"/>
    <s v="Inside"/>
    <s v="Mod"/>
    <s v="Mitchel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x v="0"/>
    <x v="0"/>
    <n v="131000"/>
    <x v="443"/>
  </r>
  <r>
    <x v="448"/>
    <n v="70"/>
    <s v="RM"/>
    <n v="60"/>
    <n v="10800"/>
    <x v="1"/>
    <s v="Grvl"/>
    <s v="Reg"/>
    <s v="Bnk"/>
    <s v="AllPub"/>
    <s v="Inside"/>
    <s v="Gtl"/>
    <s v="OldTown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x v="0"/>
    <x v="0"/>
    <n v="159500"/>
    <x v="444"/>
  </r>
  <r>
    <x v="449"/>
    <n v="20"/>
    <s v="RL"/>
    <n v="109"/>
    <n v="8724"/>
    <x v="1"/>
    <s v="NA"/>
    <s v="Reg"/>
    <s v="Lvl"/>
    <s v="AllPub"/>
    <s v="Inside"/>
    <s v="Gtl"/>
    <s v="Sawyer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x v="0"/>
    <x v="0"/>
    <n v="129000"/>
    <x v="445"/>
  </r>
  <r>
    <x v="450"/>
    <n v="90"/>
    <s v="RL"/>
    <n v="94"/>
    <n v="9400"/>
    <x v="1"/>
    <s v="NA"/>
    <s v="Reg"/>
    <s v="Low"/>
    <s v="AllPub"/>
    <s v="Corner"/>
    <s v="Gtl"/>
    <s v="Mitchel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x v="0"/>
    <x v="0"/>
    <n v="139000"/>
    <x v="446"/>
  </r>
  <r>
    <x v="451"/>
    <n v="190"/>
    <s v="RL"/>
    <n v="60"/>
    <n v="10800"/>
    <x v="1"/>
    <s v="NA"/>
    <s v="Reg"/>
    <s v="Lvl"/>
    <s v="AllPub"/>
    <s v="Corner"/>
    <s v="Gtl"/>
    <s v="OldTown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x v="2"/>
    <x v="0"/>
    <n v="160000"/>
    <x v="447"/>
  </r>
  <r>
    <x v="452"/>
    <n v="20"/>
    <s v="RL"/>
    <n v="47"/>
    <n v="12416"/>
    <x v="1"/>
    <s v="NA"/>
    <s v="IR1"/>
    <s v="Lvl"/>
    <s v="AllPub"/>
    <s v="Inside"/>
    <s v="Gtl"/>
    <s v="Timber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x v="0"/>
    <x v="0"/>
    <n v="184000"/>
    <x v="448"/>
  </r>
  <r>
    <x v="453"/>
    <n v="50"/>
    <s v="RL"/>
    <n v="54"/>
    <n v="6342"/>
    <x v="1"/>
    <s v="NA"/>
    <s v="Reg"/>
    <s v="Lvl"/>
    <s v="AllPub"/>
    <s v="Inside"/>
    <s v="Gtl"/>
    <s v="Sawyer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x v="0"/>
    <x v="0"/>
    <n v="94000"/>
    <x v="449"/>
  </r>
  <r>
    <x v="454"/>
    <n v="20"/>
    <s v="RL"/>
    <n v="85"/>
    <n v="10452"/>
    <x v="1"/>
    <s v="NA"/>
    <s v="IR1"/>
    <s v="Lvl"/>
    <s v="AllPub"/>
    <s v="Inside"/>
    <s v="Gtl"/>
    <s v="Edwards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x v="0"/>
    <x v="0"/>
    <n v="155000"/>
    <x v="450"/>
  </r>
  <r>
    <x v="455"/>
    <n v="20"/>
    <s v="RL"/>
    <n v="70"/>
    <n v="8294"/>
    <x v="1"/>
    <s v="NA"/>
    <s v="Reg"/>
    <s v="Lvl"/>
    <s v="AllPub"/>
    <s v="Inside"/>
    <s v="Gtl"/>
    <s v="NAmes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x v="0"/>
    <x v="0"/>
    <n v="123000"/>
    <x v="451"/>
  </r>
  <r>
    <x v="456"/>
    <n v="30"/>
    <s v="RM"/>
    <n v="50"/>
    <n v="6000"/>
    <x v="1"/>
    <s v="NA"/>
    <s v="Reg"/>
    <s v="Lvl"/>
    <s v="AllPub"/>
    <s v="Inside"/>
    <s v="Gtl"/>
    <s v="BrkSide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x v="0"/>
    <x v="0"/>
    <n v="89000"/>
    <x v="452"/>
  </r>
  <r>
    <x v="457"/>
    <n v="80"/>
    <s v="RL"/>
    <s v="NA"/>
    <n v="10784"/>
    <x v="1"/>
    <s v="NA"/>
    <s v="IR1"/>
    <s v="Lvl"/>
    <s v="AllPub"/>
    <s v="FR2"/>
    <s v="Gtl"/>
    <s v="Gilbert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x v="0"/>
    <x v="0"/>
    <n v="160000"/>
    <x v="453"/>
  </r>
  <r>
    <x v="458"/>
    <n v="60"/>
    <s v="RL"/>
    <s v="NA"/>
    <n v="10900"/>
    <x v="1"/>
    <s v="NA"/>
    <s v="IR1"/>
    <s v="Lvl"/>
    <s v="AllPub"/>
    <s v="FR2"/>
    <s v="Gtl"/>
    <s v="CollgCr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x v="0"/>
    <x v="0"/>
    <n v="161750"/>
    <x v="454"/>
  </r>
  <r>
    <x v="459"/>
    <n v="20"/>
    <s v="RL"/>
    <n v="75"/>
    <n v="9937"/>
    <x v="1"/>
    <s v="NA"/>
    <s v="Reg"/>
    <s v="Lvl"/>
    <s v="AllPub"/>
    <s v="Inside"/>
    <s v="Gtl"/>
    <s v="Edwards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x v="0"/>
    <x v="0"/>
    <n v="147500"/>
    <x v="455"/>
  </r>
  <r>
    <x v="460"/>
    <n v="60"/>
    <s v="RL"/>
    <n v="95"/>
    <n v="13450"/>
    <x v="1"/>
    <s v="NA"/>
    <s v="IR1"/>
    <s v="Lvl"/>
    <s v="AllPub"/>
    <s v="Corner"/>
    <s v="Gtl"/>
    <s v="CollgCr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x v="0"/>
    <x v="0"/>
    <n v="200000"/>
    <x v="456"/>
  </r>
  <r>
    <x v="461"/>
    <n v="60"/>
    <s v="RL"/>
    <n v="100"/>
    <n v="13000"/>
    <x v="1"/>
    <s v="NA"/>
    <s v="Reg"/>
    <s v="Lvl"/>
    <s v="AllPub"/>
    <s v="Corner"/>
    <s v="Gtl"/>
    <s v="NAmes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x v="0"/>
    <x v="0"/>
    <n v="193500"/>
    <x v="457"/>
  </r>
  <r>
    <x v="462"/>
    <n v="20"/>
    <s v="RL"/>
    <n v="61"/>
    <n v="7943"/>
    <x v="1"/>
    <s v="NA"/>
    <s v="Reg"/>
    <s v="Lvl"/>
    <s v="AllPub"/>
    <s v="Inside"/>
    <s v="Gtl"/>
    <s v="Sawyer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x v="0"/>
    <x v="0"/>
    <n v="118500"/>
    <x v="458"/>
  </r>
  <r>
    <x v="463"/>
    <n v="20"/>
    <s v="RL"/>
    <n v="60"/>
    <n v="7200"/>
    <x v="1"/>
    <s v="NA"/>
    <s v="Reg"/>
    <s v="Lvl"/>
    <s v="AllPub"/>
    <s v="Inside"/>
    <s v="Gtl"/>
    <s v="NAmes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x v="0"/>
    <x v="0"/>
    <n v="107500"/>
    <x v="459"/>
  </r>
  <r>
    <x v="464"/>
    <n v="60"/>
    <s v="RL"/>
    <n v="120"/>
    <n v="15611"/>
    <x v="1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x v="1"/>
    <x v="1"/>
    <n v="233230"/>
    <x v="460"/>
  </r>
  <r>
    <x v="465"/>
    <n v="60"/>
    <s v="RL"/>
    <n v="90"/>
    <n v="11700"/>
    <x v="1"/>
    <s v="NA"/>
    <s v="Reg"/>
    <s v="Lvl"/>
    <s v="AllPub"/>
    <s v="Inside"/>
    <s v="Gtl"/>
    <s v="NWAmes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x v="0"/>
    <x v="0"/>
    <n v="175000"/>
    <x v="461"/>
  </r>
  <r>
    <x v="466"/>
    <n v="20"/>
    <s v="RL"/>
    <n v="118"/>
    <n v="13704"/>
    <x v="1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x v="0"/>
    <x v="0"/>
    <n v="205000"/>
    <x v="462"/>
  </r>
  <r>
    <x v="467"/>
    <n v="20"/>
    <s v="RL"/>
    <n v="76"/>
    <n v="8314"/>
    <x v="1"/>
    <s v="NA"/>
    <s v="Reg"/>
    <s v="Lvl"/>
    <s v="AllPub"/>
    <s v="Corner"/>
    <s v="Gtl"/>
    <s v="Mitchel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x v="0"/>
    <x v="0"/>
    <n v="124500"/>
    <x v="463"/>
  </r>
  <r>
    <x v="468"/>
    <n v="20"/>
    <s v="RL"/>
    <n v="57"/>
    <n v="8280"/>
    <x v="1"/>
    <s v="NA"/>
    <s v="IR1"/>
    <s v="Lvl"/>
    <s v="AllPub"/>
    <s v="Inside"/>
    <s v="Gtl"/>
    <s v="NAmes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x v="0"/>
    <x v="0"/>
    <n v="124000"/>
    <x v="464"/>
  </r>
  <r>
    <x v="469"/>
    <n v="60"/>
    <s v="RL"/>
    <n v="80"/>
    <n v="16692"/>
    <x v="1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x v="0"/>
    <x v="0"/>
    <n v="250000"/>
    <x v="465"/>
  </r>
  <r>
    <x v="470"/>
    <n v="190"/>
    <s v="RM"/>
    <n v="69"/>
    <n v="9142"/>
    <x v="1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x v="0"/>
    <x v="0"/>
    <n v="137000"/>
    <x v="466"/>
  </r>
  <r>
    <x v="471"/>
    <n v="20"/>
    <s v="RL"/>
    <s v="NA"/>
    <n v="7340"/>
    <x v="1"/>
    <s v="NA"/>
    <s v="IR1"/>
    <s v="Lvl"/>
    <s v="AllPub"/>
    <s v="Inside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x v="0"/>
    <x v="0"/>
    <n v="110000"/>
    <x v="467"/>
  </r>
  <r>
    <x v="472"/>
    <n v="60"/>
    <s v="RL"/>
    <n v="65"/>
    <n v="15426"/>
    <x v="1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x v="0"/>
    <x v="0"/>
    <n v="231500"/>
    <x v="468"/>
  </r>
  <r>
    <x v="473"/>
    <n v="20"/>
    <s v="RL"/>
    <s v="NA"/>
    <n v="9991"/>
    <x v="1"/>
    <s v="NA"/>
    <s v="IR1"/>
    <s v="Lvl"/>
    <s v="AllPub"/>
    <s v="Corner"/>
    <s v="Gtl"/>
    <s v="Sawyer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x v="0"/>
    <x v="0"/>
    <n v="150000"/>
    <x v="469"/>
  </r>
  <r>
    <x v="474"/>
    <n v="20"/>
    <s v="RL"/>
    <n v="80"/>
    <n v="9250"/>
    <x v="1"/>
    <s v="NA"/>
    <s v="Reg"/>
    <s v="Lvl"/>
    <s v="AllPub"/>
    <s v="Corner"/>
    <s v="Gtl"/>
    <s v="NAmes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x v="0"/>
    <x v="0"/>
    <n v="139400"/>
    <x v="470"/>
  </r>
  <r>
    <x v="475"/>
    <n v="20"/>
    <s v="RL"/>
    <n v="66"/>
    <n v="8923"/>
    <x v="1"/>
    <s v="NA"/>
    <s v="Reg"/>
    <s v="Lvl"/>
    <s v="AllPub"/>
    <s v="Inside"/>
    <s v="Gtl"/>
    <s v="NAmes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x v="0"/>
    <x v="0"/>
    <n v="134500"/>
    <x v="471"/>
  </r>
  <r>
    <x v="476"/>
    <n v="60"/>
    <s v="RL"/>
    <n v="85"/>
    <n v="13600"/>
    <x v="1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x v="0"/>
    <x v="0"/>
    <n v="205000"/>
    <x v="472"/>
  </r>
  <r>
    <x v="477"/>
    <n v="70"/>
    <s v="RM"/>
    <n v="60"/>
    <n v="10440"/>
    <x v="1"/>
    <s v="Grvl"/>
    <s v="Reg"/>
    <s v="Lvl"/>
    <s v="AllPub"/>
    <s v="Inside"/>
    <s v="Gtl"/>
    <s v="OldTown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x v="0"/>
    <x v="0"/>
    <n v="157500"/>
    <x v="473"/>
  </r>
  <r>
    <x v="478"/>
    <n v="75"/>
    <s v="RM"/>
    <n v="60"/>
    <n v="10800"/>
    <x v="1"/>
    <s v="NA"/>
    <s v="Reg"/>
    <s v="Lvl"/>
    <s v="AllPub"/>
    <s v="Inside"/>
    <s v="Gtl"/>
    <s v="OldTown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x v="0"/>
    <x v="0"/>
    <n v="163000"/>
    <x v="474"/>
  </r>
  <r>
    <x v="479"/>
    <n v="190"/>
    <s v="RM"/>
    <n v="60"/>
    <n v="10800"/>
    <x v="1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x v="0"/>
    <x v="0"/>
    <n v="163000"/>
    <x v="474"/>
  </r>
  <r>
    <x v="480"/>
    <n v="30"/>
    <s v="RM"/>
    <n v="50"/>
    <n v="5925"/>
    <x v="1"/>
    <s v="NA"/>
    <s v="Reg"/>
    <s v="Bnk"/>
    <s v="AllPub"/>
    <s v="Inside"/>
    <s v="Gtl"/>
    <s v="OldTown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x v="0"/>
    <x v="3"/>
    <n v="89471"/>
    <x v="475"/>
  </r>
  <r>
    <x v="481"/>
    <n v="90"/>
    <s v="RL"/>
    <n v="60"/>
    <n v="9000"/>
    <x v="1"/>
    <s v="NA"/>
    <s v="Reg"/>
    <s v="Lvl"/>
    <s v="AllPub"/>
    <s v="FR2"/>
    <s v="Gtl"/>
    <s v="NAmes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x v="0"/>
    <x v="0"/>
    <n v="136000"/>
    <x v="476"/>
  </r>
  <r>
    <x v="482"/>
    <n v="20"/>
    <s v="RL"/>
    <n v="75"/>
    <n v="9525"/>
    <x v="1"/>
    <s v="NA"/>
    <s v="Reg"/>
    <s v="Lvl"/>
    <s v="AllPub"/>
    <s v="Inside"/>
    <s v="Gtl"/>
    <s v="CollgCr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x v="0"/>
    <x v="0"/>
    <n v="144000"/>
    <x v="477"/>
  </r>
  <r>
    <x v="483"/>
    <n v="80"/>
    <s v="RL"/>
    <s v="NA"/>
    <n v="10448"/>
    <x v="1"/>
    <s v="NA"/>
    <s v="IR1"/>
    <s v="Lvl"/>
    <s v="AllPub"/>
    <s v="Corner"/>
    <s v="Gtl"/>
    <s v="NWAmes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x v="3"/>
    <x v="2"/>
    <n v="158000"/>
    <x v="478"/>
  </r>
  <r>
    <x v="484"/>
    <n v="30"/>
    <s v="RM"/>
    <n v="40"/>
    <n v="3636"/>
    <x v="1"/>
    <s v="NA"/>
    <s v="Reg"/>
    <s v="Lvl"/>
    <s v="AllPub"/>
    <s v="Inside"/>
    <s v="Gtl"/>
    <s v="IDOTRR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x v="0"/>
    <x v="0"/>
    <n v="55000"/>
    <x v="479"/>
  </r>
  <r>
    <x v="485"/>
    <n v="20"/>
    <s v="RL"/>
    <n v="78"/>
    <n v="10140"/>
    <x v="1"/>
    <s v="NA"/>
    <s v="Reg"/>
    <s v="Lvl"/>
    <s v="AllPub"/>
    <s v="Inside"/>
    <s v="Gtl"/>
    <s v="NWAmes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x v="0"/>
    <x v="0"/>
    <n v="153500"/>
    <x v="480"/>
  </r>
  <r>
    <x v="486"/>
    <n v="20"/>
    <s v="RL"/>
    <s v="NA"/>
    <n v="9503"/>
    <x v="1"/>
    <s v="NA"/>
    <s v="Reg"/>
    <s v="Lvl"/>
    <s v="AllPub"/>
    <s v="Inside"/>
    <s v="Gtl"/>
    <s v="NAmes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x v="0"/>
    <x v="0"/>
    <n v="144000"/>
    <x v="481"/>
  </r>
  <r>
    <x v="487"/>
    <n v="20"/>
    <s v="RL"/>
    <s v="NA"/>
    <n v="14778"/>
    <x v="1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x v="0"/>
    <x v="0"/>
    <n v="224000"/>
    <x v="482"/>
  </r>
  <r>
    <x v="488"/>
    <n v="20"/>
    <s v="RL"/>
    <n v="79"/>
    <n v="10289"/>
    <x v="1"/>
    <s v="NA"/>
    <s v="Reg"/>
    <s v="Lvl"/>
    <s v="AllPub"/>
    <s v="Inside"/>
    <s v="Gtl"/>
    <s v="NAmes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x v="0"/>
    <x v="0"/>
    <n v="156000"/>
    <x v="483"/>
  </r>
  <r>
    <x v="489"/>
    <n v="20"/>
    <s v="RM"/>
    <n v="49"/>
    <n v="8235"/>
    <x v="1"/>
    <s v="NA"/>
    <s v="IR1"/>
    <s v="HLS"/>
    <s v="AllPub"/>
    <s v="Inside"/>
    <s v="Gtl"/>
    <s v="OldTown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x v="0"/>
    <x v="0"/>
    <n v="125000"/>
    <x v="484"/>
  </r>
  <r>
    <x v="490"/>
    <n v="20"/>
    <s v="RL"/>
    <n v="60"/>
    <n v="7200"/>
    <x v="1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x v="0"/>
    <x v="0"/>
    <n v="109500"/>
    <x v="485"/>
  </r>
  <r>
    <x v="491"/>
    <n v="20"/>
    <s v="RL"/>
    <n v="80"/>
    <n v="9200"/>
    <x v="1"/>
    <s v="NA"/>
    <s v="Reg"/>
    <s v="Lvl"/>
    <s v="AllPub"/>
    <s v="Inside"/>
    <s v="Gtl"/>
    <s v="NAmes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x v="0"/>
    <x v="0"/>
    <n v="140000"/>
    <x v="486"/>
  </r>
  <r>
    <x v="492"/>
    <n v="20"/>
    <s v="RL"/>
    <n v="99"/>
    <n v="11851"/>
    <x v="1"/>
    <s v="NA"/>
    <s v="Reg"/>
    <s v="Lvl"/>
    <s v="AllPub"/>
    <s v="Corner"/>
    <s v="Gtl"/>
    <s v="Gilbert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x v="0"/>
    <x v="0"/>
    <n v="180500"/>
    <x v="487"/>
  </r>
  <r>
    <x v="493"/>
    <n v="50"/>
    <s v="RL"/>
    <n v="60"/>
    <n v="8064"/>
    <x v="1"/>
    <s v="NA"/>
    <s v="Reg"/>
    <s v="Lvl"/>
    <s v="AllPub"/>
    <s v="Corner"/>
    <s v="Gtl"/>
    <s v="NAmes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x v="0"/>
    <x v="0"/>
    <n v="122900"/>
    <x v="488"/>
  </r>
  <r>
    <x v="494"/>
    <n v="70"/>
    <s v="RH"/>
    <n v="55"/>
    <n v="8525"/>
    <x v="1"/>
    <s v="NA"/>
    <s v="Reg"/>
    <s v="Bnk"/>
    <s v="AllPub"/>
    <s v="Inside"/>
    <s v="Gtl"/>
    <s v="SWISU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x v="0"/>
    <x v="2"/>
    <n v="130000"/>
    <x v="489"/>
  </r>
  <r>
    <x v="495"/>
    <n v="20"/>
    <s v="RL"/>
    <n v="60"/>
    <n v="7200"/>
    <x v="1"/>
    <s v="NA"/>
    <s v="Reg"/>
    <s v="Lvl"/>
    <s v="AllPub"/>
    <s v="Inside"/>
    <s v="Gtl"/>
    <s v="NAmes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x v="0"/>
    <x v="0"/>
    <n v="109900"/>
    <x v="490"/>
  </r>
  <r>
    <x v="496"/>
    <n v="20"/>
    <s v="RL"/>
    <n v="70"/>
    <n v="9170"/>
    <x v="1"/>
    <s v="NA"/>
    <s v="Reg"/>
    <s v="Lvl"/>
    <s v="AllPub"/>
    <s v="Corner"/>
    <s v="Gtl"/>
    <s v="Edwards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x v="0"/>
    <x v="0"/>
    <n v="140000"/>
    <x v="491"/>
  </r>
  <r>
    <x v="497"/>
    <n v="20"/>
    <s v="RL"/>
    <n v="130"/>
    <n v="11457"/>
    <x v="1"/>
    <s v="NA"/>
    <s v="IR1"/>
    <s v="Lvl"/>
    <s v="AllPub"/>
    <s v="Corner"/>
    <s v="Gtl"/>
    <s v="Timber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x v="0"/>
    <x v="0"/>
    <n v="175000"/>
    <x v="492"/>
  </r>
  <r>
    <x v="498"/>
    <n v="20"/>
    <s v="RL"/>
    <n v="70"/>
    <n v="9800"/>
    <x v="1"/>
    <s v="NA"/>
    <s v="Reg"/>
    <s v="Lvl"/>
    <s v="AllPub"/>
    <s v="Corner"/>
    <s v="Gtl"/>
    <s v="CollgCr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x v="0"/>
    <x v="2"/>
    <n v="149900"/>
    <x v="493"/>
  </r>
  <r>
    <x v="499"/>
    <n v="20"/>
    <s v="RL"/>
    <n v="80"/>
    <n v="9600"/>
    <x v="1"/>
    <s v="NA"/>
    <s v="Reg"/>
    <s v="Lvl"/>
    <s v="AllPub"/>
    <s v="Inside"/>
    <s v="Gtl"/>
    <s v="NAmes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x v="0"/>
    <x v="0"/>
    <n v="147000"/>
    <x v="494"/>
  </r>
  <r>
    <x v="500"/>
    <n v="20"/>
    <s v="RL"/>
    <n v="60"/>
    <n v="8070"/>
    <x v="1"/>
    <s v="NA"/>
    <s v="Reg"/>
    <s v="Lvl"/>
    <s v="AllPub"/>
    <s v="Inside"/>
    <s v="Gtl"/>
    <s v="CollgCr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x v="0"/>
    <x v="0"/>
    <n v="123600"/>
    <x v="495"/>
  </r>
  <r>
    <x v="501"/>
    <n v="20"/>
    <s v="RL"/>
    <n v="70"/>
    <n v="8120"/>
    <x v="1"/>
    <s v="NA"/>
    <s v="Reg"/>
    <s v="Lvl"/>
    <s v="AllPub"/>
    <s v="Inside"/>
    <s v="Gtl"/>
    <s v="NAmes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x v="0"/>
    <x v="0"/>
    <n v="124500"/>
    <x v="496"/>
  </r>
  <r>
    <x v="502"/>
    <n v="20"/>
    <s v="RL"/>
    <s v="NA"/>
    <n v="7162"/>
    <x v="1"/>
    <s v="NA"/>
    <s v="IR1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x v="0"/>
    <x v="2"/>
    <n v="109900"/>
    <x v="497"/>
  </r>
  <r>
    <x v="503"/>
    <n v="190"/>
    <s v="RL"/>
    <n v="70"/>
    <n v="7000"/>
    <x v="1"/>
    <s v="NA"/>
    <s v="Reg"/>
    <s v="Lvl"/>
    <s v="AllPub"/>
    <s v="Inside"/>
    <s v="Gtl"/>
    <s v="Edwards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x v="0"/>
    <x v="0"/>
    <n v="107500"/>
    <x v="498"/>
  </r>
  <r>
    <x v="504"/>
    <n v="85"/>
    <s v="RL"/>
    <n v="70"/>
    <n v="8400"/>
    <x v="1"/>
    <s v="NA"/>
    <s v="Reg"/>
    <s v="Lvl"/>
    <s v="AllPub"/>
    <s v="Inside"/>
    <s v="Gtl"/>
    <s v="Sawyer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x v="0"/>
    <x v="0"/>
    <n v="129000"/>
    <x v="498"/>
  </r>
  <r>
    <x v="505"/>
    <n v="60"/>
    <s v="RL"/>
    <s v="NA"/>
    <n v="12205"/>
    <x v="1"/>
    <s v="NA"/>
    <s v="IR1"/>
    <s v="Low"/>
    <s v="AllPub"/>
    <s v="Inside"/>
    <s v="Gtl"/>
    <s v="ClearCr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x v="0"/>
    <x v="0"/>
    <n v="187500"/>
    <x v="499"/>
  </r>
  <r>
    <x v="506"/>
    <n v="190"/>
    <s v="RM"/>
    <n v="65"/>
    <n v="7800"/>
    <x v="1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x v="0"/>
    <x v="0"/>
    <n v="119900"/>
    <x v="500"/>
  </r>
  <r>
    <x v="507"/>
    <n v="20"/>
    <s v="RH"/>
    <n v="60"/>
    <n v="7800"/>
    <x v="1"/>
    <s v="NA"/>
    <s v="Reg"/>
    <s v="Lvl"/>
    <s v="AllPub"/>
    <s v="Corner"/>
    <s v="Gtl"/>
    <s v="SawyerW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x v="0"/>
    <x v="2"/>
    <n v="119900"/>
    <x v="500"/>
  </r>
  <r>
    <x v="508"/>
    <n v="80"/>
    <s v="RL"/>
    <n v="124"/>
    <n v="11512"/>
    <x v="1"/>
    <s v="NA"/>
    <s v="IR1"/>
    <s v="Lvl"/>
    <s v="AllPub"/>
    <s v="Corner"/>
    <s v="Gtl"/>
    <s v="Edwards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x v="0"/>
    <x v="0"/>
    <n v="177000"/>
    <x v="501"/>
  </r>
  <r>
    <x v="509"/>
    <n v="60"/>
    <s v="RL"/>
    <n v="90"/>
    <n v="11700"/>
    <x v="1"/>
    <s v="NA"/>
    <s v="Reg"/>
    <s v="Lvl"/>
    <s v="AllPub"/>
    <s v="Corner"/>
    <s v="Gtl"/>
    <s v="NWAmes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x v="0"/>
    <x v="0"/>
    <n v="179900"/>
    <x v="502"/>
  </r>
  <r>
    <x v="510"/>
    <n v="60"/>
    <s v="RL"/>
    <n v="70"/>
    <n v="11184"/>
    <x v="1"/>
    <s v="NA"/>
    <s v="Reg"/>
    <s v="Lvl"/>
    <s v="AllPub"/>
    <s v="Inside"/>
    <s v="Gtl"/>
    <s v="Sawyer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x v="0"/>
    <x v="0"/>
    <n v="172500"/>
    <x v="503"/>
  </r>
  <r>
    <x v="511"/>
    <n v="50"/>
    <s v="RL"/>
    <n v="60"/>
    <n v="8160"/>
    <x v="1"/>
    <s v="NA"/>
    <s v="Reg"/>
    <s v="Lvl"/>
    <s v="AllPub"/>
    <s v="Inside"/>
    <s v="Gtl"/>
    <s v="Edwards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x v="0"/>
    <x v="5"/>
    <n v="126000"/>
    <x v="504"/>
  </r>
  <r>
    <x v="512"/>
    <n v="20"/>
    <s v="RL"/>
    <n v="72"/>
    <n v="9000"/>
    <x v="1"/>
    <s v="NA"/>
    <s v="Reg"/>
    <s v="Lvl"/>
    <s v="AllPub"/>
    <s v="Inside"/>
    <s v="Gtl"/>
    <s v="NAmes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x v="0"/>
    <x v="0"/>
    <n v="139000"/>
    <x v="505"/>
  </r>
  <r>
    <x v="513"/>
    <n v="90"/>
    <s v="RL"/>
    <n v="82"/>
    <n v="11070"/>
    <x v="1"/>
    <s v="NA"/>
    <s v="Reg"/>
    <s v="Lvl"/>
    <s v="AllPub"/>
    <s v="Inside"/>
    <s v="Gtl"/>
    <s v="Mitchel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x v="0"/>
    <x v="4"/>
    <n v="171000"/>
    <x v="506"/>
  </r>
  <r>
    <x v="514"/>
    <n v="20"/>
    <s v="RL"/>
    <s v="NA"/>
    <n v="9286"/>
    <x v="1"/>
    <s v="NA"/>
    <s v="IR1"/>
    <s v="Lvl"/>
    <s v="AllPub"/>
    <s v="CulDSac"/>
    <s v="Mod"/>
    <s v="CollgCr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x v="0"/>
    <x v="0"/>
    <n v="143500"/>
    <x v="507"/>
  </r>
  <r>
    <x v="515"/>
    <n v="70"/>
    <s v="RL"/>
    <n v="79"/>
    <n v="9480"/>
    <x v="1"/>
    <s v="NA"/>
    <s v="Reg"/>
    <s v="Lvl"/>
    <s v="AllPub"/>
    <s v="Inside"/>
    <s v="Gtl"/>
    <s v="NAmes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x v="0"/>
    <x v="0"/>
    <n v="146500"/>
    <x v="508"/>
  </r>
  <r>
    <x v="516"/>
    <n v="30"/>
    <s v="RL"/>
    <n v="50"/>
    <n v="5330"/>
    <x v="1"/>
    <s v="NA"/>
    <s v="Reg"/>
    <s v="HLS"/>
    <s v="AllPub"/>
    <s v="Inside"/>
    <s v="Gtl"/>
    <s v="BrkSide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x v="0"/>
    <x v="0"/>
    <n v="82500"/>
    <x v="509"/>
  </r>
  <r>
    <x v="517"/>
    <n v="20"/>
    <s v="RL"/>
    <n v="65"/>
    <n v="9750"/>
    <x v="1"/>
    <s v="NA"/>
    <s v="Reg"/>
    <s v="Lvl"/>
    <s v="AllPub"/>
    <s v="FR2"/>
    <s v="Gtl"/>
    <s v="NAmes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x v="0"/>
    <x v="0"/>
    <n v="151000"/>
    <x v="510"/>
  </r>
  <r>
    <x v="518"/>
    <n v="190"/>
    <s v="RM"/>
    <n v="50"/>
    <n v="6000"/>
    <x v="1"/>
    <s v="NA"/>
    <s v="Reg"/>
    <s v="Lvl"/>
    <s v="AllPub"/>
    <s v="Inside"/>
    <s v="Gtl"/>
    <s v="OldTown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x v="0"/>
    <x v="0"/>
    <n v="93000"/>
    <x v="511"/>
  </r>
  <r>
    <x v="519"/>
    <n v="20"/>
    <s v="RM"/>
    <n v="60"/>
    <n v="6000"/>
    <x v="1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x v="0"/>
    <x v="0"/>
    <n v="93000"/>
    <x v="511"/>
  </r>
  <r>
    <x v="520"/>
    <n v="60"/>
    <s v="RL"/>
    <s v="NA"/>
    <n v="11075"/>
    <x v="1"/>
    <s v="NA"/>
    <s v="IR1"/>
    <s v="Lvl"/>
    <s v="AllPub"/>
    <s v="Inside"/>
    <s v="Mod"/>
    <s v="Mitchel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x v="0"/>
    <x v="0"/>
    <n v="172000"/>
    <x v="512"/>
  </r>
  <r>
    <x v="521"/>
    <n v="70"/>
    <s v="RL"/>
    <n v="55"/>
    <n v="10592"/>
    <x v="1"/>
    <s v="NA"/>
    <s v="Reg"/>
    <s v="Lvl"/>
    <s v="AllPub"/>
    <s v="Inside"/>
    <s v="Gtl"/>
    <s v="Crawfor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x v="0"/>
    <x v="0"/>
    <n v="165000"/>
    <x v="513"/>
  </r>
  <r>
    <x v="522"/>
    <n v="60"/>
    <s v="RL"/>
    <n v="58"/>
    <n v="14054"/>
    <x v="1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x v="1"/>
    <x v="1"/>
    <n v="219210"/>
    <x v="514"/>
  </r>
  <r>
    <x v="523"/>
    <n v="20"/>
    <s v="RL"/>
    <n v="80"/>
    <n v="8480"/>
    <x v="1"/>
    <s v="NA"/>
    <s v="Reg"/>
    <s v="Lvl"/>
    <s v="AllPub"/>
    <s v="Corner"/>
    <s v="Gtl"/>
    <s v="Sawyer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x v="0"/>
    <x v="0"/>
    <n v="132500"/>
    <x v="515"/>
  </r>
  <r>
    <x v="524"/>
    <n v="85"/>
    <s v="RL"/>
    <n v="80"/>
    <n v="8800"/>
    <x v="1"/>
    <s v="NA"/>
    <s v="Reg"/>
    <s v="Lvl"/>
    <s v="AllPub"/>
    <s v="Inside"/>
    <s v="Gtl"/>
    <s v="NAmes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x v="0"/>
    <x v="2"/>
    <n v="137500"/>
    <x v="515"/>
  </r>
  <r>
    <x v="525"/>
    <n v="60"/>
    <s v="RL"/>
    <n v="79"/>
    <n v="12798"/>
    <x v="1"/>
    <s v="NA"/>
    <s v="IR1"/>
    <s v="HLS"/>
    <s v="AllPub"/>
    <s v="Inside"/>
    <s v="Mod"/>
    <s v="ClearCr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x v="0"/>
    <x v="0"/>
    <n v="200000"/>
    <x v="516"/>
  </r>
  <r>
    <x v="526"/>
    <n v="70"/>
    <s v="RH"/>
    <n v="54"/>
    <n v="6629"/>
    <x v="1"/>
    <s v="NA"/>
    <s v="Reg"/>
    <s v="Lvl"/>
    <s v="AllPub"/>
    <s v="Inside"/>
    <s v="Gtl"/>
    <s v="Edwards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x v="0"/>
    <x v="0"/>
    <n v="103600"/>
    <x v="517"/>
  </r>
  <r>
    <x v="527"/>
    <n v="20"/>
    <s v="FV"/>
    <n v="95"/>
    <n v="11639"/>
    <x v="1"/>
    <s v="NA"/>
    <s v="Reg"/>
    <s v="Lvl"/>
    <s v="AllPub"/>
    <s v="Corner"/>
    <s v="Gtl"/>
    <s v="Somerst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x v="1"/>
    <x v="1"/>
    <n v="182000"/>
    <x v="518"/>
  </r>
  <r>
    <x v="528"/>
    <n v="50"/>
    <s v="RM"/>
    <n v="50"/>
    <n v="9000"/>
    <x v="1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x v="0"/>
    <x v="0"/>
    <n v="141000"/>
    <x v="519"/>
  </r>
  <r>
    <x v="529"/>
    <n v="85"/>
    <s v="RL"/>
    <n v="74"/>
    <n v="8740"/>
    <x v="1"/>
    <s v="NA"/>
    <s v="IR1"/>
    <s v="Lvl"/>
    <s v="AllPub"/>
    <s v="Inside"/>
    <s v="Gtl"/>
    <s v="Sawyer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x v="0"/>
    <x v="0"/>
    <n v="137000"/>
    <x v="520"/>
  </r>
  <r>
    <x v="530"/>
    <n v="60"/>
    <s v="RL"/>
    <n v="85"/>
    <n v="11475"/>
    <x v="1"/>
    <s v="NA"/>
    <s v="Reg"/>
    <s v="Lvl"/>
    <s v="AllPub"/>
    <s v="Inside"/>
    <s v="Gtl"/>
    <s v="NWAmes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x v="0"/>
    <x v="0"/>
    <n v="179900"/>
    <x v="521"/>
  </r>
  <r>
    <x v="531"/>
    <n v="50"/>
    <s v="RL"/>
    <s v="NA"/>
    <n v="7015"/>
    <x v="1"/>
    <s v="NA"/>
    <s v="IR1"/>
    <s v="Bnk"/>
    <s v="AllPub"/>
    <s v="Corner"/>
    <s v="Gtl"/>
    <s v="BrkSide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x v="0"/>
    <x v="0"/>
    <n v="110000"/>
    <x v="522"/>
  </r>
  <r>
    <x v="532"/>
    <n v="20"/>
    <s v="RL"/>
    <n v="57"/>
    <n v="9245"/>
    <x v="1"/>
    <s v="NA"/>
    <s v="IR2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x v="0"/>
    <x v="0"/>
    <n v="145000"/>
    <x v="523"/>
  </r>
  <r>
    <x v="533"/>
    <n v="20"/>
    <s v="RL"/>
    <n v="70"/>
    <n v="10552"/>
    <x v="1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x v="0"/>
    <x v="0"/>
    <n v="165500"/>
    <x v="524"/>
  </r>
  <r>
    <x v="534"/>
    <n v="85"/>
    <s v="RL"/>
    <s v="NA"/>
    <n v="9180"/>
    <x v="1"/>
    <s v="NA"/>
    <s v="IR1"/>
    <s v="Lvl"/>
    <s v="AllPub"/>
    <s v="CulDSac"/>
    <s v="Gtl"/>
    <s v="SawyerW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x v="0"/>
    <x v="0"/>
    <n v="144000"/>
    <x v="525"/>
  </r>
  <r>
    <x v="535"/>
    <n v="85"/>
    <s v="RL"/>
    <n v="68"/>
    <n v="7838"/>
    <x v="1"/>
    <s v="NA"/>
    <s v="Reg"/>
    <s v="Lvl"/>
    <s v="AllPub"/>
    <s v="Inside"/>
    <s v="Gtl"/>
    <s v="NAmes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x v="0"/>
    <x v="0"/>
    <n v="123000"/>
    <x v="526"/>
  </r>
  <r>
    <x v="536"/>
    <n v="20"/>
    <s v="RL"/>
    <n v="80"/>
    <n v="10000"/>
    <x v="1"/>
    <s v="NA"/>
    <s v="Reg"/>
    <s v="Lvl"/>
    <s v="AllPub"/>
    <s v="Inside"/>
    <s v="Gtl"/>
    <s v="NWAmes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x v="0"/>
    <x v="0"/>
    <n v="157000"/>
    <x v="527"/>
  </r>
  <r>
    <x v="537"/>
    <n v="20"/>
    <s v="RL"/>
    <n v="85"/>
    <n v="10628"/>
    <x v="1"/>
    <s v="NA"/>
    <s v="Reg"/>
    <s v="Lvl"/>
    <s v="AllPub"/>
    <s v="Inside"/>
    <s v="Gtl"/>
    <s v="NAmes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x v="0"/>
    <x v="0"/>
    <n v="167000"/>
    <x v="528"/>
  </r>
  <r>
    <x v="538"/>
    <n v="20"/>
    <s v="RL"/>
    <n v="81"/>
    <n v="9672"/>
    <x v="1"/>
    <s v="NA"/>
    <s v="Reg"/>
    <s v="Lvl"/>
    <s v="AllPub"/>
    <s v="Corner"/>
    <s v="Gtl"/>
    <s v="SawyerW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x v="0"/>
    <x v="0"/>
    <n v="152000"/>
    <x v="529"/>
  </r>
  <r>
    <x v="539"/>
    <n v="60"/>
    <s v="RL"/>
    <n v="41"/>
    <n v="12393"/>
    <x v="1"/>
    <s v="NA"/>
    <s v="IR2"/>
    <s v="Lvl"/>
    <s v="AllPub"/>
    <s v="FR2"/>
    <s v="Gtl"/>
    <s v="CollgCr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x v="0"/>
    <x v="0"/>
    <n v="195000"/>
    <x v="530"/>
  </r>
  <r>
    <x v="540"/>
    <n v="70"/>
    <s v="RL"/>
    <n v="74"/>
    <n v="11988"/>
    <x v="1"/>
    <s v="NA"/>
    <s v="IR1"/>
    <s v="HLS"/>
    <s v="AllPub"/>
    <s v="Inside"/>
    <s v="Mod"/>
    <s v="Crawfor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x v="0"/>
    <x v="0"/>
    <n v="188700"/>
    <x v="531"/>
  </r>
  <r>
    <x v="541"/>
    <n v="50"/>
    <s v="RL"/>
    <n v="60"/>
    <n v="10800"/>
    <x v="1"/>
    <s v="Grvl"/>
    <s v="Reg"/>
    <s v="Lvl"/>
    <s v="AllPub"/>
    <s v="Inside"/>
    <s v="Gtl"/>
    <s v="OldTown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x v="0"/>
    <x v="0"/>
    <n v="170000"/>
    <x v="531"/>
  </r>
  <r>
    <x v="542"/>
    <n v="85"/>
    <s v="RL"/>
    <n v="70"/>
    <n v="8445"/>
    <x v="1"/>
    <s v="NA"/>
    <s v="Reg"/>
    <s v="Lvl"/>
    <s v="AllPub"/>
    <s v="Corner"/>
    <s v="Gtl"/>
    <s v="CollgCr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x v="0"/>
    <x v="0"/>
    <n v="133000"/>
    <x v="532"/>
  </r>
  <r>
    <x v="543"/>
    <n v="20"/>
    <s v="RL"/>
    <n v="80"/>
    <n v="8816"/>
    <x v="1"/>
    <s v="NA"/>
    <s v="Reg"/>
    <s v="Lvl"/>
    <s v="AllPub"/>
    <s v="Corner"/>
    <s v="Gtl"/>
    <s v="Sawyer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x v="0"/>
    <x v="0"/>
    <n v="139000"/>
    <x v="533"/>
  </r>
  <r>
    <x v="544"/>
    <n v="20"/>
    <s v="RL"/>
    <n v="105"/>
    <n v="11249"/>
    <x v="1"/>
    <s v="NA"/>
    <s v="IR2"/>
    <s v="Lvl"/>
    <s v="AllPub"/>
    <s v="Inside"/>
    <s v="Gtl"/>
    <s v="CollgCr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x v="0"/>
    <x v="0"/>
    <n v="177500"/>
    <x v="534"/>
  </r>
  <r>
    <x v="545"/>
    <n v="30"/>
    <s v="RM"/>
    <n v="50"/>
    <n v="5784"/>
    <x v="1"/>
    <s v="NA"/>
    <s v="Reg"/>
    <s v="Lvl"/>
    <s v="AllPub"/>
    <s v="Inside"/>
    <s v="Gtl"/>
    <s v="OldTown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x v="0"/>
    <x v="0"/>
    <n v="91300"/>
    <x v="535"/>
  </r>
  <r>
    <x v="546"/>
    <n v="20"/>
    <s v="RL"/>
    <s v="NA"/>
    <n v="11717"/>
    <x v="1"/>
    <s v="NA"/>
    <s v="IR1"/>
    <s v="Lvl"/>
    <s v="AllPub"/>
    <s v="Inside"/>
    <s v="Gtl"/>
    <s v="NWAmes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x v="0"/>
    <x v="0"/>
    <n v="185000"/>
    <x v="536"/>
  </r>
  <r>
    <x v="547"/>
    <n v="50"/>
    <s v="RM"/>
    <n v="63"/>
    <n v="5000"/>
    <x v="1"/>
    <s v="NA"/>
    <s v="Reg"/>
    <s v="Lvl"/>
    <s v="AllPub"/>
    <s v="Corner"/>
    <s v="Gtl"/>
    <s v="OldTown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x v="0"/>
    <x v="0"/>
    <n v="79000"/>
    <x v="537"/>
  </r>
  <r>
    <x v="548"/>
    <n v="20"/>
    <s v="RL"/>
    <n v="71"/>
    <n v="9230"/>
    <x v="1"/>
    <s v="NA"/>
    <s v="Reg"/>
    <s v="Lvl"/>
    <s v="AllPub"/>
    <s v="Corner"/>
    <s v="Gtl"/>
    <s v="NAmes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x v="0"/>
    <x v="0"/>
    <n v="146000"/>
    <x v="538"/>
  </r>
  <r>
    <x v="549"/>
    <n v="20"/>
    <s v="RL"/>
    <n v="104"/>
    <n v="11361"/>
    <x v="1"/>
    <s v="NA"/>
    <s v="Reg"/>
    <s v="Lvl"/>
    <s v="AllPub"/>
    <s v="Inside"/>
    <s v="Gtl"/>
    <s v="NWAmes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x v="3"/>
    <x v="2"/>
    <n v="180000"/>
    <x v="539"/>
  </r>
  <r>
    <x v="550"/>
    <n v="50"/>
    <s v="RL"/>
    <s v="NA"/>
    <n v="9144"/>
    <x v="1"/>
    <s v="Pave"/>
    <s v="Reg"/>
    <s v="Lvl"/>
    <s v="AllPub"/>
    <s v="Inside"/>
    <s v="Gtl"/>
    <s v="BrkSide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x v="0"/>
    <x v="0"/>
    <n v="145000"/>
    <x v="540"/>
  </r>
  <r>
    <x v="551"/>
    <n v="50"/>
    <s v="RL"/>
    <n v="64"/>
    <n v="13053"/>
    <x v="1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x v="0"/>
    <x v="0"/>
    <n v="207000"/>
    <x v="541"/>
  </r>
  <r>
    <x v="552"/>
    <n v="60"/>
    <s v="RL"/>
    <n v="80"/>
    <n v="10400"/>
    <x v="1"/>
    <s v="NA"/>
    <s v="Reg"/>
    <s v="Lvl"/>
    <s v="AllPub"/>
    <s v="Inside"/>
    <s v="Gtl"/>
    <s v="NWAmes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x v="0"/>
    <x v="0"/>
    <n v="165150"/>
    <x v="542"/>
  </r>
  <r>
    <x v="553"/>
    <n v="70"/>
    <s v="RM"/>
    <n v="50"/>
    <n v="9000"/>
    <x v="1"/>
    <s v="NA"/>
    <s v="Reg"/>
    <s v="Lvl"/>
    <s v="AllPub"/>
    <s v="Inside"/>
    <s v="Gtl"/>
    <s v="OldTown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x v="0"/>
    <x v="0"/>
    <n v="143000"/>
    <x v="543"/>
  </r>
  <r>
    <x v="554"/>
    <n v="60"/>
    <s v="RL"/>
    <n v="92"/>
    <n v="11952"/>
    <x v="1"/>
    <s v="NA"/>
    <s v="Reg"/>
    <s v="Lvl"/>
    <s v="AllPub"/>
    <s v="Inside"/>
    <s v="Gtl"/>
    <s v="NWAmes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x v="0"/>
    <x v="0"/>
    <n v="190000"/>
    <x v="544"/>
  </r>
  <r>
    <x v="555"/>
    <n v="190"/>
    <s v="RL"/>
    <n v="50"/>
    <n v="7420"/>
    <x v="1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x v="0"/>
    <x v="0"/>
    <n v="118000"/>
    <x v="545"/>
  </r>
  <r>
    <x v="556"/>
    <n v="60"/>
    <s v="RL"/>
    <n v="72"/>
    <n v="11317"/>
    <x v="1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x v="0"/>
    <x v="0"/>
    <n v="180000"/>
    <x v="546"/>
  </r>
  <r>
    <x v="557"/>
    <n v="60"/>
    <s v="RL"/>
    <n v="88"/>
    <n v="14200"/>
    <x v="1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x v="0"/>
    <x v="0"/>
    <n v="226000"/>
    <x v="547"/>
  </r>
  <r>
    <x v="558"/>
    <n v="20"/>
    <s v="RL"/>
    <n v="75"/>
    <n v="13125"/>
    <x v="1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x v="0"/>
    <x v="0"/>
    <n v="208900"/>
    <x v="548"/>
  </r>
  <r>
    <x v="559"/>
    <n v="20"/>
    <s v="RL"/>
    <n v="70"/>
    <n v="7535"/>
    <x v="1"/>
    <s v="NA"/>
    <s v="IR1"/>
    <s v="Lvl"/>
    <s v="AllPub"/>
    <s v="Inside"/>
    <s v="Gtl"/>
    <s v="NAmes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x v="0"/>
    <x v="0"/>
    <n v="120000"/>
    <x v="549"/>
  </r>
  <r>
    <x v="560"/>
    <n v="30"/>
    <s v="RL"/>
    <n v="60"/>
    <n v="5400"/>
    <x v="1"/>
    <s v="NA"/>
    <s v="Reg"/>
    <s v="Lvl"/>
    <s v="AllPub"/>
    <s v="Corner"/>
    <s v="Gtl"/>
    <s v="OldTown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x v="0"/>
    <x v="2"/>
    <n v="86000"/>
    <x v="550"/>
  </r>
  <r>
    <x v="561"/>
    <n v="80"/>
    <s v="RL"/>
    <n v="80"/>
    <n v="9600"/>
    <x v="1"/>
    <s v="NA"/>
    <s v="Reg"/>
    <s v="Lvl"/>
    <s v="AllPub"/>
    <s v="Inside"/>
    <s v="Gtl"/>
    <s v="NAmes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x v="0"/>
    <x v="0"/>
    <n v="153000"/>
    <x v="551"/>
  </r>
  <r>
    <x v="562"/>
    <n v="20"/>
    <s v="RL"/>
    <n v="85"/>
    <n v="13175"/>
    <x v="1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x v="0"/>
    <x v="0"/>
    <n v="210000"/>
    <x v="552"/>
  </r>
  <r>
    <x v="563"/>
    <n v="60"/>
    <s v="RL"/>
    <n v="58"/>
    <n v="10852"/>
    <x v="1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x v="0"/>
    <x v="0"/>
    <n v="173000"/>
    <x v="553"/>
  </r>
  <r>
    <x v="564"/>
    <n v="50"/>
    <s v="RM"/>
    <n v="60"/>
    <n v="8520"/>
    <x v="1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x v="7"/>
    <x v="4"/>
    <n v="136000"/>
    <x v="554"/>
  </r>
  <r>
    <x v="565"/>
    <n v="60"/>
    <s v="RL"/>
    <s v="NA"/>
    <n v="12384"/>
    <x v="1"/>
    <s v="NA"/>
    <s v="Reg"/>
    <s v="Lvl"/>
    <s v="AllPub"/>
    <s v="CulDSac"/>
    <s v="Gtl"/>
    <s v="NWAmes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x v="0"/>
    <x v="0"/>
    <n v="197900"/>
    <x v="555"/>
  </r>
  <r>
    <x v="566"/>
    <n v="20"/>
    <s v="RL"/>
    <n v="80"/>
    <n v="10197"/>
    <x v="1"/>
    <s v="NA"/>
    <s v="IR1"/>
    <s v="Lvl"/>
    <s v="AllPub"/>
    <s v="Inside"/>
    <s v="Gtl"/>
    <s v="NAmes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x v="3"/>
    <x v="0"/>
    <n v="163000"/>
    <x v="556"/>
  </r>
  <r>
    <x v="567"/>
    <n v="50"/>
    <s v="RL"/>
    <n v="50"/>
    <n v="7000"/>
    <x v="1"/>
    <s v="NA"/>
    <s v="Reg"/>
    <s v="Lvl"/>
    <s v="AllPub"/>
    <s v="Corner"/>
    <s v="Gtl"/>
    <s v="OldTown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x v="3"/>
    <x v="0"/>
    <n v="112000"/>
    <x v="557"/>
  </r>
  <r>
    <x v="568"/>
    <n v="20"/>
    <s v="RL"/>
    <n v="87"/>
    <n v="10000"/>
    <x v="1"/>
    <s v="NA"/>
    <s v="IR1"/>
    <s v="Lvl"/>
    <s v="AllPub"/>
    <s v="Corner"/>
    <s v="Gtl"/>
    <s v="NAmes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x v="0"/>
    <x v="0"/>
    <n v="160000"/>
    <x v="557"/>
  </r>
  <r>
    <x v="569"/>
    <n v="85"/>
    <s v="RL"/>
    <n v="85"/>
    <n v="10625"/>
    <x v="1"/>
    <s v="NA"/>
    <s v="Reg"/>
    <s v="Lvl"/>
    <s v="AllPub"/>
    <s v="Inside"/>
    <s v="Gtl"/>
    <s v="NWAmes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x v="0"/>
    <x v="4"/>
    <n v="170000"/>
    <x v="557"/>
  </r>
  <r>
    <x v="570"/>
    <n v="20"/>
    <s v="RL"/>
    <n v="87"/>
    <n v="11029"/>
    <x v="1"/>
    <s v="NA"/>
    <s v="IR1"/>
    <s v="Lvl"/>
    <s v="AllPub"/>
    <s v="Corner"/>
    <s v="Gtl"/>
    <s v="NAmes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x v="0"/>
    <x v="0"/>
    <n v="176500"/>
    <x v="558"/>
  </r>
  <r>
    <x v="571"/>
    <n v="20"/>
    <s v="RL"/>
    <s v="NA"/>
    <n v="8475"/>
    <x v="1"/>
    <s v="NA"/>
    <s v="IR1"/>
    <s v="Lvl"/>
    <s v="AllPub"/>
    <s v="Inside"/>
    <s v="Gtl"/>
    <s v="NAmes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x v="0"/>
    <x v="0"/>
    <n v="135750"/>
    <x v="559"/>
  </r>
  <r>
    <x v="572"/>
    <n v="75"/>
    <s v="RM"/>
    <n v="87"/>
    <n v="18386"/>
    <x v="1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x v="0"/>
    <x v="0"/>
    <n v="295000"/>
    <x v="560"/>
  </r>
  <r>
    <x v="573"/>
    <n v="80"/>
    <s v="RL"/>
    <n v="70"/>
    <n v="7910"/>
    <x v="1"/>
    <s v="NA"/>
    <s v="Reg"/>
    <s v="Lvl"/>
    <s v="AllPub"/>
    <s v="Inside"/>
    <s v="Gtl"/>
    <s v="NAmes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x v="0"/>
    <x v="0"/>
    <n v="127000"/>
    <x v="561"/>
  </r>
  <r>
    <x v="574"/>
    <n v="60"/>
    <s v="RL"/>
    <n v="78"/>
    <n v="10140"/>
    <x v="1"/>
    <s v="NA"/>
    <s v="Reg"/>
    <s v="Lvl"/>
    <s v="AllPub"/>
    <s v="Inside"/>
    <s v="Gtl"/>
    <s v="NWAmes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x v="0"/>
    <x v="0"/>
    <n v="162900"/>
    <x v="562"/>
  </r>
  <r>
    <x v="575"/>
    <n v="20"/>
    <s v="RL"/>
    <s v="NA"/>
    <n v="11200"/>
    <x v="1"/>
    <s v="NA"/>
    <s v="Reg"/>
    <s v="Lvl"/>
    <s v="AllPub"/>
    <s v="Inside"/>
    <s v="Gtl"/>
    <s v="SawyerW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x v="0"/>
    <x v="0"/>
    <n v="180000"/>
    <x v="563"/>
  </r>
  <r>
    <x v="576"/>
    <n v="20"/>
    <s v="RL"/>
    <n v="124"/>
    <n v="16158"/>
    <x v="1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x v="0"/>
    <x v="0"/>
    <n v="260000"/>
    <x v="564"/>
  </r>
  <r>
    <x v="577"/>
    <n v="20"/>
    <s v="RL"/>
    <n v="50"/>
    <n v="14859"/>
    <x v="1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x v="1"/>
    <x v="1"/>
    <n v="240000"/>
    <x v="565"/>
  </r>
  <r>
    <x v="578"/>
    <n v="20"/>
    <s v="RL"/>
    <n v="50"/>
    <n v="7207"/>
    <x v="1"/>
    <s v="NA"/>
    <s v="IR1"/>
    <s v="Lvl"/>
    <s v="AllPub"/>
    <s v="Inside"/>
    <s v="Gtl"/>
    <s v="BrkSide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x v="0"/>
    <x v="0"/>
    <n v="116500"/>
    <x v="566"/>
  </r>
  <r>
    <x v="579"/>
    <n v="20"/>
    <s v="RL"/>
    <n v="105"/>
    <n v="11751"/>
    <x v="1"/>
    <s v="NA"/>
    <s v="IR1"/>
    <s v="Lvl"/>
    <s v="AllPub"/>
    <s v="Inside"/>
    <s v="Gtl"/>
    <s v="NWAmes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x v="3"/>
    <x v="0"/>
    <n v="190000"/>
    <x v="567"/>
  </r>
  <r>
    <x v="580"/>
    <n v="60"/>
    <s v="RL"/>
    <s v="NA"/>
    <n v="12046"/>
    <x v="1"/>
    <s v="NA"/>
    <s v="IR1"/>
    <s v="Lvl"/>
    <s v="AllPub"/>
    <s v="Inside"/>
    <s v="Gtl"/>
    <s v="NWAmes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x v="0"/>
    <x v="0"/>
    <n v="195000"/>
    <x v="568"/>
  </r>
  <r>
    <x v="581"/>
    <n v="60"/>
    <s v="RL"/>
    <n v="121"/>
    <n v="16059"/>
    <x v="1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x v="0"/>
    <x v="0"/>
    <n v="260000"/>
    <x v="569"/>
  </r>
  <r>
    <x v="582"/>
    <n v="20"/>
    <s v="RL"/>
    <n v="75"/>
    <n v="9750"/>
    <x v="1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x v="3"/>
    <x v="0"/>
    <n v="157900"/>
    <x v="570"/>
  </r>
  <r>
    <x v="583"/>
    <n v="85"/>
    <s v="RL"/>
    <n v="73"/>
    <n v="9069"/>
    <x v="1"/>
    <s v="NA"/>
    <s v="Reg"/>
    <s v="Lvl"/>
    <s v="AllPub"/>
    <s v="Inside"/>
    <s v="Gtl"/>
    <s v="SawyerW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x v="0"/>
    <x v="0"/>
    <n v="147000"/>
    <x v="571"/>
  </r>
  <r>
    <x v="584"/>
    <n v="60"/>
    <s v="RL"/>
    <s v="NA"/>
    <n v="10364"/>
    <x v="1"/>
    <s v="NA"/>
    <s v="IR1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x v="0"/>
    <x v="0"/>
    <n v="168000"/>
    <x v="572"/>
  </r>
  <r>
    <x v="585"/>
    <n v="70"/>
    <s v="RM"/>
    <n v="60"/>
    <n v="7740"/>
    <x v="1"/>
    <s v="NA"/>
    <s v="Reg"/>
    <s v="Lvl"/>
    <s v="AllPub"/>
    <s v="Inside"/>
    <s v="Gtl"/>
    <s v="OldTown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x v="0"/>
    <x v="0"/>
    <n v="125500"/>
    <x v="573"/>
  </r>
  <r>
    <x v="586"/>
    <n v="20"/>
    <s v="RL"/>
    <n v="55"/>
    <n v="8250"/>
    <x v="1"/>
    <s v="NA"/>
    <s v="Reg"/>
    <s v="Lvl"/>
    <s v="AllPub"/>
    <s v="Inside"/>
    <s v="Gtl"/>
    <s v="Sawyer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x v="0"/>
    <x v="0"/>
    <n v="134000"/>
    <x v="574"/>
  </r>
  <r>
    <x v="587"/>
    <n v="50"/>
    <s v="RL"/>
    <n v="77"/>
    <n v="9786"/>
    <x v="1"/>
    <s v="NA"/>
    <s v="IR1"/>
    <s v="Bnk"/>
    <s v="AllPub"/>
    <s v="Inside"/>
    <s v="Gtl"/>
    <s v="NAmes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x v="0"/>
    <x v="0"/>
    <n v="159000"/>
    <x v="575"/>
  </r>
  <r>
    <x v="588"/>
    <n v="50"/>
    <s v="RL"/>
    <n v="60"/>
    <n v="8400"/>
    <x v="1"/>
    <s v="NA"/>
    <s v="Reg"/>
    <s v="Bnk"/>
    <s v="AllPub"/>
    <s v="Inside"/>
    <s v="Gtl"/>
    <s v="SWISU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x v="0"/>
    <x v="0"/>
    <n v="136500"/>
    <x v="576"/>
  </r>
  <r>
    <x v="589"/>
    <n v="75"/>
    <s v="RM"/>
    <n v="65"/>
    <n v="8850"/>
    <x v="1"/>
    <s v="NA"/>
    <s v="IR1"/>
    <s v="Bnk"/>
    <s v="AllPub"/>
    <s v="Corner"/>
    <s v="Gtl"/>
    <s v="OldTown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x v="6"/>
    <x v="0"/>
    <n v="144000"/>
    <x v="577"/>
  </r>
  <r>
    <x v="590"/>
    <n v="20"/>
    <s v="RL"/>
    <n v="78"/>
    <n v="10140"/>
    <x v="1"/>
    <s v="NA"/>
    <s v="Reg"/>
    <s v="Lvl"/>
    <s v="AllPub"/>
    <s v="Inside"/>
    <s v="Gtl"/>
    <s v="NWAmes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x v="0"/>
    <x v="0"/>
    <n v="165000"/>
    <x v="578"/>
  </r>
  <r>
    <x v="591"/>
    <n v="20"/>
    <s v="RL"/>
    <n v="85"/>
    <n v="11049"/>
    <x v="1"/>
    <s v="NA"/>
    <s v="Reg"/>
    <s v="Lvl"/>
    <s v="AllPub"/>
    <s v="Corner"/>
    <s v="Gtl"/>
    <s v="CollgC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x v="0"/>
    <x v="0"/>
    <n v="179900"/>
    <x v="579"/>
  </r>
  <r>
    <x v="592"/>
    <n v="70"/>
    <s v="RM"/>
    <n v="60"/>
    <n v="6600"/>
    <x v="1"/>
    <s v="NA"/>
    <s v="Reg"/>
    <s v="Lvl"/>
    <s v="AllPub"/>
    <s v="Corner"/>
    <s v="Gtl"/>
    <s v="OldTown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x v="0"/>
    <x v="0"/>
    <n v="107500"/>
    <x v="580"/>
  </r>
  <r>
    <x v="593"/>
    <n v="20"/>
    <s v="RL"/>
    <n v="90"/>
    <n v="14115"/>
    <x v="1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x v="0"/>
    <x v="2"/>
    <n v="230000"/>
    <x v="581"/>
  </r>
  <r>
    <x v="594"/>
    <n v="20"/>
    <s v="RL"/>
    <n v="60"/>
    <n v="7332"/>
    <x v="1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x v="0"/>
    <x v="2"/>
    <n v="120000"/>
    <x v="582"/>
  </r>
  <r>
    <x v="595"/>
    <n v="20"/>
    <s v="RM"/>
    <n v="80"/>
    <n v="8546"/>
    <x v="1"/>
    <s v="NA"/>
    <s v="Reg"/>
    <s v="Lvl"/>
    <s v="AllPub"/>
    <s v="Corner"/>
    <s v="Gtl"/>
    <s v="Edwards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x v="0"/>
    <x v="0"/>
    <n v="140000"/>
    <x v="583"/>
  </r>
  <r>
    <x v="596"/>
    <n v="90"/>
    <s v="RM"/>
    <n v="60"/>
    <n v="7596"/>
    <x v="1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x v="3"/>
    <x v="0"/>
    <n v="124500"/>
    <x v="584"/>
  </r>
  <r>
    <x v="597"/>
    <n v="20"/>
    <s v="RL"/>
    <n v="65"/>
    <n v="8450"/>
    <x v="1"/>
    <s v="NA"/>
    <s v="Reg"/>
    <s v="Lvl"/>
    <s v="AllPub"/>
    <s v="Inside"/>
    <s v="Gtl"/>
    <s v="Sawyer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x v="0"/>
    <x v="0"/>
    <n v="138500"/>
    <x v="585"/>
  </r>
  <r>
    <x v="598"/>
    <n v="20"/>
    <s v="RL"/>
    <n v="66"/>
    <n v="7742"/>
    <x v="1"/>
    <s v="NA"/>
    <s v="Reg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x v="0"/>
    <x v="0"/>
    <n v="127000"/>
    <x v="586"/>
  </r>
  <r>
    <x v="599"/>
    <n v="120"/>
    <s v="RL"/>
    <n v="38"/>
    <n v="14963"/>
    <x v="1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x v="0"/>
    <x v="0"/>
    <n v="245500"/>
    <x v="587"/>
  </r>
  <r>
    <x v="600"/>
    <n v="60"/>
    <s v="RL"/>
    <n v="66"/>
    <n v="16226"/>
    <x v="1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x v="0"/>
    <x v="0"/>
    <n v="267000"/>
    <x v="588"/>
  </r>
  <r>
    <x v="601"/>
    <n v="20"/>
    <s v="RL"/>
    <s v="NA"/>
    <n v="9830"/>
    <x v="1"/>
    <s v="NA"/>
    <s v="IR1"/>
    <s v="Lvl"/>
    <s v="AllPub"/>
    <s v="Corner"/>
    <s v="Gtl"/>
    <s v="NAmes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x v="0"/>
    <x v="0"/>
    <n v="162000"/>
    <x v="589"/>
  </r>
  <r>
    <x v="602"/>
    <n v="20"/>
    <s v="RL"/>
    <n v="70"/>
    <n v="8400"/>
    <x v="1"/>
    <s v="NA"/>
    <s v="Reg"/>
    <s v="Lvl"/>
    <s v="AllPub"/>
    <s v="Inside"/>
    <s v="Gtl"/>
    <s v="NAmes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x v="0"/>
    <x v="0"/>
    <n v="138500"/>
    <x v="590"/>
  </r>
  <r>
    <x v="603"/>
    <n v="30"/>
    <s v="RL"/>
    <n v="98"/>
    <n v="8731"/>
    <x v="1"/>
    <s v="NA"/>
    <s v="IR1"/>
    <s v="Lvl"/>
    <s v="AllPub"/>
    <s v="Inside"/>
    <s v="Gtl"/>
    <s v="BrkSide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x v="0"/>
    <x v="0"/>
    <n v="144000"/>
    <x v="591"/>
  </r>
  <r>
    <x v="604"/>
    <n v="20"/>
    <s v="RL"/>
    <s v="NA"/>
    <n v="9790"/>
    <x v="1"/>
    <s v="NA"/>
    <s v="Reg"/>
    <s v="Lvl"/>
    <s v="AllPub"/>
    <s v="Inside"/>
    <s v="Gtl"/>
    <s v="NWAmes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x v="0"/>
    <x v="0"/>
    <n v="161500"/>
    <x v="592"/>
  </r>
  <r>
    <x v="605"/>
    <n v="20"/>
    <s v="RL"/>
    <n v="50"/>
    <n v="8000"/>
    <x v="1"/>
    <s v="NA"/>
    <s v="Reg"/>
    <s v="Lvl"/>
    <s v="AllPub"/>
    <s v="Inside"/>
    <s v="Gtl"/>
    <s v="NAmes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x v="0"/>
    <x v="0"/>
    <n v="132000"/>
    <x v="593"/>
  </r>
  <r>
    <x v="606"/>
    <n v="50"/>
    <s v="RM"/>
    <n v="50"/>
    <n v="6060"/>
    <x v="1"/>
    <s v="NA"/>
    <s v="Reg"/>
    <s v="Lvl"/>
    <s v="AllPub"/>
    <s v="Inside"/>
    <s v="Gtl"/>
    <s v="IDOTRR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x v="0"/>
    <x v="0"/>
    <n v="100000"/>
    <x v="594"/>
  </r>
  <r>
    <x v="607"/>
    <n v="30"/>
    <s v="RM"/>
    <n v="60"/>
    <n v="6180"/>
    <x v="1"/>
    <s v="NA"/>
    <s v="Reg"/>
    <s v="Lvl"/>
    <s v="AllPub"/>
    <s v="Corner"/>
    <s v="Gtl"/>
    <s v="BrkSide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x v="0"/>
    <x v="0"/>
    <n v="102000"/>
    <x v="595"/>
  </r>
  <r>
    <x v="608"/>
    <n v="30"/>
    <s v="RM"/>
    <n v="52"/>
    <n v="6240"/>
    <x v="1"/>
    <s v="Grvl"/>
    <s v="Reg"/>
    <s v="Lvl"/>
    <s v="AllPub"/>
    <s v="Inside"/>
    <s v="Gtl"/>
    <s v="IDOTRR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x v="0"/>
    <x v="0"/>
    <n v="103000"/>
    <x v="596"/>
  </r>
  <r>
    <x v="609"/>
    <n v="60"/>
    <s v="RL"/>
    <n v="70"/>
    <n v="11207"/>
    <x v="1"/>
    <s v="NA"/>
    <s v="IR1"/>
    <s v="HLS"/>
    <s v="AllPub"/>
    <s v="FR2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x v="0"/>
    <x v="0"/>
    <n v="185000"/>
    <x v="597"/>
  </r>
  <r>
    <x v="610"/>
    <n v="60"/>
    <s v="RL"/>
    <n v="134"/>
    <n v="19378"/>
    <x v="1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x v="1"/>
    <x v="1"/>
    <n v="320000"/>
    <x v="598"/>
  </r>
  <r>
    <x v="611"/>
    <n v="50"/>
    <s v="RL"/>
    <n v="60"/>
    <n v="8172"/>
    <x v="1"/>
    <s v="NA"/>
    <s v="Reg"/>
    <s v="Lvl"/>
    <s v="AllPub"/>
    <s v="Inside"/>
    <s v="Gtl"/>
    <s v="Edwards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x v="0"/>
    <x v="0"/>
    <n v="135000"/>
    <x v="599"/>
  </r>
  <r>
    <x v="612"/>
    <n v="20"/>
    <s v="RL"/>
    <n v="60"/>
    <n v="7200"/>
    <x v="1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x v="0"/>
    <x v="0"/>
    <n v="119000"/>
    <x v="600"/>
  </r>
  <r>
    <x v="613"/>
    <n v="30"/>
    <s v="RM"/>
    <n v="60"/>
    <n v="7200"/>
    <x v="1"/>
    <s v="NA"/>
    <s v="Reg"/>
    <s v="Lvl"/>
    <s v="AllPub"/>
    <s v="Corner"/>
    <s v="Gtl"/>
    <s v="OldTown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x v="0"/>
    <x v="2"/>
    <n v="119000"/>
    <x v="600"/>
  </r>
  <r>
    <x v="614"/>
    <n v="50"/>
    <s v="RL"/>
    <s v="NA"/>
    <n v="13837"/>
    <x v="1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x v="0"/>
    <x v="0"/>
    <n v="229000"/>
    <x v="601"/>
  </r>
  <r>
    <x v="615"/>
    <n v="20"/>
    <s v="RL"/>
    <n v="72"/>
    <n v="8872"/>
    <x v="1"/>
    <s v="NA"/>
    <s v="Reg"/>
    <s v="Lvl"/>
    <s v="AllPub"/>
    <s v="Corner"/>
    <s v="Gtl"/>
    <s v="NAmes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x v="0"/>
    <x v="0"/>
    <n v="147000"/>
    <x v="602"/>
  </r>
  <r>
    <x v="616"/>
    <n v="70"/>
    <s v="RL"/>
    <n v="79"/>
    <n v="11526"/>
    <x v="1"/>
    <s v="NA"/>
    <s v="IR1"/>
    <s v="Bnk"/>
    <s v="AllPub"/>
    <s v="Inside"/>
    <s v="Mod"/>
    <s v="Crawfor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x v="0"/>
    <x v="0"/>
    <n v="191000"/>
    <x v="603"/>
  </r>
  <r>
    <x v="617"/>
    <n v="90"/>
    <s v="RL"/>
    <n v="60"/>
    <n v="10800"/>
    <x v="1"/>
    <s v="NA"/>
    <s v="Reg"/>
    <s v="Lvl"/>
    <s v="AllPub"/>
    <s v="Inside"/>
    <s v="Gtl"/>
    <s v="Edwards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x v="0"/>
    <x v="3"/>
    <n v="179000"/>
    <x v="604"/>
  </r>
  <r>
    <x v="618"/>
    <n v="20"/>
    <s v="RL"/>
    <n v="60"/>
    <n v="6600"/>
    <x v="1"/>
    <s v="NA"/>
    <s v="Reg"/>
    <s v="Lvl"/>
    <s v="AllPub"/>
    <s v="Inside"/>
    <s v="Gtl"/>
    <s v="NAmes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x v="0"/>
    <x v="0"/>
    <n v="109500"/>
    <x v="605"/>
  </r>
  <r>
    <x v="619"/>
    <n v="20"/>
    <s v="RL"/>
    <n v="65"/>
    <n v="10237"/>
    <x v="1"/>
    <s v="NA"/>
    <s v="Reg"/>
    <s v="Lvl"/>
    <s v="AllPub"/>
    <s v="Inside"/>
    <s v="Gtl"/>
    <s v="Gilbert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x v="1"/>
    <x v="1"/>
    <n v="169990"/>
    <x v="606"/>
  </r>
  <r>
    <x v="620"/>
    <n v="90"/>
    <s v="RL"/>
    <n v="67"/>
    <n v="8777"/>
    <x v="1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x v="0"/>
    <x v="0"/>
    <n v="145900"/>
    <x v="607"/>
  </r>
  <r>
    <x v="621"/>
    <n v="50"/>
    <s v="RL"/>
    <n v="60"/>
    <n v="8400"/>
    <x v="1"/>
    <s v="NA"/>
    <s v="Reg"/>
    <s v="Bnk"/>
    <s v="AllPub"/>
    <s v="Inside"/>
    <s v="Gtl"/>
    <s v="SWISU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x v="0"/>
    <x v="0"/>
    <n v="140000"/>
    <x v="608"/>
  </r>
  <r>
    <x v="622"/>
    <n v="20"/>
    <s v="RL"/>
    <n v="65"/>
    <n v="7800"/>
    <x v="1"/>
    <s v="NA"/>
    <s v="Reg"/>
    <s v="Lvl"/>
    <s v="AllPub"/>
    <s v="Inside"/>
    <s v="Gtl"/>
    <s v="Sawyer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x v="0"/>
    <x v="0"/>
    <n v="130000"/>
    <x v="608"/>
  </r>
  <r>
    <x v="623"/>
    <n v="50"/>
    <s v="RL"/>
    <n v="130"/>
    <n v="9600"/>
    <x v="1"/>
    <s v="NA"/>
    <s v="IR1"/>
    <s v="HLS"/>
    <s v="AllPub"/>
    <s v="Inside"/>
    <s v="Gtl"/>
    <s v="Crawfor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x v="0"/>
    <x v="0"/>
    <n v="160000"/>
    <x v="608"/>
  </r>
  <r>
    <x v="624"/>
    <n v="80"/>
    <s v="RL"/>
    <n v="102"/>
    <n v="10192"/>
    <x v="1"/>
    <s v="NA"/>
    <s v="IR1"/>
    <s v="Lvl"/>
    <s v="AllPub"/>
    <s v="Inside"/>
    <s v="Gtl"/>
    <s v="NWAmes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x v="0"/>
    <x v="0"/>
    <n v="170000"/>
    <x v="609"/>
  </r>
  <r>
    <x v="625"/>
    <n v="20"/>
    <s v="RL"/>
    <n v="100"/>
    <n v="10004"/>
    <x v="1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x v="0"/>
    <x v="0"/>
    <n v="167000"/>
    <x v="610"/>
  </r>
  <r>
    <x v="626"/>
    <n v="60"/>
    <s v="RL"/>
    <n v="116"/>
    <n v="13474"/>
    <x v="1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x v="0"/>
    <x v="0"/>
    <n v="225000"/>
    <x v="611"/>
  </r>
  <r>
    <x v="627"/>
    <n v="60"/>
    <s v="RL"/>
    <n v="100"/>
    <n v="10839"/>
    <x v="1"/>
    <s v="NA"/>
    <s v="IR1"/>
    <s v="Lvl"/>
    <s v="AllPub"/>
    <s v="Corner"/>
    <s v="Gtl"/>
    <s v="Gilbert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x v="0"/>
    <x v="0"/>
    <n v="181000"/>
    <x v="612"/>
  </r>
  <r>
    <x v="628"/>
    <n v="20"/>
    <s v="RL"/>
    <n v="70"/>
    <n v="7931"/>
    <x v="1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x v="0"/>
    <x v="0"/>
    <n v="132500"/>
    <x v="613"/>
  </r>
  <r>
    <x v="629"/>
    <n v="20"/>
    <s v="RL"/>
    <n v="69"/>
    <n v="8973"/>
    <x v="1"/>
    <s v="NA"/>
    <s v="Reg"/>
    <s v="Lvl"/>
    <s v="AllPub"/>
    <s v="Inside"/>
    <s v="Gtl"/>
    <s v="NAmes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x v="0"/>
    <x v="2"/>
    <n v="150000"/>
    <x v="614"/>
  </r>
  <r>
    <x v="630"/>
    <n v="70"/>
    <s v="RL"/>
    <n v="75"/>
    <n v="13125"/>
    <x v="1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x v="7"/>
    <x v="0"/>
    <n v="219500"/>
    <x v="615"/>
  </r>
  <r>
    <x v="631"/>
    <n v="85"/>
    <s v="RL"/>
    <n v="57"/>
    <n v="8846"/>
    <x v="1"/>
    <s v="NA"/>
    <s v="IR1"/>
    <s v="Lvl"/>
    <s v="AllPub"/>
    <s v="CulDSac"/>
    <s v="Gtl"/>
    <s v="CollgCr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x v="0"/>
    <n v="148000"/>
    <x v="616"/>
  </r>
  <r>
    <x v="632"/>
    <n v="20"/>
    <s v="RL"/>
    <n v="80"/>
    <n v="10400"/>
    <x v="1"/>
    <s v="NA"/>
    <s v="Reg"/>
    <s v="Lvl"/>
    <s v="AllPub"/>
    <s v="Inside"/>
    <s v="Gtl"/>
    <s v="NWAmes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x v="0"/>
    <x v="0"/>
    <n v="174000"/>
    <x v="617"/>
  </r>
  <r>
    <x v="633"/>
    <n v="20"/>
    <s v="RL"/>
    <s v="NA"/>
    <n v="9500"/>
    <x v="1"/>
    <s v="NA"/>
    <s v="IR1"/>
    <s v="Lvl"/>
    <s v="AllPub"/>
    <s v="Inside"/>
    <s v="Gtl"/>
    <s v="NAmes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x v="0"/>
    <x v="0"/>
    <n v="159000"/>
    <x v="618"/>
  </r>
  <r>
    <x v="634"/>
    <n v="20"/>
    <s v="RL"/>
    <n v="80"/>
    <n v="12984"/>
    <x v="1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x v="0"/>
    <x v="0"/>
    <n v="217500"/>
    <x v="619"/>
  </r>
  <r>
    <x v="635"/>
    <n v="60"/>
    <s v="RL"/>
    <s v="NA"/>
    <n v="17542"/>
    <x v="1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x v="0"/>
    <x v="0"/>
    <n v="294000"/>
    <x v="620"/>
  </r>
  <r>
    <x v="636"/>
    <n v="70"/>
    <s v="RM"/>
    <n v="60"/>
    <n v="9600"/>
    <x v="1"/>
    <s v="NA"/>
    <s v="Reg"/>
    <s v="Lvl"/>
    <s v="AllPub"/>
    <s v="Inside"/>
    <s v="Gtl"/>
    <s v="OldTown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x v="0"/>
    <x v="0"/>
    <n v="161000"/>
    <x v="621"/>
  </r>
  <r>
    <x v="637"/>
    <n v="20"/>
    <s v="RL"/>
    <n v="65"/>
    <n v="8450"/>
    <x v="1"/>
    <s v="NA"/>
    <s v="Reg"/>
    <s v="Lvl"/>
    <s v="AllPub"/>
    <s v="Inside"/>
    <s v="Gtl"/>
    <s v="NAmes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x v="0"/>
    <x v="0"/>
    <n v="142000"/>
    <x v="622"/>
  </r>
  <r>
    <x v="638"/>
    <n v="20"/>
    <s v="RL"/>
    <n v="75"/>
    <n v="9937"/>
    <x v="1"/>
    <s v="NA"/>
    <s v="Reg"/>
    <s v="Lvl"/>
    <s v="AllPub"/>
    <s v="Corner"/>
    <s v="Gtl"/>
    <s v="Edwards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x v="0"/>
    <x v="0"/>
    <n v="167000"/>
    <x v="623"/>
  </r>
  <r>
    <x v="639"/>
    <n v="60"/>
    <s v="RL"/>
    <n v="70"/>
    <n v="11218"/>
    <x v="1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x v="0"/>
    <x v="0"/>
    <n v="189000"/>
    <x v="624"/>
  </r>
  <r>
    <x v="640"/>
    <n v="60"/>
    <s v="RL"/>
    <n v="80"/>
    <n v="9364"/>
    <x v="1"/>
    <s v="NA"/>
    <s v="Reg"/>
    <s v="Lvl"/>
    <s v="AllPub"/>
    <s v="Corner"/>
    <s v="Gtl"/>
    <s v="Sawyer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x v="0"/>
    <x v="0"/>
    <n v="158000"/>
    <x v="625"/>
  </r>
  <r>
    <x v="641"/>
    <n v="60"/>
    <s v="RL"/>
    <n v="89"/>
    <n v="11645"/>
    <x v="1"/>
    <s v="NA"/>
    <s v="IR1"/>
    <s v="Lvl"/>
    <s v="AllPub"/>
    <s v="Corner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x v="0"/>
    <x v="0"/>
    <n v="196500"/>
    <x v="626"/>
  </r>
  <r>
    <x v="642"/>
    <n v="20"/>
    <s v="RL"/>
    <n v="68"/>
    <n v="8562"/>
    <x v="1"/>
    <s v="NA"/>
    <s v="Reg"/>
    <s v="Lvl"/>
    <s v="AllPub"/>
    <s v="Inside"/>
    <s v="Mod"/>
    <s v="Edwards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x v="0"/>
    <x v="0"/>
    <n v="144500"/>
    <x v="627"/>
  </r>
  <r>
    <x v="643"/>
    <n v="20"/>
    <s v="RL"/>
    <n v="95"/>
    <n v="15865"/>
    <x v="1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x v="0"/>
    <x v="0"/>
    <n v="268000"/>
    <x v="628"/>
  </r>
  <r>
    <x v="644"/>
    <n v="20"/>
    <s v="RL"/>
    <n v="73"/>
    <n v="8760"/>
    <x v="1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x v="0"/>
    <x v="0"/>
    <n v="148000"/>
    <x v="629"/>
  </r>
  <r>
    <x v="645"/>
    <n v="80"/>
    <s v="RL"/>
    <n v="85"/>
    <n v="9350"/>
    <x v="1"/>
    <s v="NA"/>
    <s v="Reg"/>
    <s v="Lvl"/>
    <s v="AllPub"/>
    <s v="Inside"/>
    <s v="Gtl"/>
    <s v="NAmes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x v="7"/>
    <x v="0"/>
    <n v="158000"/>
    <x v="630"/>
  </r>
  <r>
    <x v="646"/>
    <n v="20"/>
    <s v="RL"/>
    <n v="78"/>
    <n v="7800"/>
    <x v="1"/>
    <s v="NA"/>
    <s v="Reg"/>
    <s v="Lvl"/>
    <s v="AllPub"/>
    <s v="Inside"/>
    <s v="Gtl"/>
    <s v="NAmes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x v="0"/>
    <x v="0"/>
    <n v="132000"/>
    <x v="631"/>
  </r>
  <r>
    <x v="647"/>
    <n v="90"/>
    <s v="RL"/>
    <n v="64"/>
    <n v="7018"/>
    <x v="1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x v="3"/>
    <n v="118858"/>
    <x v="632"/>
  </r>
  <r>
    <x v="648"/>
    <n v="20"/>
    <s v="RL"/>
    <n v="75"/>
    <n v="10125"/>
    <x v="1"/>
    <s v="NA"/>
    <s v="Reg"/>
    <s v="Lvl"/>
    <s v="AllPub"/>
    <s v="Inside"/>
    <s v="Gtl"/>
    <s v="Mitchel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x v="0"/>
    <x v="0"/>
    <n v="171500"/>
    <x v="633"/>
  </r>
  <r>
    <x v="649"/>
    <n v="90"/>
    <s v="RL"/>
    <n v="64"/>
    <n v="7018"/>
    <x v="1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x v="0"/>
    <x v="3"/>
    <n v="118964"/>
    <x v="634"/>
  </r>
  <r>
    <x v="650"/>
    <n v="20"/>
    <s v="RL"/>
    <s v="NA"/>
    <n v="8750"/>
    <x v="1"/>
    <s v="NA"/>
    <s v="IR1"/>
    <s v="Lvl"/>
    <s v="AllPub"/>
    <s v="Inside"/>
    <s v="Gtl"/>
    <s v="NAmes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x v="0"/>
    <x v="0"/>
    <n v="148500"/>
    <x v="635"/>
  </r>
  <r>
    <x v="651"/>
    <n v="20"/>
    <s v="RL"/>
    <n v="77"/>
    <n v="10010"/>
    <x v="1"/>
    <s v="NA"/>
    <s v="Reg"/>
    <s v="Lvl"/>
    <s v="AllPub"/>
    <s v="Inside"/>
    <s v="Mod"/>
    <s v="Mitchel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x v="0"/>
    <x v="0"/>
    <n v="170000"/>
    <x v="636"/>
  </r>
  <r>
    <x v="652"/>
    <n v="50"/>
    <s v="RL"/>
    <n v="60"/>
    <n v="6000"/>
    <x v="1"/>
    <s v="NA"/>
    <s v="Reg"/>
    <s v="Lvl"/>
    <s v="AllPub"/>
    <s v="Inside"/>
    <s v="Gtl"/>
    <s v="SWISU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x v="0"/>
    <x v="0"/>
    <n v="102000"/>
    <x v="637"/>
  </r>
  <r>
    <x v="653"/>
    <n v="20"/>
    <s v="RL"/>
    <n v="70"/>
    <n v="8176"/>
    <x v="1"/>
    <s v="NA"/>
    <s v="Reg"/>
    <s v="Lvl"/>
    <s v="AllPub"/>
    <s v="Inside"/>
    <s v="Gtl"/>
    <s v="NAmes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x v="0"/>
    <x v="0"/>
    <n v="139000"/>
    <x v="638"/>
  </r>
  <r>
    <x v="654"/>
    <n v="60"/>
    <s v="RL"/>
    <n v="80"/>
    <n v="11584"/>
    <x v="1"/>
    <s v="NA"/>
    <s v="Reg"/>
    <s v="Lvl"/>
    <s v="AllPub"/>
    <s v="Inside"/>
    <s v="Gtl"/>
    <s v="NWAmes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x v="0"/>
    <x v="0"/>
    <n v="197000"/>
    <x v="639"/>
  </r>
  <r>
    <x v="655"/>
    <n v="20"/>
    <s v="RL"/>
    <n v="69"/>
    <n v="7599"/>
    <x v="1"/>
    <s v="NA"/>
    <s v="Reg"/>
    <s v="Lvl"/>
    <s v="AllPub"/>
    <s v="Corner"/>
    <s v="Gtl"/>
    <s v="Mitchel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x v="0"/>
    <x v="0"/>
    <n v="129500"/>
    <x v="640"/>
  </r>
  <r>
    <x v="656"/>
    <n v="80"/>
    <s v="RL"/>
    <n v="76"/>
    <n v="9967"/>
    <x v="1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x v="0"/>
    <x v="0"/>
    <n v="170000"/>
    <x v="641"/>
  </r>
  <r>
    <x v="657"/>
    <n v="60"/>
    <s v="RL"/>
    <n v="83"/>
    <n v="13159"/>
    <x v="1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x v="1"/>
    <x v="1"/>
    <n v="224500"/>
    <x v="642"/>
  </r>
  <r>
    <x v="658"/>
    <n v="60"/>
    <s v="RL"/>
    <s v="NA"/>
    <n v="13006"/>
    <x v="1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x v="0"/>
    <x v="0"/>
    <n v="222000"/>
    <x v="643"/>
  </r>
  <r>
    <x v="659"/>
    <n v="50"/>
    <s v="RL"/>
    <n v="92"/>
    <n v="7438"/>
    <x v="1"/>
    <s v="NA"/>
    <s v="IR1"/>
    <s v="Lvl"/>
    <s v="AllPub"/>
    <s v="Inside"/>
    <s v="Gtl"/>
    <s v="BrkSide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x v="0"/>
    <x v="0"/>
    <n v="127000"/>
    <x v="644"/>
  </r>
  <r>
    <x v="660"/>
    <n v="20"/>
    <s v="RL"/>
    <s v="NA"/>
    <n v="7758"/>
    <x v="1"/>
    <s v="NA"/>
    <s v="IR1"/>
    <s v="Lvl"/>
    <s v="AllPub"/>
    <s v="Corner"/>
    <s v="Gtl"/>
    <s v="Sawyer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x v="0"/>
    <x v="0"/>
    <n v="132500"/>
    <x v="645"/>
  </r>
  <r>
    <x v="661"/>
    <n v="20"/>
    <s v="RL"/>
    <n v="73"/>
    <n v="11883"/>
    <x v="1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x v="0"/>
    <x v="0"/>
    <n v="203000"/>
    <x v="646"/>
  </r>
  <r>
    <x v="662"/>
    <n v="20"/>
    <s v="RL"/>
    <n v="60"/>
    <n v="7200"/>
    <x v="1"/>
    <s v="NA"/>
    <s v="Reg"/>
    <s v="Low"/>
    <s v="AllPub"/>
    <s v="Inside"/>
    <s v="Gtl"/>
    <s v="CollgCr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x v="0"/>
    <x v="0"/>
    <n v="123000"/>
    <x v="647"/>
  </r>
  <r>
    <x v="663"/>
    <n v="20"/>
    <s v="RL"/>
    <n v="60"/>
    <n v="8072"/>
    <x v="1"/>
    <s v="NA"/>
    <s v="Reg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x v="0"/>
    <x v="0"/>
    <n v="138000"/>
    <x v="648"/>
  </r>
  <r>
    <x v="664"/>
    <n v="20"/>
    <s v="RL"/>
    <n v="61"/>
    <n v="8800"/>
    <x v="1"/>
    <s v="NA"/>
    <s v="IR1"/>
    <s v="Lvl"/>
    <s v="AllPub"/>
    <s v="Inside"/>
    <s v="Gtl"/>
    <s v="CollgCr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x v="0"/>
    <x v="0"/>
    <n v="150500"/>
    <x v="649"/>
  </r>
  <r>
    <x v="665"/>
    <n v="70"/>
    <s v="RL"/>
    <n v="120"/>
    <n v="13728"/>
    <x v="1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x v="0"/>
    <x v="0"/>
    <n v="235000"/>
    <x v="650"/>
  </r>
  <r>
    <x v="666"/>
    <n v="90"/>
    <s v="RH"/>
    <n v="60"/>
    <n v="8400"/>
    <x v="1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x v="0"/>
    <x v="0"/>
    <n v="144000"/>
    <x v="651"/>
  </r>
  <r>
    <x v="667"/>
    <n v="90"/>
    <s v="RL"/>
    <n v="70"/>
    <n v="7728"/>
    <x v="1"/>
    <s v="NA"/>
    <s v="Reg"/>
    <s v="Lvl"/>
    <s v="AllPub"/>
    <s v="Inside"/>
    <s v="Gtl"/>
    <s v="NAmes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x v="0"/>
    <x v="0"/>
    <n v="132500"/>
    <x v="652"/>
  </r>
  <r>
    <x v="668"/>
    <n v="30"/>
    <s v="RM"/>
    <n v="51"/>
    <n v="6120"/>
    <x v="1"/>
    <s v="NA"/>
    <s v="Reg"/>
    <s v="Lvl"/>
    <s v="AllPub"/>
    <s v="Corner"/>
    <s v="Gtl"/>
    <s v="BrkSide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x v="0"/>
    <x v="0"/>
    <n v="105000"/>
    <x v="653"/>
  </r>
  <r>
    <x v="669"/>
    <n v="80"/>
    <s v="RL"/>
    <n v="85"/>
    <n v="10200"/>
    <x v="1"/>
    <s v="NA"/>
    <s v="Reg"/>
    <s v="Lvl"/>
    <s v="AllPub"/>
    <s v="Inside"/>
    <s v="Gtl"/>
    <s v="Timber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x v="0"/>
    <x v="2"/>
    <n v="175000"/>
    <x v="653"/>
  </r>
  <r>
    <x v="670"/>
    <n v="90"/>
    <s v="RL"/>
    <n v="91"/>
    <n v="11643"/>
    <x v="1"/>
    <s v="NA"/>
    <s v="Reg"/>
    <s v="Lvl"/>
    <s v="AllPub"/>
    <s v="Inside"/>
    <s v="Gtl"/>
    <s v="NAmes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x v="0"/>
    <x v="0"/>
    <n v="200000"/>
    <x v="654"/>
  </r>
  <r>
    <x v="671"/>
    <n v="20"/>
    <s v="RL"/>
    <n v="37"/>
    <n v="6951"/>
    <x v="1"/>
    <s v="NA"/>
    <s v="IR1"/>
    <s v="Lvl"/>
    <s v="AllPub"/>
    <s v="CulDSac"/>
    <s v="Gtl"/>
    <s v="Mitchel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x v="0"/>
    <x v="0"/>
    <n v="119500"/>
    <x v="655"/>
  </r>
  <r>
    <x v="672"/>
    <n v="60"/>
    <s v="RL"/>
    <n v="80"/>
    <n v="9760"/>
    <x v="1"/>
    <s v="NA"/>
    <s v="Reg"/>
    <s v="Lvl"/>
    <s v="AllPub"/>
    <s v="Inside"/>
    <s v="Mod"/>
    <s v="NAmes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x v="0"/>
    <x v="0"/>
    <n v="167900"/>
    <x v="656"/>
  </r>
  <r>
    <x v="673"/>
    <n v="80"/>
    <s v="RL"/>
    <n v="73"/>
    <n v="9735"/>
    <x v="1"/>
    <s v="NA"/>
    <s v="Reg"/>
    <s v="Lvl"/>
    <s v="AllPub"/>
    <s v="Inside"/>
    <s v="Gtl"/>
    <s v="Timber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x v="0"/>
    <x v="0"/>
    <n v="167500"/>
    <x v="657"/>
  </r>
  <r>
    <x v="674"/>
    <n v="80"/>
    <s v="RL"/>
    <n v="80"/>
    <n v="9600"/>
    <x v="1"/>
    <s v="NA"/>
    <s v="Reg"/>
    <s v="Lvl"/>
    <s v="AllPub"/>
    <s v="Inside"/>
    <s v="Gtl"/>
    <s v="NAmes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x v="0"/>
    <x v="0"/>
    <n v="165500"/>
    <x v="658"/>
  </r>
  <r>
    <x v="675"/>
    <n v="20"/>
    <s v="RL"/>
    <n v="88"/>
    <n v="12803"/>
    <x v="1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x v="0"/>
    <x v="0"/>
    <n v="221000"/>
    <x v="659"/>
  </r>
  <r>
    <x v="676"/>
    <n v="20"/>
    <s v="RL"/>
    <n v="70"/>
    <n v="8400"/>
    <x v="1"/>
    <s v="NA"/>
    <s v="Reg"/>
    <s v="Lvl"/>
    <s v="AllPub"/>
    <s v="Inside"/>
    <s v="Gtl"/>
    <s v="NAmes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x v="0"/>
    <x v="0"/>
    <n v="145000"/>
    <x v="660"/>
  </r>
  <r>
    <x v="677"/>
    <n v="90"/>
    <s v="RL"/>
    <n v="70"/>
    <n v="8393"/>
    <x v="1"/>
    <s v="NA"/>
    <s v="Reg"/>
    <s v="Lvl"/>
    <s v="AllPub"/>
    <s v="Corner"/>
    <s v="Gtl"/>
    <s v="NAmes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x v="0"/>
    <x v="4"/>
    <n v="145000"/>
    <x v="661"/>
  </r>
  <r>
    <x v="678"/>
    <n v="50"/>
    <s v="RL"/>
    <n v="65"/>
    <n v="7804"/>
    <x v="1"/>
    <s v="NA"/>
    <s v="Reg"/>
    <s v="Lvl"/>
    <s v="AllPub"/>
    <s v="Inside"/>
    <s v="Gtl"/>
    <s v="SWISU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x v="0"/>
    <x v="0"/>
    <n v="135000"/>
    <x v="662"/>
  </r>
  <r>
    <x v="679"/>
    <n v="80"/>
    <s v="RL"/>
    <n v="76"/>
    <n v="9880"/>
    <x v="1"/>
    <s v="NA"/>
    <s v="Reg"/>
    <s v="Lvl"/>
    <s v="AllPub"/>
    <s v="Inside"/>
    <s v="Gtl"/>
    <s v="Mitchel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x v="0"/>
    <x v="0"/>
    <n v="171000"/>
    <x v="663"/>
  </r>
  <r>
    <x v="680"/>
    <n v="20"/>
    <s v="RL"/>
    <n v="60"/>
    <n v="6960"/>
    <x v="1"/>
    <s v="NA"/>
    <s v="Reg"/>
    <s v="Lvl"/>
    <s v="AllPub"/>
    <s v="Inside"/>
    <s v="Gtl"/>
    <s v="NAmes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x v="0"/>
    <x v="0"/>
    <n v="120500"/>
    <x v="664"/>
  </r>
  <r>
    <x v="681"/>
    <n v="20"/>
    <s v="RL"/>
    <n v="60"/>
    <n v="7200"/>
    <x v="1"/>
    <s v="NA"/>
    <s v="Reg"/>
    <s v="Bnk"/>
    <s v="AllPub"/>
    <s v="Inside"/>
    <s v="Gtl"/>
    <s v="CollgCr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x v="0"/>
    <x v="0"/>
    <n v="124900"/>
    <x v="665"/>
  </r>
  <r>
    <x v="682"/>
    <n v="30"/>
    <s v="RM"/>
    <n v="47"/>
    <n v="4608"/>
    <x v="1"/>
    <s v="NA"/>
    <s v="Reg"/>
    <s v="Lvl"/>
    <s v="AllPub"/>
    <s v="Corner"/>
    <s v="Gtl"/>
    <s v="OldTown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x v="0"/>
    <x v="0"/>
    <n v="80000"/>
    <x v="666"/>
  </r>
  <r>
    <x v="683"/>
    <n v="80"/>
    <s v="RL"/>
    <n v="72"/>
    <n v="7200"/>
    <x v="1"/>
    <s v="NA"/>
    <s v="Reg"/>
    <s v="Lvl"/>
    <s v="AllPub"/>
    <s v="Inside"/>
    <s v="Gtl"/>
    <s v="Edwards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x v="0"/>
    <x v="2"/>
    <n v="125000"/>
    <x v="666"/>
  </r>
  <r>
    <x v="684"/>
    <n v="60"/>
    <s v="RL"/>
    <n v="100"/>
    <n v="9500"/>
    <x v="1"/>
    <s v="NA"/>
    <s v="Reg"/>
    <s v="Lvl"/>
    <s v="AllPub"/>
    <s v="Corner"/>
    <s v="Gtl"/>
    <s v="NAmes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x v="0"/>
    <x v="0"/>
    <n v="165000"/>
    <x v="667"/>
  </r>
  <r>
    <x v="685"/>
    <n v="20"/>
    <s v="RL"/>
    <n v="114"/>
    <n v="10357"/>
    <x v="1"/>
    <s v="NA"/>
    <s v="IR1"/>
    <s v="Lvl"/>
    <s v="AllPub"/>
    <s v="Corner"/>
    <s v="Gtl"/>
    <s v="SawyerW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x v="0"/>
    <x v="0"/>
    <n v="179900"/>
    <x v="668"/>
  </r>
  <r>
    <x v="686"/>
    <n v="80"/>
    <s v="RL"/>
    <s v="NA"/>
    <n v="9947"/>
    <x v="1"/>
    <s v="NA"/>
    <s v="IR1"/>
    <s v="Lvl"/>
    <s v="AllPub"/>
    <s v="CulDSac"/>
    <s v="Gtl"/>
    <s v="Mitchel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x v="0"/>
    <x v="0"/>
    <n v="173000"/>
    <x v="669"/>
  </r>
  <r>
    <x v="687"/>
    <n v="20"/>
    <s v="RL"/>
    <n v="80"/>
    <n v="9600"/>
    <x v="1"/>
    <s v="NA"/>
    <s v="Reg"/>
    <s v="Lvl"/>
    <s v="AllPub"/>
    <s v="Inside"/>
    <s v="Gtl"/>
    <s v="NAmes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x v="0"/>
    <x v="0"/>
    <n v="167000"/>
    <x v="670"/>
  </r>
  <r>
    <x v="688"/>
    <n v="20"/>
    <s v="RL"/>
    <n v="80"/>
    <n v="9650"/>
    <x v="1"/>
    <s v="NA"/>
    <s v="Reg"/>
    <s v="Lvl"/>
    <s v="AllPub"/>
    <s v="Inside"/>
    <s v="Gtl"/>
    <s v="NWAmes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x v="0"/>
    <x v="0"/>
    <n v="167900"/>
    <x v="671"/>
  </r>
  <r>
    <x v="689"/>
    <n v="45"/>
    <s v="RM"/>
    <n v="50"/>
    <n v="5000"/>
    <x v="1"/>
    <s v="NA"/>
    <s v="Reg"/>
    <s v="Lvl"/>
    <s v="AllPub"/>
    <s v="Inside"/>
    <s v="Gtl"/>
    <s v="IDOTRR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x v="0"/>
    <x v="0"/>
    <n v="87000"/>
    <x v="672"/>
  </r>
  <r>
    <x v="690"/>
    <n v="20"/>
    <s v="RL"/>
    <s v="NA"/>
    <n v="13500"/>
    <x v="1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x v="0"/>
    <x v="0"/>
    <n v="235000"/>
    <x v="673"/>
  </r>
  <r>
    <x v="691"/>
    <n v="20"/>
    <s v="RL"/>
    <n v="78"/>
    <n v="10335"/>
    <x v="1"/>
    <s v="NA"/>
    <s v="IR1"/>
    <s v="Lvl"/>
    <s v="AllPub"/>
    <s v="Inside"/>
    <s v="Gtl"/>
    <s v="Sawyer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x v="0"/>
    <x v="0"/>
    <n v="180000"/>
    <x v="674"/>
  </r>
  <r>
    <x v="692"/>
    <n v="120"/>
    <s v="RL"/>
    <n v="50"/>
    <n v="7175"/>
    <x v="1"/>
    <s v="NA"/>
    <s v="Reg"/>
    <s v="Lvl"/>
    <s v="AllPub"/>
    <s v="Inside"/>
    <s v="Gtl"/>
    <s v="SawyerW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x v="0"/>
    <x v="0"/>
    <n v="125000"/>
    <x v="675"/>
  </r>
  <r>
    <x v="693"/>
    <n v="50"/>
    <s v="RM"/>
    <n v="60"/>
    <n v="7200"/>
    <x v="1"/>
    <s v="NA"/>
    <s v="Reg"/>
    <s v="Lvl"/>
    <s v="AllPub"/>
    <s v="Corner"/>
    <s v="Gtl"/>
    <s v="IDOTRR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x v="0"/>
    <x v="0"/>
    <n v="125500"/>
    <x v="676"/>
  </r>
  <r>
    <x v="694"/>
    <n v="30"/>
    <s v="RM"/>
    <n v="71"/>
    <n v="6900"/>
    <x v="1"/>
    <s v="NA"/>
    <s v="Reg"/>
    <s v="Lvl"/>
    <s v="AllPub"/>
    <s v="Inside"/>
    <s v="Gtl"/>
    <s v="IDOTRR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x v="0"/>
    <x v="0"/>
    <n v="120500"/>
    <x v="677"/>
  </r>
  <r>
    <x v="695"/>
    <n v="60"/>
    <s v="RL"/>
    <n v="65"/>
    <n v="10237"/>
    <x v="1"/>
    <s v="NA"/>
    <s v="Reg"/>
    <s v="Lvl"/>
    <s v="AllPub"/>
    <s v="Inside"/>
    <s v="Gtl"/>
    <s v="Gilbert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x v="1"/>
    <x v="1"/>
    <n v="178900"/>
    <x v="678"/>
  </r>
  <r>
    <x v="696"/>
    <n v="60"/>
    <s v="RL"/>
    <n v="118"/>
    <n v="35760"/>
    <x v="1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x v="0"/>
    <x v="0"/>
    <n v="625000"/>
    <x v="679"/>
  </r>
  <r>
    <x v="697"/>
    <n v="20"/>
    <s v="RL"/>
    <s v="NA"/>
    <n v="8544"/>
    <x v="1"/>
    <s v="NA"/>
    <s v="IR1"/>
    <s v="Lvl"/>
    <s v="AllPub"/>
    <s v="CulDSac"/>
    <s v="Gtl"/>
    <s v="Sawyer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x v="0"/>
    <x v="0"/>
    <n v="149350"/>
    <x v="680"/>
  </r>
  <r>
    <x v="698"/>
    <n v="30"/>
    <s v="RL"/>
    <n v="67"/>
    <n v="5604"/>
    <x v="1"/>
    <s v="NA"/>
    <s v="Reg"/>
    <s v="Lvl"/>
    <s v="AllPub"/>
    <s v="Inside"/>
    <s v="Gtl"/>
    <s v="Edwards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x v="0"/>
    <x v="0"/>
    <n v="98000"/>
    <x v="681"/>
  </r>
  <r>
    <x v="699"/>
    <n v="20"/>
    <s v="RL"/>
    <n v="70"/>
    <n v="8402"/>
    <x v="1"/>
    <s v="NA"/>
    <s v="Reg"/>
    <s v="Lvl"/>
    <s v="AllPub"/>
    <s v="Inside"/>
    <s v="Gtl"/>
    <s v="Mitchel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x v="1"/>
    <x v="1"/>
    <n v="147000"/>
    <x v="682"/>
  </r>
  <r>
    <x v="700"/>
    <n v="50"/>
    <s v="RM"/>
    <n v="63"/>
    <n v="11426"/>
    <x v="1"/>
    <s v="NA"/>
    <s v="Reg"/>
    <s v="Lvl"/>
    <s v="AllPub"/>
    <s v="Inside"/>
    <s v="Gtl"/>
    <s v="OldTown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x v="0"/>
    <x v="0"/>
    <n v="200000"/>
    <x v="683"/>
  </r>
  <r>
    <x v="701"/>
    <n v="20"/>
    <s v="RL"/>
    <n v="71"/>
    <n v="8197"/>
    <x v="1"/>
    <s v="NA"/>
    <s v="Reg"/>
    <s v="Lvl"/>
    <s v="AllPub"/>
    <s v="Inside"/>
    <s v="Gtl"/>
    <s v="Sawyer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x v="0"/>
    <x v="0"/>
    <n v="143500"/>
    <x v="684"/>
  </r>
  <r>
    <x v="702"/>
    <n v="80"/>
    <s v="RL"/>
    <n v="70"/>
    <n v="8163"/>
    <x v="1"/>
    <s v="NA"/>
    <s v="Reg"/>
    <s v="Lvl"/>
    <s v="AllPub"/>
    <s v="Inside"/>
    <s v="Gtl"/>
    <s v="NAmes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x v="0"/>
    <x v="0"/>
    <n v="143000"/>
    <x v="685"/>
  </r>
  <r>
    <x v="703"/>
    <n v="60"/>
    <s v="RL"/>
    <n v="84"/>
    <n v="14260"/>
    <x v="1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x v="0"/>
    <x v="0"/>
    <n v="250000"/>
    <x v="686"/>
  </r>
  <r>
    <x v="704"/>
    <n v="50"/>
    <s v="RL"/>
    <n v="50"/>
    <n v="9638"/>
    <x v="1"/>
    <s v="NA"/>
    <s v="Reg"/>
    <s v="Lvl"/>
    <s v="AllPub"/>
    <s v="Inside"/>
    <s v="Gtl"/>
    <s v="SWISU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x v="0"/>
    <x v="0"/>
    <n v="169000"/>
    <x v="687"/>
  </r>
  <r>
    <x v="705"/>
    <n v="20"/>
    <s v="RL"/>
    <n v="64"/>
    <n v="8712"/>
    <x v="1"/>
    <s v="NA"/>
    <s v="IR1"/>
    <s v="Lvl"/>
    <s v="AllPub"/>
    <s v="Inside"/>
    <s v="Gtl"/>
    <s v="NAmes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x v="0"/>
    <x v="0"/>
    <n v="153000"/>
    <x v="688"/>
  </r>
  <r>
    <x v="706"/>
    <n v="20"/>
    <s v="RL"/>
    <n v="75"/>
    <n v="8250"/>
    <x v="1"/>
    <s v="NA"/>
    <s v="Reg"/>
    <s v="Lvl"/>
    <s v="AllPub"/>
    <s v="Inside"/>
    <s v="Gtl"/>
    <s v="NAmes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x v="0"/>
    <x v="0"/>
    <n v="145000"/>
    <x v="689"/>
  </r>
  <r>
    <x v="707"/>
    <n v="80"/>
    <s v="RL"/>
    <n v="80"/>
    <n v="8816"/>
    <x v="1"/>
    <s v="NA"/>
    <s v="Reg"/>
    <s v="Lvl"/>
    <s v="AllPub"/>
    <s v="Inside"/>
    <s v="Gtl"/>
    <s v="ClearCr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x v="0"/>
    <x v="0"/>
    <n v="155000"/>
    <x v="690"/>
  </r>
  <r>
    <x v="708"/>
    <n v="70"/>
    <s v="RL"/>
    <n v="60"/>
    <n v="8730"/>
    <x v="1"/>
    <s v="NA"/>
    <s v="Reg"/>
    <s v="Lvl"/>
    <s v="AllPub"/>
    <s v="Inside"/>
    <s v="Gtl"/>
    <s v="BrkSide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x v="0"/>
    <x v="0"/>
    <n v="153575"/>
    <x v="691"/>
  </r>
  <r>
    <x v="709"/>
    <n v="60"/>
    <s v="RL"/>
    <n v="71"/>
    <n v="12209"/>
    <x v="1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x v="0"/>
    <x v="0"/>
    <n v="215000"/>
    <x v="692"/>
  </r>
  <r>
    <x v="710"/>
    <n v="20"/>
    <s v="RL"/>
    <n v="99"/>
    <n v="7094"/>
    <x v="1"/>
    <s v="NA"/>
    <s v="IR1"/>
    <s v="Lvl"/>
    <s v="AllPub"/>
    <s v="Inside"/>
    <s v="Gtl"/>
    <s v="Sawyer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x v="0"/>
    <x v="0"/>
    <n v="125000"/>
    <x v="693"/>
  </r>
  <r>
    <x v="711"/>
    <n v="90"/>
    <s v="RL"/>
    <n v="80"/>
    <n v="8000"/>
    <x v="1"/>
    <s v="NA"/>
    <s v="Reg"/>
    <s v="Lvl"/>
    <s v="AllPub"/>
    <s v="Corner"/>
    <s v="Gtl"/>
    <s v="NAmes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x v="0"/>
    <x v="0"/>
    <n v="141000"/>
    <x v="694"/>
  </r>
  <r>
    <x v="712"/>
    <n v="20"/>
    <s v="RL"/>
    <n v="70"/>
    <n v="7560"/>
    <x v="1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x v="0"/>
    <x v="0"/>
    <n v="133700"/>
    <x v="695"/>
  </r>
  <r>
    <x v="713"/>
    <n v="20"/>
    <s v="RL"/>
    <n v="60"/>
    <n v="7180"/>
    <x v="1"/>
    <s v="NA"/>
    <s v="IR1"/>
    <s v="Lvl"/>
    <s v="AllPub"/>
    <s v="Inside"/>
    <s v="Gtl"/>
    <s v="CollgCr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x v="0"/>
    <x v="0"/>
    <n v="127000"/>
    <x v="696"/>
  </r>
  <r>
    <x v="714"/>
    <n v="45"/>
    <s v="RM"/>
    <n v="58"/>
    <n v="6380"/>
    <x v="1"/>
    <s v="NA"/>
    <s v="Reg"/>
    <s v="Lvl"/>
    <s v="AllPub"/>
    <s v="Inside"/>
    <s v="Gtl"/>
    <s v="BrkSide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x v="0"/>
    <x v="0"/>
    <n v="113000"/>
    <x v="697"/>
  </r>
  <r>
    <x v="715"/>
    <n v="20"/>
    <s v="RL"/>
    <n v="75"/>
    <n v="7500"/>
    <x v="1"/>
    <s v="NA"/>
    <s v="Reg"/>
    <s v="Lvl"/>
    <s v="AllPub"/>
    <s v="Corner"/>
    <s v="Gtl"/>
    <s v="Sawyer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x v="0"/>
    <x v="0"/>
    <n v="133000"/>
    <x v="698"/>
  </r>
  <r>
    <x v="716"/>
    <n v="20"/>
    <s v="RL"/>
    <n v="100"/>
    <n v="10175"/>
    <x v="1"/>
    <s v="NA"/>
    <s v="IR1"/>
    <s v="Lvl"/>
    <s v="AllPub"/>
    <s v="Inside"/>
    <s v="Gtl"/>
    <s v="NAmes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x v="0"/>
    <x v="0"/>
    <n v="180500"/>
    <x v="699"/>
  </r>
  <r>
    <x v="717"/>
    <n v="20"/>
    <s v="RL"/>
    <s v="NA"/>
    <n v="10708"/>
    <x v="1"/>
    <s v="NA"/>
    <s v="IR1"/>
    <s v="Lvl"/>
    <s v="AllPub"/>
    <s v="Inside"/>
    <s v="Gtl"/>
    <s v="ClearCr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x v="3"/>
    <x v="0"/>
    <n v="190000"/>
    <x v="700"/>
  </r>
  <r>
    <x v="718"/>
    <n v="20"/>
    <s v="RL"/>
    <n v="70"/>
    <n v="7945"/>
    <x v="1"/>
    <s v="NA"/>
    <s v="Reg"/>
    <s v="Lvl"/>
    <s v="AllPub"/>
    <s v="Inside"/>
    <s v="Gtl"/>
    <s v="NAmes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x v="0"/>
    <n v="141000"/>
    <x v="701"/>
  </r>
  <r>
    <x v="719"/>
    <n v="20"/>
    <s v="RL"/>
    <n v="75"/>
    <n v="7875"/>
    <x v="1"/>
    <s v="NA"/>
    <s v="Reg"/>
    <s v="Lvl"/>
    <s v="AllPub"/>
    <s v="Inside"/>
    <s v="Gtl"/>
    <s v="NAmes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x v="0"/>
    <x v="0"/>
    <n v="139950"/>
    <x v="702"/>
  </r>
  <r>
    <x v="720"/>
    <n v="20"/>
    <s v="RL"/>
    <n v="182"/>
    <n v="14572"/>
    <x v="1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x v="0"/>
    <x v="4"/>
    <n v="259000"/>
    <x v="703"/>
  </r>
  <r>
    <x v="721"/>
    <n v="60"/>
    <s v="RL"/>
    <s v="NA"/>
    <n v="9900"/>
    <x v="1"/>
    <s v="NA"/>
    <s v="Reg"/>
    <s v="Lvl"/>
    <s v="AllPub"/>
    <s v="Inside"/>
    <s v="Gtl"/>
    <s v="NWAmes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x v="0"/>
    <x v="0"/>
    <n v="176000"/>
    <x v="704"/>
  </r>
  <r>
    <x v="722"/>
    <n v="20"/>
    <s v="RL"/>
    <n v="70"/>
    <n v="7420"/>
    <x v="1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x v="0"/>
    <x v="0"/>
    <n v="132000"/>
    <x v="705"/>
  </r>
  <r>
    <x v="723"/>
    <n v="20"/>
    <s v="RL"/>
    <n v="80"/>
    <n v="8700"/>
    <x v="1"/>
    <s v="NA"/>
    <s v="Reg"/>
    <s v="Lvl"/>
    <s v="AllPub"/>
    <s v="Inside"/>
    <s v="Gtl"/>
    <s v="NAmes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x v="0"/>
    <x v="0"/>
    <n v="155000"/>
    <x v="706"/>
  </r>
  <r>
    <x v="724"/>
    <n v="80"/>
    <s v="RL"/>
    <n v="88"/>
    <n v="8471"/>
    <x v="1"/>
    <s v="NA"/>
    <s v="IR1"/>
    <s v="Lvl"/>
    <s v="AllPub"/>
    <s v="Corner"/>
    <s v="Gtl"/>
    <s v="Sawyer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x v="0"/>
    <x v="0"/>
    <n v="151000"/>
    <x v="707"/>
  </r>
  <r>
    <x v="725"/>
    <n v="60"/>
    <s v="RL"/>
    <s v="NA"/>
    <n v="11214"/>
    <x v="1"/>
    <s v="NA"/>
    <s v="IR1"/>
    <s v="Lvl"/>
    <s v="AllPub"/>
    <s v="Corner"/>
    <s v="Gtl"/>
    <s v="Gilbert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x v="0"/>
    <x v="0"/>
    <n v="199900"/>
    <x v="708"/>
  </r>
  <r>
    <x v="726"/>
    <n v="20"/>
    <s v="RL"/>
    <n v="110"/>
    <n v="14442"/>
    <x v="1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x v="0"/>
    <x v="0"/>
    <n v="257500"/>
    <x v="709"/>
  </r>
  <r>
    <x v="727"/>
    <n v="120"/>
    <s v="RL"/>
    <n v="50"/>
    <n v="8012"/>
    <x v="1"/>
    <s v="NA"/>
    <s v="Reg"/>
    <s v="Lvl"/>
    <s v="AllPub"/>
    <s v="Inside"/>
    <s v="Gtl"/>
    <s v="SawyerW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x v="0"/>
    <x v="0"/>
    <n v="143000"/>
    <x v="710"/>
  </r>
  <r>
    <x v="728"/>
    <n v="20"/>
    <s v="RL"/>
    <n v="78"/>
    <n v="10140"/>
    <x v="1"/>
    <s v="NA"/>
    <s v="Reg"/>
    <s v="Lvl"/>
    <s v="AllPub"/>
    <s v="Inside"/>
    <s v="Gtl"/>
    <s v="NWAmes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x v="0"/>
    <x v="0"/>
    <n v="181000"/>
    <x v="711"/>
  </r>
  <r>
    <x v="729"/>
    <n v="20"/>
    <s v="RL"/>
    <n v="83"/>
    <n v="10420"/>
    <x v="1"/>
    <s v="NA"/>
    <s v="Reg"/>
    <s v="Lvl"/>
    <s v="AllPub"/>
    <s v="Corner"/>
    <s v="Gtl"/>
    <s v="Edwards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x v="0"/>
    <x v="0"/>
    <n v="186000"/>
    <x v="712"/>
  </r>
  <r>
    <x v="730"/>
    <n v="45"/>
    <s v="RM"/>
    <n v="50"/>
    <n v="6130"/>
    <x v="1"/>
    <s v="NA"/>
    <s v="Reg"/>
    <s v="Lvl"/>
    <s v="AllPub"/>
    <s v="Inside"/>
    <s v="Gtl"/>
    <s v="BrkSide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x v="0"/>
    <x v="0"/>
    <n v="109500"/>
    <x v="713"/>
  </r>
  <r>
    <x v="731"/>
    <n v="20"/>
    <s v="RL"/>
    <n v="76"/>
    <n v="9120"/>
    <x v="1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x v="0"/>
    <x v="0"/>
    <n v="163000"/>
    <x v="714"/>
  </r>
  <r>
    <x v="732"/>
    <n v="20"/>
    <s v="RL"/>
    <n v="95"/>
    <n v="13651"/>
    <x v="1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x v="0"/>
    <x v="0"/>
    <n v="244000"/>
    <x v="715"/>
  </r>
  <r>
    <x v="733"/>
    <n v="85"/>
    <s v="RL"/>
    <n v="54"/>
    <n v="7244"/>
    <x v="1"/>
    <s v="NA"/>
    <s v="Reg"/>
    <s v="Lvl"/>
    <s v="AllPub"/>
    <s v="Inside"/>
    <s v="Gtl"/>
    <s v="Mitchel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x v="0"/>
    <x v="0"/>
    <n v="129500"/>
    <x v="716"/>
  </r>
  <r>
    <x v="734"/>
    <n v="80"/>
    <s v="RL"/>
    <n v="65"/>
    <n v="8385"/>
    <x v="1"/>
    <s v="NA"/>
    <s v="Reg"/>
    <s v="Lvl"/>
    <s v="AllPub"/>
    <s v="Inside"/>
    <s v="Gtl"/>
    <s v="CollgCr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x v="0"/>
    <x v="0"/>
    <n v="149900"/>
    <x v="717"/>
  </r>
  <r>
    <x v="735"/>
    <n v="20"/>
    <s v="RL"/>
    <n v="79"/>
    <n v="8910"/>
    <x v="1"/>
    <s v="NA"/>
    <s v="Reg"/>
    <s v="Lvl"/>
    <s v="AllPub"/>
    <s v="Corner"/>
    <s v="Gtl"/>
    <s v="NAmes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x v="0"/>
    <x v="0"/>
    <n v="159500"/>
    <x v="718"/>
  </r>
  <r>
    <x v="736"/>
    <n v="20"/>
    <s v="RL"/>
    <n v="103"/>
    <n v="11175"/>
    <x v="1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x v="1"/>
    <x v="1"/>
    <n v="200141"/>
    <x v="719"/>
  </r>
  <r>
    <x v="737"/>
    <n v="20"/>
    <s v="RL"/>
    <n v="60"/>
    <n v="7200"/>
    <x v="1"/>
    <s v="NA"/>
    <s v="Reg"/>
    <s v="Lvl"/>
    <s v="AllPub"/>
    <s v="Inside"/>
    <s v="Gtl"/>
    <s v="NAmes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x v="0"/>
    <x v="0"/>
    <n v="129000"/>
    <x v="720"/>
  </r>
  <r>
    <x v="738"/>
    <n v="20"/>
    <s v="RL"/>
    <n v="74"/>
    <n v="8532"/>
    <x v="1"/>
    <s v="NA"/>
    <s v="Reg"/>
    <s v="Lvl"/>
    <s v="AllPub"/>
    <s v="Inside"/>
    <s v="Gtl"/>
    <s v="NAmes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x v="0"/>
    <x v="0"/>
    <n v="153000"/>
    <x v="721"/>
  </r>
  <r>
    <x v="739"/>
    <n v="80"/>
    <s v="RL"/>
    <n v="37"/>
    <n v="7937"/>
    <x v="1"/>
    <s v="NA"/>
    <s v="IR1"/>
    <s v="Lvl"/>
    <s v="AllPub"/>
    <s v="CulDSac"/>
    <s v="Gtl"/>
    <s v="Mitchel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x v="0"/>
    <x v="0"/>
    <n v="142500"/>
    <x v="722"/>
  </r>
  <r>
    <x v="740"/>
    <n v="60"/>
    <s v="RL"/>
    <s v="NA"/>
    <n v="10832"/>
    <x v="1"/>
    <s v="NA"/>
    <s v="IR1"/>
    <s v="Lvl"/>
    <s v="AllPub"/>
    <s v="Corner"/>
    <s v="Gtl"/>
    <s v="Gilbert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x v="0"/>
    <x v="0"/>
    <n v="194500"/>
    <x v="723"/>
  </r>
  <r>
    <x v="741"/>
    <n v="80"/>
    <s v="RL"/>
    <s v="NA"/>
    <n v="9125"/>
    <x v="1"/>
    <s v="NA"/>
    <s v="IR1"/>
    <s v="Lvl"/>
    <s v="AllPub"/>
    <s v="Inside"/>
    <s v="Gtl"/>
    <s v="Gilbert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x v="0"/>
    <x v="0"/>
    <n v="163900"/>
    <x v="724"/>
  </r>
  <r>
    <x v="742"/>
    <n v="20"/>
    <s v="RM"/>
    <n v="50"/>
    <n v="6000"/>
    <x v="1"/>
    <s v="NA"/>
    <s v="Reg"/>
    <s v="Lvl"/>
    <s v="AllPub"/>
    <s v="Corner"/>
    <s v="Gtl"/>
    <s v="OldTown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x v="0"/>
    <x v="0"/>
    <n v="107900"/>
    <x v="725"/>
  </r>
  <r>
    <x v="743"/>
    <n v="20"/>
    <s v="RL"/>
    <n v="73"/>
    <n v="9300"/>
    <x v="1"/>
    <s v="NA"/>
    <s v="Reg"/>
    <s v="Lvl"/>
    <s v="AllPub"/>
    <s v="Inside"/>
    <s v="Gtl"/>
    <s v="NAmes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x v="0"/>
    <x v="0"/>
    <n v="167500"/>
    <x v="726"/>
  </r>
  <r>
    <x v="744"/>
    <n v="20"/>
    <s v="RL"/>
    <n v="110"/>
    <n v="14230"/>
    <x v="1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x v="0"/>
    <x v="0"/>
    <n v="256300"/>
    <x v="727"/>
  </r>
  <r>
    <x v="745"/>
    <n v="80"/>
    <s v="RL"/>
    <n v="101"/>
    <n v="9150"/>
    <x v="1"/>
    <s v="NA"/>
    <s v="IR1"/>
    <s v="Lvl"/>
    <s v="AllPub"/>
    <s v="Corner"/>
    <s v="Gtl"/>
    <s v="NAmes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x v="0"/>
    <x v="0"/>
    <n v="165000"/>
    <x v="728"/>
  </r>
  <r>
    <x v="746"/>
    <n v="20"/>
    <s v="RL"/>
    <n v="70"/>
    <n v="7763"/>
    <x v="1"/>
    <s v="NA"/>
    <s v="Reg"/>
    <s v="Lvl"/>
    <s v="AllPub"/>
    <s v="Inside"/>
    <s v="Gtl"/>
    <s v="NAmes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x v="0"/>
    <x v="0"/>
    <n v="140000"/>
    <x v="729"/>
  </r>
  <r>
    <x v="747"/>
    <n v="75"/>
    <s v="RL"/>
    <s v="NA"/>
    <n v="11888"/>
    <x v="1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x v="0"/>
    <x v="0"/>
    <n v="214500"/>
    <x v="730"/>
  </r>
  <r>
    <x v="748"/>
    <n v="20"/>
    <s v="RL"/>
    <n v="95"/>
    <n v="12182"/>
    <x v="1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x v="1"/>
    <x v="1"/>
    <n v="220000"/>
    <x v="731"/>
  </r>
  <r>
    <x v="749"/>
    <n v="30"/>
    <s v="RM"/>
    <n v="50"/>
    <n v="6000"/>
    <x v="1"/>
    <s v="NA"/>
    <s v="Reg"/>
    <s v="Lvl"/>
    <s v="AllPub"/>
    <s v="Inside"/>
    <s v="Gtl"/>
    <s v="OldTown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x v="0"/>
    <x v="0"/>
    <n v="108500"/>
    <x v="732"/>
  </r>
  <r>
    <x v="750"/>
    <n v="20"/>
    <s v="RL"/>
    <n v="75"/>
    <n v="14587"/>
    <x v="1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x v="1"/>
    <x v="1"/>
    <n v="264132"/>
    <x v="733"/>
  </r>
  <r>
    <x v="751"/>
    <n v="60"/>
    <s v="RL"/>
    <n v="103"/>
    <n v="13125"/>
    <x v="1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x v="0"/>
    <x v="0"/>
    <n v="238000"/>
    <x v="734"/>
  </r>
  <r>
    <x v="752"/>
    <n v="60"/>
    <s v="RL"/>
    <s v="NA"/>
    <n v="12394"/>
    <x v="1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x v="0"/>
    <x v="4"/>
    <n v="225000"/>
    <x v="735"/>
  </r>
  <r>
    <x v="753"/>
    <n v="20"/>
    <s v="RL"/>
    <n v="74"/>
    <n v="8536"/>
    <x v="1"/>
    <s v="NA"/>
    <s v="Reg"/>
    <s v="Lvl"/>
    <s v="AllPub"/>
    <s v="Corner"/>
    <s v="Gtl"/>
    <s v="Edwards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x v="1"/>
    <x v="1"/>
    <n v="155000"/>
    <x v="736"/>
  </r>
  <r>
    <x v="754"/>
    <n v="60"/>
    <s v="RL"/>
    <n v="93"/>
    <n v="10261"/>
    <x v="1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x v="0"/>
    <x v="0"/>
    <n v="186500"/>
    <x v="737"/>
  </r>
  <r>
    <x v="755"/>
    <n v="20"/>
    <s v="RL"/>
    <n v="80"/>
    <n v="8800"/>
    <x v="1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x v="0"/>
    <x v="0"/>
    <n v="160000"/>
    <x v="738"/>
  </r>
  <r>
    <x v="756"/>
    <n v="85"/>
    <s v="RL"/>
    <s v="NA"/>
    <n v="9101"/>
    <x v="1"/>
    <s v="NA"/>
    <s v="IR1"/>
    <s v="Lvl"/>
    <s v="AllPub"/>
    <s v="Corner"/>
    <s v="Gtl"/>
    <s v="Mitchel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x v="0"/>
    <x v="0"/>
    <n v="165500"/>
    <x v="739"/>
  </r>
  <r>
    <x v="757"/>
    <n v="80"/>
    <s v="RL"/>
    <n v="60"/>
    <n v="7134"/>
    <x v="1"/>
    <s v="NA"/>
    <s v="Reg"/>
    <s v="Bnk"/>
    <s v="AllPub"/>
    <s v="Inside"/>
    <s v="Mod"/>
    <s v="NAmes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x v="0"/>
    <x v="0"/>
    <n v="130000"/>
    <x v="740"/>
  </r>
  <r>
    <x v="758"/>
    <n v="60"/>
    <s v="RL"/>
    <n v="59"/>
    <n v="11796"/>
    <x v="1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x v="0"/>
    <n v="215000"/>
    <x v="741"/>
  </r>
  <r>
    <x v="759"/>
    <n v="60"/>
    <s v="RL"/>
    <n v="74"/>
    <n v="10141"/>
    <x v="1"/>
    <s v="NA"/>
    <s v="IR1"/>
    <s v="Lvl"/>
    <s v="AllPub"/>
    <s v="Corner"/>
    <s v="Gtl"/>
    <s v="Gilbert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x v="0"/>
    <x v="0"/>
    <n v="185000"/>
    <x v="742"/>
  </r>
  <r>
    <x v="760"/>
    <n v="20"/>
    <s v="RL"/>
    <s v="NA"/>
    <n v="7390"/>
    <x v="1"/>
    <s v="NA"/>
    <s v="IR1"/>
    <s v="Lvl"/>
    <s v="AllPub"/>
    <s v="Inside"/>
    <s v="Gtl"/>
    <s v="NAmes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x v="0"/>
    <x v="0"/>
    <n v="135000"/>
    <x v="743"/>
  </r>
  <r>
    <x v="761"/>
    <n v="20"/>
    <s v="RL"/>
    <n v="80"/>
    <n v="9600"/>
    <x v="1"/>
    <s v="NA"/>
    <s v="Reg"/>
    <s v="Lvl"/>
    <s v="AllPub"/>
    <s v="Inside"/>
    <s v="Gtl"/>
    <s v="NWAmes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x v="0"/>
    <x v="0"/>
    <n v="175500"/>
    <x v="744"/>
  </r>
  <r>
    <x v="762"/>
    <n v="20"/>
    <s v="RL"/>
    <n v="73"/>
    <n v="7100"/>
    <x v="1"/>
    <s v="NA"/>
    <s v="IR1"/>
    <s v="Lvl"/>
    <s v="AllPub"/>
    <s v="Corner"/>
    <s v="Gtl"/>
    <s v="NAmes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x v="0"/>
    <x v="0"/>
    <n v="129900"/>
    <x v="745"/>
  </r>
  <r>
    <x v="763"/>
    <n v="20"/>
    <s v="RL"/>
    <n v="67"/>
    <n v="10083"/>
    <x v="1"/>
    <s v="NA"/>
    <s v="Reg"/>
    <s v="Lvl"/>
    <s v="AllPub"/>
    <s v="Inside"/>
    <s v="Gtl"/>
    <s v="SawyerW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x v="0"/>
    <x v="0"/>
    <n v="184900"/>
    <x v="746"/>
  </r>
  <r>
    <x v="764"/>
    <n v="190"/>
    <s v="RM"/>
    <n v="76"/>
    <n v="7630"/>
    <x v="1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x v="0"/>
    <x v="0"/>
    <n v="140000"/>
    <x v="747"/>
  </r>
  <r>
    <x v="765"/>
    <n v="50"/>
    <s v="RM"/>
    <n v="52"/>
    <n v="6240"/>
    <x v="1"/>
    <s v="NA"/>
    <s v="Reg"/>
    <s v="Lvl"/>
    <s v="AllPub"/>
    <s v="Inside"/>
    <s v="Gtl"/>
    <s v="BrkSide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x v="0"/>
    <x v="0"/>
    <n v="114500"/>
    <x v="748"/>
  </r>
  <r>
    <x v="766"/>
    <n v="190"/>
    <s v="RH"/>
    <n v="60"/>
    <n v="10896"/>
    <x v="1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x v="0"/>
    <x v="2"/>
    <n v="200000"/>
    <x v="749"/>
  </r>
  <r>
    <x v="767"/>
    <n v="20"/>
    <s v="RL"/>
    <n v="70"/>
    <n v="8414"/>
    <x v="1"/>
    <s v="NA"/>
    <s v="Reg"/>
    <s v="Lvl"/>
    <s v="AllPub"/>
    <s v="Inside"/>
    <s v="Gtl"/>
    <s v="Sawyer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x v="0"/>
    <x v="0"/>
    <n v="154500"/>
    <x v="750"/>
  </r>
  <r>
    <x v="768"/>
    <n v="20"/>
    <s v="RL"/>
    <s v="NA"/>
    <n v="12925"/>
    <x v="1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x v="0"/>
    <x v="0"/>
    <n v="237500"/>
    <x v="751"/>
  </r>
  <r>
    <x v="769"/>
    <n v="20"/>
    <s v="RL"/>
    <n v="70"/>
    <n v="7560"/>
    <x v="1"/>
    <s v="NA"/>
    <s v="Reg"/>
    <s v="Lvl"/>
    <s v="AllPub"/>
    <s v="Inside"/>
    <s v="Gtl"/>
    <s v="NAmes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x v="3"/>
    <x v="2"/>
    <n v="139000"/>
    <x v="752"/>
  </r>
  <r>
    <x v="770"/>
    <n v="20"/>
    <s v="RL"/>
    <s v="NA"/>
    <n v="6897"/>
    <x v="1"/>
    <s v="NA"/>
    <s v="IR1"/>
    <s v="Lvl"/>
    <s v="AllPub"/>
    <s v="Corner"/>
    <s v="Gtl"/>
    <s v="Sawyer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x v="0"/>
    <x v="0"/>
    <n v="127000"/>
    <x v="753"/>
  </r>
  <r>
    <x v="771"/>
    <n v="30"/>
    <s v="RM"/>
    <n v="50"/>
    <n v="6000"/>
    <x v="1"/>
    <s v="NA"/>
    <s v="Reg"/>
    <s v="Lvl"/>
    <s v="AllPub"/>
    <s v="Inside"/>
    <s v="Gtl"/>
    <s v="OldTown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x v="0"/>
    <x v="0"/>
    <n v="110500"/>
    <x v="754"/>
  </r>
  <r>
    <x v="772"/>
    <n v="50"/>
    <s v="RM"/>
    <s v="NA"/>
    <n v="6240"/>
    <x v="1"/>
    <s v="NA"/>
    <s v="Reg"/>
    <s v="Lvl"/>
    <s v="AllPub"/>
    <s v="Inside"/>
    <s v="Gtl"/>
    <s v="BrkSide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x v="0"/>
    <x v="0"/>
    <n v="115000"/>
    <x v="755"/>
  </r>
  <r>
    <x v="773"/>
    <n v="70"/>
    <s v="RM"/>
    <n v="60"/>
    <n v="6882"/>
    <x v="1"/>
    <s v="NA"/>
    <s v="Reg"/>
    <s v="Lvl"/>
    <s v="AllPub"/>
    <s v="Inside"/>
    <s v="Gtl"/>
    <s v="IDOTRR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x v="0"/>
    <x v="0"/>
    <n v="127000"/>
    <x v="756"/>
  </r>
  <r>
    <x v="774"/>
    <n v="60"/>
    <s v="RL"/>
    <n v="73"/>
    <n v="8499"/>
    <x v="1"/>
    <s v="NA"/>
    <s v="IR1"/>
    <s v="Lvl"/>
    <s v="AllPub"/>
    <s v="Inside"/>
    <s v="Gtl"/>
    <s v="Gilbert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x v="1"/>
    <x v="1"/>
    <n v="156932"/>
    <x v="757"/>
  </r>
  <r>
    <x v="775"/>
    <n v="60"/>
    <s v="RL"/>
    <s v="NA"/>
    <n v="9636"/>
    <x v="1"/>
    <s v="NA"/>
    <s v="IR1"/>
    <s v="Lvl"/>
    <s v="AllPub"/>
    <s v="Corner"/>
    <s v="Gtl"/>
    <s v="Gilbert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x v="0"/>
    <x v="0"/>
    <n v="178000"/>
    <x v="758"/>
  </r>
  <r>
    <x v="776"/>
    <n v="20"/>
    <s v="RL"/>
    <n v="84"/>
    <n v="8658"/>
    <x v="1"/>
    <s v="NA"/>
    <s v="Reg"/>
    <s v="Lvl"/>
    <s v="AllPub"/>
    <s v="Inside"/>
    <s v="Gtl"/>
    <s v="NAmes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x v="0"/>
    <x v="2"/>
    <n v="160000"/>
    <x v="759"/>
  </r>
  <r>
    <x v="777"/>
    <n v="60"/>
    <s v="RL"/>
    <n v="70"/>
    <n v="9247"/>
    <x v="1"/>
    <s v="NA"/>
    <s v="IR1"/>
    <s v="Lvl"/>
    <s v="AllPub"/>
    <s v="Inside"/>
    <s v="Gtl"/>
    <s v="NAmes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x v="0"/>
    <x v="0"/>
    <n v="171000"/>
    <x v="760"/>
  </r>
  <r>
    <x v="778"/>
    <n v="30"/>
    <s v="RH"/>
    <n v="70"/>
    <n v="4270"/>
    <x v="1"/>
    <s v="NA"/>
    <s v="Reg"/>
    <s v="Bnk"/>
    <s v="AllPub"/>
    <s v="Inside"/>
    <s v="Mod"/>
    <s v="Edwards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x v="0"/>
    <x v="0"/>
    <n v="79000"/>
    <x v="761"/>
  </r>
  <r>
    <x v="779"/>
    <n v="20"/>
    <s v="RL"/>
    <n v="85"/>
    <n v="6970"/>
    <x v="1"/>
    <s v="NA"/>
    <s v="Reg"/>
    <s v="Lvl"/>
    <s v="AllPub"/>
    <s v="Corner"/>
    <s v="Gtl"/>
    <s v="Sawyer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x v="0"/>
    <x v="0"/>
    <n v="129000"/>
    <x v="762"/>
  </r>
  <r>
    <x v="780"/>
    <n v="20"/>
    <s v="RL"/>
    <n v="90"/>
    <n v="14684"/>
    <x v="1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x v="0"/>
    <x v="0"/>
    <n v="271900"/>
    <x v="763"/>
  </r>
  <r>
    <x v="781"/>
    <n v="20"/>
    <s v="RL"/>
    <s v="NA"/>
    <n v="15498"/>
    <x v="1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x v="3"/>
    <x v="2"/>
    <n v="287000"/>
    <x v="764"/>
  </r>
  <r>
    <x v="782"/>
    <n v="60"/>
    <s v="RL"/>
    <n v="79"/>
    <n v="12420"/>
    <x v="1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x v="0"/>
    <x v="0"/>
    <n v="230000"/>
    <x v="764"/>
  </r>
  <r>
    <x v="783"/>
    <n v="20"/>
    <s v="RL"/>
    <n v="93"/>
    <n v="15306"/>
    <x v="1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x v="1"/>
    <x v="1"/>
    <n v="283463"/>
    <x v="765"/>
  </r>
  <r>
    <x v="784"/>
    <n v="20"/>
    <s v="RL"/>
    <n v="100"/>
    <n v="15602"/>
    <x v="1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x v="0"/>
    <x v="0"/>
    <n v="289000"/>
    <x v="766"/>
  </r>
  <r>
    <x v="785"/>
    <n v="20"/>
    <s v="RL"/>
    <n v="48"/>
    <n v="12137"/>
    <x v="1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x v="0"/>
    <x v="0"/>
    <n v="224900"/>
    <x v="767"/>
  </r>
  <r>
    <x v="786"/>
    <n v="70"/>
    <s v="RM"/>
    <n v="60"/>
    <n v="9600"/>
    <x v="1"/>
    <s v="Grvl"/>
    <s v="Reg"/>
    <s v="Lvl"/>
    <s v="AllPub"/>
    <s v="Inside"/>
    <s v="Gtl"/>
    <s v="OldTown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x v="0"/>
    <x v="0"/>
    <n v="178000"/>
    <x v="768"/>
  </r>
  <r>
    <x v="787"/>
    <n v="20"/>
    <s v="RL"/>
    <n v="49"/>
    <n v="15256"/>
    <x v="1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x v="0"/>
    <x v="0"/>
    <n v="282922"/>
    <x v="769"/>
  </r>
  <r>
    <x v="788"/>
    <n v="50"/>
    <s v="RM"/>
    <n v="60"/>
    <n v="5790"/>
    <x v="1"/>
    <s v="NA"/>
    <s v="Reg"/>
    <s v="Lvl"/>
    <s v="AllPub"/>
    <s v="Corner"/>
    <s v="Gtl"/>
    <s v="OldTown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x v="0"/>
    <x v="0"/>
    <n v="107400"/>
    <x v="770"/>
  </r>
  <r>
    <x v="789"/>
    <n v="20"/>
    <s v="RL"/>
    <n v="91"/>
    <n v="12274"/>
    <x v="1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x v="1"/>
    <x v="1"/>
    <n v="227680"/>
    <x v="771"/>
  </r>
  <r>
    <x v="790"/>
    <n v="20"/>
    <s v="RL"/>
    <n v="85"/>
    <n v="14536"/>
    <x v="1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x v="0"/>
    <x v="0"/>
    <n v="270000"/>
    <x v="772"/>
  </r>
  <r>
    <x v="791"/>
    <n v="190"/>
    <s v="C (all)"/>
    <n v="60"/>
    <n v="7200"/>
    <x v="1"/>
    <s v="NA"/>
    <s v="Reg"/>
    <s v="Lvl"/>
    <s v="AllPub"/>
    <s v="Corner"/>
    <s v="Gtl"/>
    <s v="OldTown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x v="0"/>
    <x v="0"/>
    <n v="133900"/>
    <x v="773"/>
  </r>
  <r>
    <x v="792"/>
    <n v="85"/>
    <s v="RL"/>
    <n v="60"/>
    <n v="7200"/>
    <x v="1"/>
    <s v="NA"/>
    <s v="Reg"/>
    <s v="Lvl"/>
    <s v="AllPub"/>
    <s v="Inside"/>
    <s v="Gtl"/>
    <s v="CollgCr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x v="0"/>
    <x v="0"/>
    <n v="133900"/>
    <x v="773"/>
  </r>
  <r>
    <x v="793"/>
    <n v="85"/>
    <s v="RL"/>
    <s v="NA"/>
    <n v="7252"/>
    <x v="1"/>
    <s v="NA"/>
    <s v="IR1"/>
    <s v="Lvl"/>
    <s v="AllPub"/>
    <s v="CulDSac"/>
    <s v="Gtl"/>
    <s v="Sawyer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x v="0"/>
    <x v="0"/>
    <n v="134900"/>
    <x v="774"/>
  </r>
  <r>
    <x v="794"/>
    <n v="20"/>
    <s v="RL"/>
    <s v="NA"/>
    <n v="14781"/>
    <x v="1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x v="0"/>
    <x v="0"/>
    <n v="275000"/>
    <x v="775"/>
  </r>
  <r>
    <x v="795"/>
    <n v="60"/>
    <s v="RL"/>
    <n v="80"/>
    <n v="12435"/>
    <x v="1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x v="0"/>
    <x v="0"/>
    <n v="231500"/>
    <x v="776"/>
  </r>
  <r>
    <x v="796"/>
    <n v="20"/>
    <s v="RL"/>
    <n v="70"/>
    <n v="8400"/>
    <x v="1"/>
    <s v="NA"/>
    <s v="Reg"/>
    <s v="Lvl"/>
    <s v="AllPub"/>
    <s v="Inside"/>
    <s v="Gtl"/>
    <s v="NAmes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x v="0"/>
    <x v="0"/>
    <n v="156500"/>
    <x v="777"/>
  </r>
  <r>
    <x v="797"/>
    <n v="60"/>
    <s v="RL"/>
    <n v="107"/>
    <n v="10186"/>
    <x v="1"/>
    <s v="NA"/>
    <s v="IR1"/>
    <s v="Lvl"/>
    <s v="AllPub"/>
    <s v="Inside"/>
    <s v="Gtl"/>
    <s v="NoRidge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x v="0"/>
    <x v="0"/>
    <n v="190000"/>
    <x v="778"/>
  </r>
  <r>
    <x v="798"/>
    <n v="70"/>
    <s v="RL"/>
    <n v="66"/>
    <n v="6858"/>
    <x v="1"/>
    <s v="NA"/>
    <s v="Reg"/>
    <s v="Bnk"/>
    <s v="AllPub"/>
    <s v="Corner"/>
    <s v="Gtl"/>
    <s v="SWISU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x v="0"/>
    <x v="0"/>
    <n v="128000"/>
    <x v="779"/>
  </r>
  <r>
    <x v="799"/>
    <n v="20"/>
    <s v="RL"/>
    <s v="NA"/>
    <n v="8246"/>
    <x v="1"/>
    <s v="NA"/>
    <s v="IR1"/>
    <s v="Lvl"/>
    <s v="AllPub"/>
    <s v="Inside"/>
    <s v="Gtl"/>
    <s v="Sawyer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x v="0"/>
    <x v="0"/>
    <n v="154000"/>
    <x v="780"/>
  </r>
  <r>
    <x v="800"/>
    <n v="80"/>
    <s v="RL"/>
    <n v="82"/>
    <n v="9020"/>
    <x v="1"/>
    <s v="NA"/>
    <s v="Reg"/>
    <s v="Lvl"/>
    <s v="AllPub"/>
    <s v="Corner"/>
    <s v="Gtl"/>
    <s v="NAmes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x v="0"/>
    <x v="0"/>
    <n v="168500"/>
    <x v="781"/>
  </r>
  <r>
    <x v="801"/>
    <n v="60"/>
    <s v="RL"/>
    <n v="85"/>
    <n v="11075"/>
    <x v="1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x v="0"/>
    <x v="0"/>
    <n v="206900"/>
    <x v="782"/>
  </r>
  <r>
    <x v="802"/>
    <n v="50"/>
    <s v="RL"/>
    <n v="48"/>
    <n v="12822"/>
    <x v="1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x v="0"/>
    <x v="2"/>
    <n v="239686"/>
    <x v="783"/>
  </r>
  <r>
    <x v="803"/>
    <n v="20"/>
    <s v="RL"/>
    <s v="NA"/>
    <n v="7917"/>
    <x v="1"/>
    <s v="NA"/>
    <s v="IR1"/>
    <s v="Lvl"/>
    <s v="AllPub"/>
    <s v="Corner"/>
    <s v="Gtl"/>
    <s v="Edwards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x v="0"/>
    <x v="0"/>
    <n v="148000"/>
    <x v="784"/>
  </r>
  <r>
    <x v="804"/>
    <n v="20"/>
    <s v="RL"/>
    <s v="NA"/>
    <n v="9248"/>
    <x v="1"/>
    <s v="NA"/>
    <s v="IR1"/>
    <s v="Lvl"/>
    <s v="AllPub"/>
    <s v="Inside"/>
    <s v="Gtl"/>
    <s v="Gilbert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x v="0"/>
    <x v="0"/>
    <n v="173000"/>
    <x v="785"/>
  </r>
  <r>
    <x v="805"/>
    <n v="45"/>
    <s v="RM"/>
    <n v="57"/>
    <n v="7449"/>
    <x v="1"/>
    <s v="Grvl"/>
    <s v="Reg"/>
    <s v="Bnk"/>
    <s v="AllPub"/>
    <s v="Inside"/>
    <s v="Gtl"/>
    <s v="IDOTRR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x v="0"/>
    <x v="0"/>
    <n v="139400"/>
    <x v="786"/>
  </r>
  <r>
    <x v="806"/>
    <n v="20"/>
    <s v="RL"/>
    <n v="60"/>
    <n v="7200"/>
    <x v="1"/>
    <s v="NA"/>
    <s v="Reg"/>
    <s v="Lvl"/>
    <s v="AllPub"/>
    <s v="Corner"/>
    <s v="Gtl"/>
    <s v="NAmes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x v="0"/>
    <x v="0"/>
    <n v="134800"/>
    <x v="787"/>
  </r>
  <r>
    <x v="807"/>
    <n v="20"/>
    <s v="RM"/>
    <n v="50"/>
    <n v="6000"/>
    <x v="1"/>
    <s v="NA"/>
    <s v="Reg"/>
    <s v="Lvl"/>
    <s v="AllPub"/>
    <s v="Inside"/>
    <s v="Gtl"/>
    <s v="OldTown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x v="0"/>
    <x v="0"/>
    <n v="112500"/>
    <x v="788"/>
  </r>
  <r>
    <x v="808"/>
    <n v="80"/>
    <s v="RL"/>
    <n v="92"/>
    <n v="6930"/>
    <x v="1"/>
    <s v="NA"/>
    <s v="IR1"/>
    <s v="Lvl"/>
    <s v="AllPub"/>
    <s v="Inside"/>
    <s v="Gtl"/>
    <s v="ClearCr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x v="0"/>
    <x v="2"/>
    <n v="130000"/>
    <x v="789"/>
  </r>
  <r>
    <x v="809"/>
    <n v="45"/>
    <s v="RL"/>
    <n v="55"/>
    <n v="5500"/>
    <x v="1"/>
    <s v="NA"/>
    <s v="Reg"/>
    <s v="Lvl"/>
    <s v="AllPub"/>
    <s v="Inside"/>
    <s v="Gtl"/>
    <s v="OldTown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x v="0"/>
    <x v="0"/>
    <n v="103200"/>
    <x v="790"/>
  </r>
  <r>
    <x v="810"/>
    <n v="20"/>
    <s v="RL"/>
    <n v="63"/>
    <n v="7500"/>
    <x v="1"/>
    <s v="NA"/>
    <s v="Reg"/>
    <s v="Lvl"/>
    <s v="AllPub"/>
    <s v="Inside"/>
    <s v="Gtl"/>
    <s v="SawyerW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x v="0"/>
    <x v="0"/>
    <n v="141000"/>
    <x v="791"/>
  </r>
  <r>
    <x v="811"/>
    <n v="20"/>
    <s v="RL"/>
    <n v="65"/>
    <n v="8767"/>
    <x v="1"/>
    <s v="NA"/>
    <s v="IR1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x v="1"/>
    <x v="1"/>
    <n v="164990"/>
    <x v="792"/>
  </r>
  <r>
    <x v="812"/>
    <n v="20"/>
    <s v="RL"/>
    <n v="129"/>
    <n v="16737"/>
    <x v="1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x v="0"/>
    <x v="0"/>
    <n v="315000"/>
    <x v="793"/>
  </r>
  <r>
    <x v="813"/>
    <n v="75"/>
    <s v="RM"/>
    <n v="92"/>
    <n v="5520"/>
    <x v="1"/>
    <s v="NA"/>
    <s v="Reg"/>
    <s v="Lvl"/>
    <s v="AllPub"/>
    <s v="Corner"/>
    <s v="Gtl"/>
    <s v="OldTown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x v="0"/>
    <x v="2"/>
    <n v="104000"/>
    <x v="794"/>
  </r>
  <r>
    <x v="814"/>
    <n v="60"/>
    <s v="RL"/>
    <n v="80"/>
    <n v="10421"/>
    <x v="1"/>
    <s v="NA"/>
    <s v="Reg"/>
    <s v="Lvl"/>
    <s v="AllPub"/>
    <s v="Inside"/>
    <s v="Gtl"/>
    <s v="NWAmes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x v="0"/>
    <x v="0"/>
    <n v="196500"/>
    <x v="795"/>
  </r>
  <r>
    <x v="815"/>
    <n v="20"/>
    <s v="RL"/>
    <n v="116"/>
    <n v="13501"/>
    <x v="1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x v="0"/>
    <x v="0"/>
    <n v="255000"/>
    <x v="796"/>
  </r>
  <r>
    <x v="816"/>
    <n v="20"/>
    <s v="RL"/>
    <n v="80"/>
    <n v="9600"/>
    <x v="1"/>
    <s v="NA"/>
    <s v="Reg"/>
    <s v="Lvl"/>
    <s v="AllPub"/>
    <s v="FR2"/>
    <s v="Gtl"/>
    <s v="Veenker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x v="0"/>
    <x v="0"/>
    <n v="181500"/>
    <x v="797"/>
  </r>
  <r>
    <x v="817"/>
    <n v="20"/>
    <s v="RL"/>
    <n v="60"/>
    <n v="7350"/>
    <x v="1"/>
    <s v="NA"/>
    <s v="Reg"/>
    <s v="Lvl"/>
    <s v="AllPub"/>
    <s v="Corner"/>
    <s v="Gtl"/>
    <s v="NAmes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x v="3"/>
    <x v="2"/>
    <n v="139000"/>
    <x v="798"/>
  </r>
  <r>
    <x v="818"/>
    <n v="20"/>
    <s v="RL"/>
    <n v="78"/>
    <n v="9317"/>
    <x v="1"/>
    <s v="NA"/>
    <s v="IR1"/>
    <s v="Lvl"/>
    <s v="AllPub"/>
    <s v="Inside"/>
    <s v="Gtl"/>
    <s v="CollgCr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x v="0"/>
    <x v="0"/>
    <n v="176432"/>
    <x v="799"/>
  </r>
  <r>
    <x v="819"/>
    <n v="60"/>
    <s v="RL"/>
    <s v="NA"/>
    <n v="9765"/>
    <x v="1"/>
    <s v="NA"/>
    <s v="IR2"/>
    <s v="Lvl"/>
    <s v="AllPub"/>
    <s v="Corner"/>
    <s v="Gtl"/>
    <s v="Gilbert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x v="0"/>
    <x v="0"/>
    <n v="185000"/>
    <x v="800"/>
  </r>
  <r>
    <x v="820"/>
    <n v="60"/>
    <s v="RL"/>
    <s v="NA"/>
    <n v="9130"/>
    <x v="1"/>
    <s v="NA"/>
    <s v="Reg"/>
    <s v="Lvl"/>
    <s v="AllPub"/>
    <s v="Inside"/>
    <s v="Gtl"/>
    <s v="NWAmes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x v="0"/>
    <x v="0"/>
    <n v="173000"/>
    <x v="801"/>
  </r>
  <r>
    <x v="821"/>
    <n v="30"/>
    <s v="RM"/>
    <n v="90"/>
    <n v="8100"/>
    <x v="1"/>
    <s v="Pave"/>
    <s v="Reg"/>
    <s v="Lvl"/>
    <s v="AllPub"/>
    <s v="Inside"/>
    <s v="Gtl"/>
    <s v="OldTown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x v="3"/>
    <x v="0"/>
    <n v="153500"/>
    <x v="802"/>
  </r>
  <r>
    <x v="822"/>
    <n v="60"/>
    <s v="RL"/>
    <n v="80"/>
    <n v="11316"/>
    <x v="1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x v="0"/>
    <x v="0"/>
    <n v="214900"/>
    <x v="803"/>
  </r>
  <r>
    <x v="823"/>
    <n v="30"/>
    <s v="RL"/>
    <n v="50"/>
    <n v="6305"/>
    <x v="1"/>
    <s v="NA"/>
    <s v="Reg"/>
    <s v="Bnk"/>
    <s v="AllPub"/>
    <s v="Inside"/>
    <s v="Gtl"/>
    <s v="Crawfor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x v="0"/>
    <x v="0"/>
    <n v="119750"/>
    <x v="804"/>
  </r>
  <r>
    <x v="824"/>
    <n v="60"/>
    <s v="RL"/>
    <n v="80"/>
    <n v="10400"/>
    <x v="1"/>
    <s v="NA"/>
    <s v="Reg"/>
    <s v="Lvl"/>
    <s v="AllPub"/>
    <s v="Corner"/>
    <s v="Gtl"/>
    <s v="CollgCr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x v="0"/>
    <x v="0"/>
    <n v="197900"/>
    <x v="805"/>
  </r>
  <r>
    <x v="825"/>
    <n v="60"/>
    <s v="RL"/>
    <n v="74"/>
    <n v="7844"/>
    <x v="1"/>
    <s v="NA"/>
    <s v="Reg"/>
    <s v="Lvl"/>
    <s v="AllPub"/>
    <s v="Inside"/>
    <s v="Gtl"/>
    <s v="Sawyer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x v="0"/>
    <x v="0"/>
    <n v="149500"/>
    <x v="806"/>
  </r>
  <r>
    <x v="826"/>
    <n v="75"/>
    <s v="RL"/>
    <n v="60"/>
    <n v="6204"/>
    <x v="1"/>
    <s v="NA"/>
    <s v="Reg"/>
    <s v="Bnk"/>
    <s v="AllPub"/>
    <s v="Inside"/>
    <s v="Gtl"/>
    <s v="SWISU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x v="0"/>
    <x v="0"/>
    <n v="118500"/>
    <x v="807"/>
  </r>
  <r>
    <x v="827"/>
    <n v="20"/>
    <s v="RL"/>
    <n v="71"/>
    <n v="7064"/>
    <x v="1"/>
    <s v="NA"/>
    <s v="Reg"/>
    <s v="Lvl"/>
    <s v="AllPub"/>
    <s v="Inside"/>
    <s v="Gtl"/>
    <s v="Sawyer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x v="0"/>
    <x v="0"/>
    <n v="135000"/>
    <x v="808"/>
  </r>
  <r>
    <x v="828"/>
    <n v="20"/>
    <s v="RL"/>
    <n v="94"/>
    <n v="10402"/>
    <x v="1"/>
    <s v="NA"/>
    <s v="IR1"/>
    <s v="Lvl"/>
    <s v="AllPub"/>
    <s v="Corner"/>
    <s v="Gtl"/>
    <s v="CollgCr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x v="0"/>
    <x v="0"/>
    <n v="198900"/>
    <x v="809"/>
  </r>
  <r>
    <x v="829"/>
    <n v="20"/>
    <s v="RL"/>
    <n v="100"/>
    <n v="17500"/>
    <x v="1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x v="0"/>
    <x v="0"/>
    <n v="335000"/>
    <x v="810"/>
  </r>
  <r>
    <x v="830"/>
    <n v="60"/>
    <s v="RL"/>
    <n v="80"/>
    <n v="9760"/>
    <x v="1"/>
    <s v="NA"/>
    <s v="Reg"/>
    <s v="Lvl"/>
    <s v="AllPub"/>
    <s v="Inside"/>
    <s v="Mod"/>
    <s v="NAmes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x v="0"/>
    <x v="0"/>
    <n v="187000"/>
    <x v="811"/>
  </r>
  <r>
    <x v="831"/>
    <n v="20"/>
    <s v="RM"/>
    <n v="50"/>
    <n v="6000"/>
    <x v="1"/>
    <s v="NA"/>
    <s v="Reg"/>
    <s v="Lvl"/>
    <s v="AllPub"/>
    <s v="Inside"/>
    <s v="Gtl"/>
    <s v="OldTown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x v="0"/>
    <x v="1"/>
    <n v="115000"/>
    <x v="812"/>
  </r>
  <r>
    <x v="832"/>
    <n v="50"/>
    <s v="RL"/>
    <n v="60"/>
    <n v="7200"/>
    <x v="1"/>
    <s v="NA"/>
    <s v="Reg"/>
    <s v="Lvl"/>
    <s v="AllPub"/>
    <s v="Inside"/>
    <s v="Gtl"/>
    <s v="NAmes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x v="0"/>
    <x v="0"/>
    <n v="138000"/>
    <x v="812"/>
  </r>
  <r>
    <x v="833"/>
    <n v="60"/>
    <s v="RL"/>
    <s v="NA"/>
    <n v="10304"/>
    <x v="1"/>
    <s v="NA"/>
    <s v="IR1"/>
    <s v="Lvl"/>
    <s v="AllPub"/>
    <s v="CulDSac"/>
    <s v="Gtl"/>
    <s v="NWAmes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x v="0"/>
    <x v="0"/>
    <n v="197500"/>
    <x v="813"/>
  </r>
  <r>
    <x v="834"/>
    <n v="60"/>
    <s v="RL"/>
    <n v="83"/>
    <n v="10005"/>
    <x v="1"/>
    <s v="NA"/>
    <s v="Reg"/>
    <s v="Lvl"/>
    <s v="AllPub"/>
    <s v="Inside"/>
    <s v="Gtl"/>
    <s v="ClearCr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x v="0"/>
    <x v="0"/>
    <n v="192000"/>
    <x v="814"/>
  </r>
  <r>
    <x v="835"/>
    <n v="70"/>
    <s v="RL"/>
    <n v="51"/>
    <n v="9842"/>
    <x v="1"/>
    <s v="NA"/>
    <s v="Reg"/>
    <s v="Lvl"/>
    <s v="AllPub"/>
    <s v="Inside"/>
    <s v="Gtl"/>
    <s v="SWISU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x v="0"/>
    <x v="0"/>
    <n v="189000"/>
    <x v="815"/>
  </r>
  <r>
    <x v="836"/>
    <n v="20"/>
    <s v="RL"/>
    <n v="57"/>
    <n v="6420"/>
    <x v="1"/>
    <s v="NA"/>
    <s v="IR1"/>
    <s v="Lvl"/>
    <s v="AllPub"/>
    <s v="Inside"/>
    <s v="Gtl"/>
    <s v="Edwards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x v="0"/>
    <x v="0"/>
    <n v="123500"/>
    <x v="816"/>
  </r>
  <r>
    <x v="837"/>
    <n v="80"/>
    <s v="RL"/>
    <n v="85"/>
    <n v="9350"/>
    <x v="1"/>
    <s v="NA"/>
    <s v="Reg"/>
    <s v="Lvl"/>
    <s v="AllPub"/>
    <s v="Inside"/>
    <s v="Gtl"/>
    <s v="NAmes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x v="0"/>
    <x v="0"/>
    <n v="179900"/>
    <x v="817"/>
  </r>
  <r>
    <x v="838"/>
    <n v="20"/>
    <s v="RL"/>
    <n v="84"/>
    <n v="12615"/>
    <x v="1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x v="0"/>
    <x v="0"/>
    <n v="243000"/>
    <x v="818"/>
  </r>
  <r>
    <x v="839"/>
    <n v="60"/>
    <s v="RL"/>
    <n v="57"/>
    <n v="8773"/>
    <x v="1"/>
    <s v="NA"/>
    <s v="IR1"/>
    <s v="HLS"/>
    <s v="AllPub"/>
    <s v="Inside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x v="0"/>
    <x v="0"/>
    <n v="169000"/>
    <x v="819"/>
  </r>
  <r>
    <x v="840"/>
    <n v="60"/>
    <s v="RL"/>
    <s v="NA"/>
    <n v="10382"/>
    <x v="1"/>
    <s v="NA"/>
    <s v="IR1"/>
    <s v="Lvl"/>
    <s v="AllPub"/>
    <s v="Corner"/>
    <s v="Gtl"/>
    <s v="NWAmes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x v="0"/>
    <x v="0"/>
    <n v="200000"/>
    <x v="820"/>
  </r>
  <r>
    <x v="841"/>
    <n v="60"/>
    <s v="RL"/>
    <s v="NA"/>
    <n v="14364"/>
    <x v="1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x v="0"/>
    <x v="0"/>
    <n v="277000"/>
    <x v="821"/>
  </r>
  <r>
    <x v="842"/>
    <n v="20"/>
    <s v="RL"/>
    <n v="70"/>
    <n v="7000"/>
    <x v="1"/>
    <s v="NA"/>
    <s v="Reg"/>
    <s v="Lvl"/>
    <s v="AllPub"/>
    <s v="Inside"/>
    <s v="Gtl"/>
    <s v="NAmes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x v="0"/>
    <x v="4"/>
    <n v="135000"/>
    <x v="822"/>
  </r>
  <r>
    <x v="843"/>
    <n v="20"/>
    <s v="RL"/>
    <n v="65"/>
    <n v="6993"/>
    <x v="1"/>
    <s v="NA"/>
    <s v="Reg"/>
    <s v="Lvl"/>
    <s v="AllPub"/>
    <s v="Inside"/>
    <s v="Gtl"/>
    <s v="Sawyer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n v="135000"/>
    <x v="823"/>
  </r>
  <r>
    <x v="844"/>
    <n v="20"/>
    <s v="RL"/>
    <s v="NA"/>
    <n v="10603"/>
    <x v="1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x v="0"/>
    <x v="0"/>
    <n v="205000"/>
    <x v="824"/>
  </r>
  <r>
    <x v="845"/>
    <n v="90"/>
    <s v="RL"/>
    <s v="NA"/>
    <n v="7032"/>
    <x v="1"/>
    <s v="NA"/>
    <s v="IR1"/>
    <s v="Lvl"/>
    <s v="AllPub"/>
    <s v="Corner"/>
    <s v="Gtl"/>
    <s v="NAmes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x v="0"/>
    <x v="0"/>
    <n v="135960"/>
    <x v="825"/>
  </r>
  <r>
    <x v="846"/>
    <n v="60"/>
    <s v="RL"/>
    <n v="77"/>
    <n v="9206"/>
    <x v="1"/>
    <s v="NA"/>
    <s v="Reg"/>
    <s v="Lvl"/>
    <s v="AllPub"/>
    <s v="Inside"/>
    <s v="Gtl"/>
    <s v="SawyerW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x v="0"/>
    <x v="0"/>
    <n v="178000"/>
    <x v="826"/>
  </r>
  <r>
    <x v="847"/>
    <n v="30"/>
    <s v="RM"/>
    <n v="70"/>
    <n v="5684"/>
    <x v="1"/>
    <s v="NA"/>
    <s v="Reg"/>
    <s v="Lvl"/>
    <s v="AllPub"/>
    <s v="Inside"/>
    <s v="Gtl"/>
    <s v="OldTown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x v="0"/>
    <x v="0"/>
    <n v="110000"/>
    <x v="827"/>
  </r>
  <r>
    <x v="848"/>
    <n v="60"/>
    <s v="RL"/>
    <n v="65"/>
    <n v="8461"/>
    <x v="1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x v="1"/>
    <x v="1"/>
    <n v="163990"/>
    <x v="828"/>
  </r>
  <r>
    <x v="849"/>
    <n v="80"/>
    <s v="RL"/>
    <n v="82"/>
    <n v="9020"/>
    <x v="1"/>
    <s v="NA"/>
    <s v="Reg"/>
    <s v="Lvl"/>
    <s v="AllPub"/>
    <s v="Inside"/>
    <s v="Gtl"/>
    <s v="NAmes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x v="0"/>
    <x v="0"/>
    <n v="174900"/>
    <x v="829"/>
  </r>
  <r>
    <x v="850"/>
    <n v="20"/>
    <s v="RL"/>
    <n v="75"/>
    <n v="11957"/>
    <x v="1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x v="0"/>
    <x v="0"/>
    <n v="232000"/>
    <x v="830"/>
  </r>
  <r>
    <x v="851"/>
    <n v="60"/>
    <s v="RL"/>
    <n v="63"/>
    <n v="9084"/>
    <x v="1"/>
    <s v="NA"/>
    <s v="IR1"/>
    <s v="Lvl"/>
    <s v="AllPub"/>
    <s v="Inside"/>
    <s v="Gtl"/>
    <s v="Gilbert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x v="0"/>
    <x v="0"/>
    <n v="176500"/>
    <x v="831"/>
  </r>
  <r>
    <x v="852"/>
    <n v="90"/>
    <s v="RM"/>
    <n v="60"/>
    <n v="7200"/>
    <x v="1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x v="0"/>
    <x v="0"/>
    <n v="140000"/>
    <x v="832"/>
  </r>
  <r>
    <x v="853"/>
    <n v="50"/>
    <s v="RL"/>
    <n v="90"/>
    <n v="5400"/>
    <x v="1"/>
    <s v="NA"/>
    <s v="Reg"/>
    <s v="Lvl"/>
    <s v="AllPub"/>
    <s v="Corner"/>
    <s v="Gtl"/>
    <s v="OldTown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x v="0"/>
    <x v="0"/>
    <n v="105000"/>
    <x v="832"/>
  </r>
  <r>
    <x v="854"/>
    <n v="90"/>
    <s v="RL"/>
    <n v="42"/>
    <n v="7711"/>
    <x v="1"/>
    <s v="NA"/>
    <s v="IR1"/>
    <s v="Lvl"/>
    <s v="AllPub"/>
    <s v="Inside"/>
    <s v="Gtl"/>
    <s v="Edwards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x v="4"/>
    <x v="2"/>
    <n v="150000"/>
    <x v="833"/>
  </r>
  <r>
    <x v="855"/>
    <n v="80"/>
    <s v="RL"/>
    <n v="80"/>
    <n v="9600"/>
    <x v="1"/>
    <s v="NA"/>
    <s v="Reg"/>
    <s v="Lvl"/>
    <s v="AllPub"/>
    <s v="FR2"/>
    <s v="Gtl"/>
    <s v="Veenker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x v="0"/>
    <x v="0"/>
    <n v="187000"/>
    <x v="834"/>
  </r>
  <r>
    <x v="856"/>
    <n v="50"/>
    <s v="RL"/>
    <n v="71"/>
    <n v="8520"/>
    <x v="1"/>
    <s v="NA"/>
    <s v="Reg"/>
    <s v="Lvl"/>
    <s v="AllPub"/>
    <s v="Corner"/>
    <s v="Gtl"/>
    <s v="NAmes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x v="0"/>
    <x v="0"/>
    <n v="166000"/>
    <x v="835"/>
  </r>
  <r>
    <x v="857"/>
    <n v="20"/>
    <s v="RL"/>
    <s v="NA"/>
    <n v="7000"/>
    <x v="1"/>
    <s v="NA"/>
    <s v="IR1"/>
    <s v="Lvl"/>
    <s v="AllPub"/>
    <s v="CulDSac"/>
    <s v="Gtl"/>
    <s v="CollgCr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x v="0"/>
    <x v="0"/>
    <n v="136500"/>
    <x v="836"/>
  </r>
  <r>
    <x v="858"/>
    <n v="50"/>
    <s v="RM"/>
    <n v="50"/>
    <n v="6000"/>
    <x v="1"/>
    <s v="NA"/>
    <s v="Reg"/>
    <s v="Lvl"/>
    <s v="AllPub"/>
    <s v="Corner"/>
    <s v="Gtl"/>
    <s v="BrkSide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x v="0"/>
    <x v="0"/>
    <n v="117000"/>
    <x v="836"/>
  </r>
  <r>
    <x v="859"/>
    <n v="120"/>
    <s v="RL"/>
    <n v="55"/>
    <n v="7892"/>
    <x v="1"/>
    <s v="NA"/>
    <s v="Reg"/>
    <s v="Lvl"/>
    <s v="AllPub"/>
    <s v="Inside"/>
    <s v="Gtl"/>
    <s v="SawyerW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x v="0"/>
    <x v="0"/>
    <n v="153900"/>
    <x v="837"/>
  </r>
  <r>
    <x v="860"/>
    <n v="60"/>
    <s v="RL"/>
    <n v="75"/>
    <n v="11404"/>
    <x v="1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x v="0"/>
    <x v="0"/>
    <n v="222500"/>
    <x v="838"/>
  </r>
  <r>
    <x v="861"/>
    <n v="50"/>
    <s v="RL"/>
    <s v="NA"/>
    <n v="11275"/>
    <x v="1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x v="0"/>
    <x v="0"/>
    <n v="220000"/>
    <x v="839"/>
  </r>
  <r>
    <x v="862"/>
    <n v="20"/>
    <s v="RL"/>
    <n v="70"/>
    <n v="7931"/>
    <x v="1"/>
    <s v="NA"/>
    <s v="Reg"/>
    <s v="Lvl"/>
    <s v="AllPub"/>
    <s v="Inside"/>
    <s v="Gtl"/>
    <s v="NAmes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x v="0"/>
    <x v="0"/>
    <n v="155000"/>
    <x v="840"/>
  </r>
  <r>
    <x v="863"/>
    <n v="80"/>
    <s v="RL"/>
    <n v="73"/>
    <n v="9590"/>
    <x v="1"/>
    <s v="NA"/>
    <s v="IR1"/>
    <s v="Lvl"/>
    <s v="AllPub"/>
    <s v="Corner"/>
    <s v="Gtl"/>
    <s v="Timber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x v="0"/>
    <x v="0"/>
    <n v="187500"/>
    <x v="841"/>
  </r>
  <r>
    <x v="864"/>
    <n v="20"/>
    <s v="RL"/>
    <n v="70"/>
    <n v="9100"/>
    <x v="1"/>
    <s v="NA"/>
    <s v="Reg"/>
    <s v="Lvl"/>
    <s v="AllPub"/>
    <s v="Inside"/>
    <s v="Gtl"/>
    <s v="CollgCr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x v="0"/>
    <x v="0"/>
    <n v="178000"/>
    <x v="842"/>
  </r>
  <r>
    <x v="865"/>
    <n v="60"/>
    <s v="RL"/>
    <n v="80"/>
    <n v="10480"/>
    <x v="1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x v="0"/>
    <x v="0"/>
    <n v="205000"/>
    <x v="843"/>
  </r>
  <r>
    <x v="866"/>
    <n v="20"/>
    <s v="RL"/>
    <n v="73"/>
    <n v="8993"/>
    <x v="1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x v="1"/>
    <x v="1"/>
    <n v="176485"/>
    <x v="844"/>
  </r>
  <r>
    <x v="867"/>
    <n v="60"/>
    <s v="RL"/>
    <n v="74"/>
    <n v="9056"/>
    <x v="1"/>
    <s v="NA"/>
    <s v="IR1"/>
    <s v="Lvl"/>
    <s v="AllPub"/>
    <s v="Inside"/>
    <s v="Gtl"/>
    <s v="Gilbert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x v="0"/>
    <x v="0"/>
    <n v="178000"/>
    <x v="845"/>
  </r>
  <r>
    <x v="868"/>
    <n v="60"/>
    <s v="RL"/>
    <n v="68"/>
    <n v="8846"/>
    <x v="1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x v="1"/>
    <x v="1"/>
    <n v="173900"/>
    <x v="846"/>
  </r>
  <r>
    <x v="869"/>
    <n v="20"/>
    <s v="RL"/>
    <n v="61"/>
    <n v="7930"/>
    <x v="1"/>
    <s v="NA"/>
    <s v="Reg"/>
    <s v="Lvl"/>
    <s v="AllPub"/>
    <s v="Inside"/>
    <s v="Gtl"/>
    <s v="NAmes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x v="0"/>
    <x v="0"/>
    <n v="156000"/>
    <x v="847"/>
  </r>
  <r>
    <x v="870"/>
    <n v="60"/>
    <s v="RL"/>
    <n v="68"/>
    <n v="10769"/>
    <x v="1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x v="0"/>
    <x v="0"/>
    <n v="212000"/>
    <x v="848"/>
  </r>
  <r>
    <x v="871"/>
    <n v="20"/>
    <s v="RL"/>
    <n v="92"/>
    <n v="11932"/>
    <x v="1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x v="2"/>
    <x v="1"/>
    <n v="235128"/>
    <x v="849"/>
  </r>
  <r>
    <x v="872"/>
    <n v="20"/>
    <s v="RL"/>
    <n v="78"/>
    <n v="10335"/>
    <x v="1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x v="0"/>
    <x v="0"/>
    <n v="204000"/>
    <x v="850"/>
  </r>
  <r>
    <x v="873"/>
    <n v="80"/>
    <s v="RL"/>
    <s v="NA"/>
    <n v="8530"/>
    <x v="1"/>
    <s v="NA"/>
    <s v="IR1"/>
    <s v="Lvl"/>
    <s v="AllPub"/>
    <s v="Inside"/>
    <s v="Gtl"/>
    <s v="Gilbert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x v="0"/>
    <x v="0"/>
    <n v="168500"/>
    <x v="851"/>
  </r>
  <r>
    <x v="874"/>
    <n v="20"/>
    <s v="RL"/>
    <n v="86"/>
    <n v="11210"/>
    <x v="1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x v="1"/>
    <x v="1"/>
    <n v="221500"/>
    <x v="852"/>
  </r>
  <r>
    <x v="875"/>
    <n v="20"/>
    <s v="RL"/>
    <n v="60"/>
    <n v="6600"/>
    <x v="1"/>
    <s v="NA"/>
    <s v="Reg"/>
    <s v="Lvl"/>
    <s v="AllPub"/>
    <s v="Inside"/>
    <s v="Gtl"/>
    <s v="Mitchel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x v="0"/>
    <x v="0"/>
    <n v="130500"/>
    <x v="853"/>
  </r>
  <r>
    <x v="876"/>
    <n v="60"/>
    <s v="RL"/>
    <n v="109"/>
    <n v="14154"/>
    <x v="1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x v="1"/>
    <x v="1"/>
    <n v="280000"/>
    <x v="854"/>
  </r>
  <r>
    <x v="877"/>
    <n v="20"/>
    <s v="RL"/>
    <n v="43"/>
    <n v="12118"/>
    <x v="1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x v="0"/>
    <x v="0"/>
    <n v="240000"/>
    <x v="855"/>
  </r>
  <r>
    <x v="878"/>
    <n v="80"/>
    <s v="RL"/>
    <n v="59"/>
    <n v="9587"/>
    <x v="1"/>
    <s v="NA"/>
    <s v="IR1"/>
    <s v="Lvl"/>
    <s v="AllPub"/>
    <s v="Inside"/>
    <s v="Gtl"/>
    <s v="Gilbert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x v="0"/>
    <x v="0"/>
    <n v="190000"/>
    <x v="856"/>
  </r>
  <r>
    <x v="879"/>
    <n v="45"/>
    <s v="RM"/>
    <n v="55"/>
    <n v="4388"/>
    <x v="1"/>
    <s v="NA"/>
    <s v="IR1"/>
    <s v="Bnk"/>
    <s v="AllPub"/>
    <s v="Inside"/>
    <s v="Gtl"/>
    <s v="OldTown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x v="0"/>
    <x v="0"/>
    <n v="87000"/>
    <x v="857"/>
  </r>
  <r>
    <x v="880"/>
    <n v="45"/>
    <s v="RM"/>
    <n v="50"/>
    <n v="6000"/>
    <x v="1"/>
    <s v="NA"/>
    <s v="Reg"/>
    <s v="Lvl"/>
    <s v="AllPub"/>
    <s v="Inside"/>
    <s v="Gtl"/>
    <s v="BrkSide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x v="0"/>
    <x v="0"/>
    <n v="119000"/>
    <x v="858"/>
  </r>
  <r>
    <x v="881"/>
    <n v="60"/>
    <s v="RL"/>
    <n v="71"/>
    <n v="7056"/>
    <x v="1"/>
    <s v="NA"/>
    <s v="Reg"/>
    <s v="Lvl"/>
    <s v="AllPub"/>
    <s v="Inside"/>
    <s v="Gtl"/>
    <s v="NAmes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x v="0"/>
    <x v="0"/>
    <n v="140000"/>
    <x v="859"/>
  </r>
  <r>
    <x v="882"/>
    <n v="60"/>
    <s v="RL"/>
    <n v="68"/>
    <n v="11250"/>
    <x v="1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x v="0"/>
    <x v="0"/>
    <n v="223500"/>
    <x v="860"/>
  </r>
  <r>
    <x v="883"/>
    <n v="60"/>
    <s v="RL"/>
    <n v="43"/>
    <n v="10667"/>
    <x v="1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x v="6"/>
    <x v="0"/>
    <n v="212000"/>
    <x v="861"/>
  </r>
  <r>
    <x v="884"/>
    <n v="50"/>
    <s v="RL"/>
    <s v="NA"/>
    <n v="15660"/>
    <x v="1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x v="0"/>
    <x v="0"/>
    <n v="311500"/>
    <x v="862"/>
  </r>
  <r>
    <x v="885"/>
    <n v="60"/>
    <s v="RL"/>
    <n v="65"/>
    <n v="9018"/>
    <x v="1"/>
    <s v="NA"/>
    <s v="IR1"/>
    <s v="Lvl"/>
    <s v="AllPub"/>
    <s v="Inside"/>
    <s v="Gtl"/>
    <s v="Gilbert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x v="1"/>
    <x v="1"/>
    <n v="179540"/>
    <x v="863"/>
  </r>
  <r>
    <x v="886"/>
    <n v="20"/>
    <s v="RL"/>
    <n v="98"/>
    <n v="12704"/>
    <x v="1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x v="1"/>
    <x v="1"/>
    <n v="253293"/>
    <x v="864"/>
  </r>
  <r>
    <x v="887"/>
    <n v="60"/>
    <s v="RL"/>
    <s v="NA"/>
    <n v="12224"/>
    <x v="1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x v="0"/>
    <x v="0"/>
    <n v="244000"/>
    <x v="865"/>
  </r>
  <r>
    <x v="888"/>
    <n v="20"/>
    <s v="RL"/>
    <s v="NA"/>
    <n v="9819"/>
    <x v="1"/>
    <s v="NA"/>
    <s v="IR1"/>
    <s v="Lvl"/>
    <s v="AllPub"/>
    <s v="Inside"/>
    <s v="Mod"/>
    <s v="Mitchel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x v="0"/>
    <x v="0"/>
    <n v="196000"/>
    <x v="866"/>
  </r>
  <r>
    <x v="889"/>
    <n v="20"/>
    <s v="RL"/>
    <s v="NA"/>
    <n v="11838"/>
    <x v="1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x v="0"/>
    <x v="0"/>
    <n v="236500"/>
    <x v="867"/>
  </r>
  <r>
    <x v="890"/>
    <n v="60"/>
    <s v="RL"/>
    <n v="94"/>
    <n v="13005"/>
    <x v="1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x v="0"/>
    <x v="0"/>
    <n v="260000"/>
    <x v="868"/>
  </r>
  <r>
    <x v="891"/>
    <n v="50"/>
    <s v="RM"/>
    <n v="50"/>
    <n v="6000"/>
    <x v="1"/>
    <s v="NA"/>
    <s v="Reg"/>
    <s v="Lvl"/>
    <s v="AllPub"/>
    <s v="Inside"/>
    <s v="Gtl"/>
    <s v="OldTown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x v="0"/>
    <x v="0"/>
    <n v="120000"/>
    <x v="869"/>
  </r>
  <r>
    <x v="892"/>
    <n v="50"/>
    <s v="RM"/>
    <n v="50"/>
    <n v="6000"/>
    <x v="1"/>
    <s v="NA"/>
    <s v="Reg"/>
    <s v="Lvl"/>
    <s v="AllPub"/>
    <s v="Corner"/>
    <s v="Gtl"/>
    <s v="BrkSide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x v="0"/>
    <x v="0"/>
    <n v="120000"/>
    <x v="869"/>
  </r>
  <r>
    <x v="893"/>
    <n v="20"/>
    <s v="RL"/>
    <n v="122"/>
    <n v="11923"/>
    <x v="1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x v="0"/>
    <x v="0"/>
    <n v="239000"/>
    <x v="870"/>
  </r>
  <r>
    <x v="894"/>
    <n v="60"/>
    <s v="RL"/>
    <n v="75"/>
    <n v="7950"/>
    <x v="1"/>
    <s v="NA"/>
    <s v="IR1"/>
    <s v="Bnk"/>
    <s v="AllPub"/>
    <s v="Corner"/>
    <s v="Gtl"/>
    <s v="Edwards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x v="0"/>
    <x v="0"/>
    <n v="159500"/>
    <x v="871"/>
  </r>
  <r>
    <x v="895"/>
    <n v="60"/>
    <s v="RL"/>
    <s v="NA"/>
    <n v="13346"/>
    <x v="1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x v="0"/>
    <x v="0"/>
    <n v="268000"/>
    <x v="872"/>
  </r>
  <r>
    <x v="896"/>
    <n v="30"/>
    <s v="RL"/>
    <n v="60"/>
    <n v="5400"/>
    <x v="1"/>
    <s v="NA"/>
    <s v="Reg"/>
    <s v="Lvl"/>
    <s v="AllPub"/>
    <s v="Corner"/>
    <s v="Sev"/>
    <s v="OldTown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x v="0"/>
    <x v="2"/>
    <n v="108480"/>
    <x v="873"/>
  </r>
  <r>
    <x v="897"/>
    <n v="60"/>
    <s v="RL"/>
    <n v="64"/>
    <n v="8633"/>
    <x v="1"/>
    <s v="NA"/>
    <s v="Reg"/>
    <s v="Lvl"/>
    <s v="AllPub"/>
    <s v="FR2"/>
    <s v="Gtl"/>
    <s v="CollgCr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x v="0"/>
    <x v="0"/>
    <n v="173500"/>
    <x v="874"/>
  </r>
  <r>
    <x v="898"/>
    <n v="70"/>
    <s v="RL"/>
    <s v="NA"/>
    <n v="11435"/>
    <x v="1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x v="0"/>
    <x v="0"/>
    <n v="230000"/>
    <x v="875"/>
  </r>
  <r>
    <x v="899"/>
    <n v="60"/>
    <s v="RL"/>
    <n v="76"/>
    <n v="9291"/>
    <x v="1"/>
    <s v="NA"/>
    <s v="IR1"/>
    <s v="Lvl"/>
    <s v="AllPub"/>
    <s v="Corner"/>
    <s v="Gtl"/>
    <s v="SawyerW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x v="0"/>
    <x v="0"/>
    <n v="187000"/>
    <x v="876"/>
  </r>
  <r>
    <x v="900"/>
    <n v="60"/>
    <s v="RL"/>
    <n v="70"/>
    <n v="7700"/>
    <x v="1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x v="0"/>
    <x v="0"/>
    <n v="155000"/>
    <x v="877"/>
  </r>
  <r>
    <x v="901"/>
    <n v="50"/>
    <s v="RL"/>
    <n v="54"/>
    <n v="7681"/>
    <x v="1"/>
    <s v="NA"/>
    <s v="IR1"/>
    <s v="Lvl"/>
    <s v="AllPub"/>
    <s v="FR2"/>
    <s v="Gtl"/>
    <s v="Crawfor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x v="0"/>
    <x v="0"/>
    <n v="154900"/>
    <x v="878"/>
  </r>
  <r>
    <x v="902"/>
    <n v="50"/>
    <s v="RL"/>
    <n v="60"/>
    <n v="9120"/>
    <x v="1"/>
    <s v="Pave"/>
    <s v="Reg"/>
    <s v="Lvl"/>
    <s v="AllPub"/>
    <s v="Inside"/>
    <s v="Gtl"/>
    <s v="BrkSide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x v="0"/>
    <x v="0"/>
    <n v="184000"/>
    <x v="879"/>
  </r>
  <r>
    <x v="903"/>
    <n v="20"/>
    <s v="RM"/>
    <n v="90"/>
    <n v="7407"/>
    <x v="1"/>
    <s v="NA"/>
    <s v="Reg"/>
    <s v="Lvl"/>
    <s v="AllPub"/>
    <s v="Inside"/>
    <s v="Gtl"/>
    <s v="OldTown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x v="0"/>
    <x v="0"/>
    <n v="149700"/>
    <x v="880"/>
  </r>
  <r>
    <x v="904"/>
    <n v="90"/>
    <s v="RL"/>
    <n v="63"/>
    <n v="9297"/>
    <x v="1"/>
    <s v="NA"/>
    <s v="Reg"/>
    <s v="Lvl"/>
    <s v="AllPub"/>
    <s v="Inside"/>
    <s v="Gtl"/>
    <s v="Mitchel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x v="0"/>
    <x v="4"/>
    <n v="188000"/>
    <x v="881"/>
  </r>
  <r>
    <x v="905"/>
    <n v="20"/>
    <s v="RL"/>
    <n v="49"/>
    <n v="20896"/>
    <x v="1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x v="1"/>
    <x v="1"/>
    <n v="423000"/>
    <x v="882"/>
  </r>
  <r>
    <x v="906"/>
    <n v="60"/>
    <s v="RL"/>
    <n v="82"/>
    <n v="11287"/>
    <x v="1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x v="0"/>
    <x v="0"/>
    <n v="228500"/>
    <x v="883"/>
  </r>
  <r>
    <x v="907"/>
    <n v="20"/>
    <s v="RL"/>
    <n v="90"/>
    <n v="10768"/>
    <x v="1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x v="0"/>
    <x v="0"/>
    <n v="218000"/>
    <x v="884"/>
  </r>
  <r>
    <x v="908"/>
    <n v="20"/>
    <s v="RL"/>
    <n v="79"/>
    <n v="10240"/>
    <x v="1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x v="0"/>
    <x v="0"/>
    <n v="207500"/>
    <x v="885"/>
  </r>
  <r>
    <x v="909"/>
    <n v="60"/>
    <s v="RL"/>
    <n v="76"/>
    <n v="9120"/>
    <x v="1"/>
    <s v="NA"/>
    <s v="Reg"/>
    <s v="Lvl"/>
    <s v="AllPub"/>
    <s v="Inside"/>
    <s v="Gtl"/>
    <s v="NWAmes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x v="0"/>
    <x v="0"/>
    <n v="185000"/>
    <x v="886"/>
  </r>
  <r>
    <x v="910"/>
    <n v="20"/>
    <s v="RL"/>
    <s v="NA"/>
    <n v="9156"/>
    <x v="1"/>
    <s v="NA"/>
    <s v="IR1"/>
    <s v="Lvl"/>
    <s v="AllPub"/>
    <s v="Inside"/>
    <s v="Gtl"/>
    <s v="NWAmes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x v="0"/>
    <x v="0"/>
    <n v="185750"/>
    <x v="887"/>
  </r>
  <r>
    <x v="911"/>
    <n v="60"/>
    <s v="RL"/>
    <n v="59"/>
    <n v="11228"/>
    <x v="1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x v="0"/>
    <x v="0"/>
    <n v="228000"/>
    <x v="888"/>
  </r>
  <r>
    <x v="912"/>
    <n v="60"/>
    <s v="FV"/>
    <n v="100"/>
    <n v="12552"/>
    <x v="1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x v="0"/>
    <x v="0"/>
    <n v="254900"/>
    <x v="889"/>
  </r>
  <r>
    <x v="913"/>
    <n v="75"/>
    <s v="RM"/>
    <n v="35"/>
    <n v="6300"/>
    <x v="1"/>
    <s v="Grvl"/>
    <s v="Reg"/>
    <s v="Lvl"/>
    <s v="AllPub"/>
    <s v="Inside"/>
    <s v="Gtl"/>
    <s v="OldTown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x v="0"/>
    <x v="0"/>
    <n v="128000"/>
    <x v="890"/>
  </r>
  <r>
    <x v="914"/>
    <n v="90"/>
    <s v="RH"/>
    <n v="82"/>
    <n v="7136"/>
    <x v="1"/>
    <s v="NA"/>
    <s v="IR1"/>
    <s v="HLS"/>
    <s v="AllPub"/>
    <s v="Inside"/>
    <s v="Gtl"/>
    <s v="Crawfor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x v="0"/>
    <x v="0"/>
    <n v="145000"/>
    <x v="891"/>
  </r>
  <r>
    <x v="915"/>
    <n v="20"/>
    <s v="RL"/>
    <s v="NA"/>
    <n v="6173"/>
    <x v="1"/>
    <s v="NA"/>
    <s v="IR1"/>
    <s v="Lvl"/>
    <s v="AllPub"/>
    <s v="Inside"/>
    <s v="Gtl"/>
    <s v="Sawyer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x v="0"/>
    <x v="0"/>
    <n v="125500"/>
    <x v="892"/>
  </r>
  <r>
    <x v="916"/>
    <n v="20"/>
    <s v="RL"/>
    <n v="98"/>
    <n v="16033"/>
    <x v="1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x v="0"/>
    <x v="0"/>
    <n v="326000"/>
    <x v="893"/>
  </r>
  <r>
    <x v="917"/>
    <n v="20"/>
    <s v="RL"/>
    <n v="73"/>
    <n v="8899"/>
    <x v="1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x v="1"/>
    <x v="1"/>
    <n v="181134"/>
    <x v="894"/>
  </r>
  <r>
    <x v="918"/>
    <n v="60"/>
    <s v="RL"/>
    <n v="70"/>
    <n v="8400"/>
    <x v="1"/>
    <s v="NA"/>
    <s v="Reg"/>
    <s v="Lvl"/>
    <s v="AllPub"/>
    <s v="Inside"/>
    <s v="Gtl"/>
    <s v="SawyerW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x v="0"/>
    <x v="0"/>
    <n v="171000"/>
    <x v="895"/>
  </r>
  <r>
    <x v="919"/>
    <n v="20"/>
    <s v="RL"/>
    <n v="93"/>
    <n v="9382"/>
    <x v="1"/>
    <s v="NA"/>
    <s v="IR1"/>
    <s v="Lvl"/>
    <s v="AllPub"/>
    <s v="CulDSac"/>
    <s v="Gtl"/>
    <s v="CollgCr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x v="0"/>
    <x v="0"/>
    <n v="191000"/>
    <x v="896"/>
  </r>
  <r>
    <x v="920"/>
    <n v="90"/>
    <s v="RL"/>
    <n v="64"/>
    <n v="7018"/>
    <x v="1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x v="0"/>
    <x v="3"/>
    <n v="142953"/>
    <x v="897"/>
  </r>
  <r>
    <x v="921"/>
    <n v="60"/>
    <s v="RL"/>
    <n v="65"/>
    <n v="9313"/>
    <x v="1"/>
    <s v="NA"/>
    <s v="IR1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x v="0"/>
    <x v="0"/>
    <n v="190000"/>
    <x v="898"/>
  </r>
  <r>
    <x v="922"/>
    <n v="20"/>
    <s v="RL"/>
    <n v="75"/>
    <n v="7388"/>
    <x v="1"/>
    <s v="NA"/>
    <s v="Reg"/>
    <s v="Lvl"/>
    <s v="AllPub"/>
    <s v="Corner"/>
    <s v="Gtl"/>
    <s v="NAmes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x v="0"/>
    <x v="0"/>
    <n v="150750"/>
    <x v="899"/>
  </r>
  <r>
    <x v="923"/>
    <n v="60"/>
    <s v="RL"/>
    <n v="69"/>
    <n v="7590"/>
    <x v="1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x v="0"/>
    <x v="0"/>
    <n v="155000"/>
    <x v="900"/>
  </r>
  <r>
    <x v="924"/>
    <n v="20"/>
    <s v="RL"/>
    <s v="NA"/>
    <n v="13265"/>
    <x v="1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x v="0"/>
    <x v="0"/>
    <n v="271000"/>
    <x v="901"/>
  </r>
  <r>
    <x v="925"/>
    <n v="50"/>
    <s v="RM"/>
    <n v="52"/>
    <n v="6240"/>
    <x v="1"/>
    <s v="NA"/>
    <s v="Reg"/>
    <s v="Lvl"/>
    <s v="AllPub"/>
    <s v="Inside"/>
    <s v="Gtl"/>
    <s v="BrkSide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x v="0"/>
    <x v="0"/>
    <n v="127500"/>
    <x v="902"/>
  </r>
  <r>
    <x v="926"/>
    <n v="30"/>
    <s v="RM"/>
    <s v="NA"/>
    <n v="5890"/>
    <x v="1"/>
    <s v="NA"/>
    <s v="Reg"/>
    <s v="Lvl"/>
    <s v="AllPub"/>
    <s v="Corner"/>
    <s v="Gtl"/>
    <s v="IDOTRR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x v="0"/>
    <x v="0"/>
    <n v="120500"/>
    <x v="903"/>
  </r>
  <r>
    <x v="927"/>
    <n v="50"/>
    <s v="RM"/>
    <s v="NA"/>
    <n v="5700"/>
    <x v="1"/>
    <s v="NA"/>
    <s v="Reg"/>
    <s v="Lvl"/>
    <s v="AllPub"/>
    <s v="Inside"/>
    <s v="Gtl"/>
    <s v="OldTown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x v="0"/>
    <x v="0"/>
    <n v="116900"/>
    <x v="904"/>
  </r>
  <r>
    <x v="928"/>
    <n v="20"/>
    <s v="RL"/>
    <n v="75"/>
    <n v="7500"/>
    <x v="1"/>
    <s v="NA"/>
    <s v="Reg"/>
    <s v="Lvl"/>
    <s v="AllPub"/>
    <s v="Inside"/>
    <s v="Gtl"/>
    <s v="NAmes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x v="0"/>
    <x v="0"/>
    <n v="154000"/>
    <x v="905"/>
  </r>
  <r>
    <x v="929"/>
    <n v="60"/>
    <s v="RL"/>
    <s v="NA"/>
    <n v="16545"/>
    <x v="1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x v="0"/>
    <x v="0"/>
    <n v="340000"/>
    <x v="906"/>
  </r>
  <r>
    <x v="930"/>
    <n v="60"/>
    <s v="RL"/>
    <s v="NA"/>
    <n v="9453"/>
    <x v="1"/>
    <s v="NA"/>
    <s v="IR1"/>
    <s v="Lvl"/>
    <s v="AllPub"/>
    <s v="CulDSac"/>
    <s v="Gtl"/>
    <s v="SawyerW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x v="0"/>
    <x v="0"/>
    <n v="194500"/>
    <x v="907"/>
  </r>
  <r>
    <x v="931"/>
    <n v="60"/>
    <s v="RL"/>
    <n v="106"/>
    <n v="11194"/>
    <x v="1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x v="0"/>
    <x v="0"/>
    <n v="230500"/>
    <x v="908"/>
  </r>
  <r>
    <x v="932"/>
    <n v="90"/>
    <s v="RL"/>
    <n v="64"/>
    <n v="6979"/>
    <x v="1"/>
    <s v="NA"/>
    <s v="Reg"/>
    <s v="Lvl"/>
    <s v="AllPub"/>
    <s v="Inside"/>
    <s v="Gtl"/>
    <s v="OldTown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x v="0"/>
    <x v="0"/>
    <n v="144000"/>
    <x v="909"/>
  </r>
  <r>
    <x v="933"/>
    <n v="60"/>
    <s v="RL"/>
    <n v="65"/>
    <n v="8366"/>
    <x v="1"/>
    <s v="NA"/>
    <s v="IR1"/>
    <s v="Lvl"/>
    <s v="AllPub"/>
    <s v="Inside"/>
    <s v="Gtl"/>
    <s v="SawyerW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x v="0"/>
    <x v="0"/>
    <n v="173000"/>
    <x v="910"/>
  </r>
  <r>
    <x v="934"/>
    <n v="85"/>
    <s v="RL"/>
    <s v="NA"/>
    <n v="7540"/>
    <x v="1"/>
    <s v="NA"/>
    <s v="IR1"/>
    <s v="Lvl"/>
    <s v="AllPub"/>
    <s v="CulDSac"/>
    <s v="Gtl"/>
    <s v="Mitchel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x v="0"/>
    <x v="0"/>
    <n v="156000"/>
    <x v="911"/>
  </r>
  <r>
    <x v="935"/>
    <n v="70"/>
    <s v="RL"/>
    <n v="60"/>
    <n v="7200"/>
    <x v="1"/>
    <s v="NA"/>
    <s v="Reg"/>
    <s v="HLS"/>
    <s v="AllPub"/>
    <s v="Inside"/>
    <s v="Mod"/>
    <s v="Crawfor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x v="0"/>
    <x v="0"/>
    <n v="149000"/>
    <x v="912"/>
  </r>
  <r>
    <x v="936"/>
    <n v="75"/>
    <s v="RM"/>
    <n v="90"/>
    <n v="22950"/>
    <x v="1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x v="0"/>
    <x v="0"/>
    <n v="475000"/>
    <x v="913"/>
  </r>
  <r>
    <x v="937"/>
    <n v="20"/>
    <s v="RL"/>
    <n v="80"/>
    <n v="8400"/>
    <x v="1"/>
    <s v="NA"/>
    <s v="Reg"/>
    <s v="Lvl"/>
    <s v="AllPub"/>
    <s v="Inside"/>
    <s v="Gtl"/>
    <s v="NAmes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x v="3"/>
    <x v="2"/>
    <n v="174000"/>
    <x v="914"/>
  </r>
  <r>
    <x v="938"/>
    <n v="20"/>
    <s v="FV"/>
    <n v="81"/>
    <n v="11216"/>
    <x v="1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x v="1"/>
    <x v="1"/>
    <n v="232600"/>
    <x v="915"/>
  </r>
  <r>
    <x v="939"/>
    <n v="70"/>
    <s v="RM"/>
    <n v="60"/>
    <n v="6155"/>
    <x v="1"/>
    <s v="NA"/>
    <s v="IR1"/>
    <s v="Lvl"/>
    <s v="AllPub"/>
    <s v="FR3"/>
    <s v="Gtl"/>
    <s v="BrkSide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x v="0"/>
    <x v="0"/>
    <n v="128000"/>
    <x v="916"/>
  </r>
  <r>
    <x v="940"/>
    <n v="20"/>
    <s v="RL"/>
    <n v="78"/>
    <n v="10264"/>
    <x v="1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x v="0"/>
    <x v="0"/>
    <n v="214000"/>
    <x v="917"/>
  </r>
  <r>
    <x v="941"/>
    <n v="60"/>
    <s v="RL"/>
    <s v="NA"/>
    <n v="7750"/>
    <x v="1"/>
    <s v="NA"/>
    <s v="Reg"/>
    <s v="Lvl"/>
    <s v="AllPub"/>
    <s v="Inside"/>
    <s v="Gtl"/>
    <s v="Gilbert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x v="0"/>
    <x v="0"/>
    <n v="162000"/>
    <x v="918"/>
  </r>
  <r>
    <x v="942"/>
    <n v="60"/>
    <s v="RL"/>
    <s v="NA"/>
    <n v="10762"/>
    <x v="1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x v="0"/>
    <x v="0"/>
    <n v="225000"/>
    <x v="919"/>
  </r>
  <r>
    <x v="943"/>
    <n v="20"/>
    <s v="RL"/>
    <n v="60"/>
    <n v="6600"/>
    <x v="1"/>
    <s v="NA"/>
    <s v="Reg"/>
    <s v="Lvl"/>
    <s v="AllPub"/>
    <s v="Inside"/>
    <s v="Gtl"/>
    <s v="Mitchel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x v="0"/>
    <x v="0"/>
    <n v="138000"/>
    <x v="920"/>
  </r>
  <r>
    <x v="944"/>
    <n v="20"/>
    <s v="RL"/>
    <n v="65"/>
    <n v="6768"/>
    <x v="1"/>
    <s v="NA"/>
    <s v="IR1"/>
    <s v="Lvl"/>
    <s v="AllPub"/>
    <s v="Inside"/>
    <s v="Gtl"/>
    <s v="Sawyer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x v="0"/>
    <x v="0"/>
    <n v="142000"/>
    <x v="921"/>
  </r>
  <r>
    <x v="945"/>
    <n v="20"/>
    <s v="RL"/>
    <n v="89"/>
    <n v="12461"/>
    <x v="1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x v="0"/>
    <x v="0"/>
    <n v="262000"/>
    <x v="922"/>
  </r>
  <r>
    <x v="946"/>
    <n v="60"/>
    <s v="RL"/>
    <n v="68"/>
    <n v="9179"/>
    <x v="1"/>
    <s v="NA"/>
    <s v="IR1"/>
    <s v="Lvl"/>
    <s v="AllPub"/>
    <s v="Inside"/>
    <s v="Gtl"/>
    <s v="CollgCr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x v="0"/>
    <x v="2"/>
    <n v="193000"/>
    <x v="923"/>
  </r>
  <r>
    <x v="947"/>
    <n v="20"/>
    <s v="RL"/>
    <n v="78"/>
    <n v="10140"/>
    <x v="1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x v="0"/>
    <x v="0"/>
    <n v="213250"/>
    <x v="924"/>
  </r>
  <r>
    <x v="948"/>
    <n v="60"/>
    <s v="RL"/>
    <n v="97"/>
    <n v="10029"/>
    <x v="1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x v="0"/>
    <x v="0"/>
    <n v="211000"/>
    <x v="925"/>
  </r>
  <r>
    <x v="949"/>
    <n v="20"/>
    <s v="RL"/>
    <n v="70"/>
    <n v="10171"/>
    <x v="1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x v="0"/>
    <x v="0"/>
    <n v="214000"/>
    <x v="926"/>
  </r>
  <r>
    <x v="950"/>
    <n v="60"/>
    <s v="RL"/>
    <n v="57"/>
    <n v="8924"/>
    <x v="1"/>
    <s v="NA"/>
    <s v="IR1"/>
    <s v="Lvl"/>
    <s v="AllPub"/>
    <s v="CulDSac"/>
    <s v="Gtl"/>
    <s v="CollgCr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x v="0"/>
    <x v="0"/>
    <n v="188000"/>
    <x v="927"/>
  </r>
  <r>
    <x v="951"/>
    <n v="60"/>
    <s v="RL"/>
    <n v="111"/>
    <n v="16259"/>
    <x v="1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x v="1"/>
    <x v="1"/>
    <n v="342643"/>
    <x v="928"/>
  </r>
  <r>
    <x v="952"/>
    <n v="20"/>
    <s v="RL"/>
    <n v="91"/>
    <n v="14303"/>
    <x v="1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x v="0"/>
    <x v="0"/>
    <n v="301500"/>
    <x v="929"/>
  </r>
  <r>
    <x v="953"/>
    <n v="20"/>
    <s v="RL"/>
    <n v="78"/>
    <n v="9360"/>
    <x v="1"/>
    <s v="NA"/>
    <s v="Reg"/>
    <s v="Lvl"/>
    <s v="AllPub"/>
    <s v="Inside"/>
    <s v="Gtl"/>
    <s v="NWAmes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x v="0"/>
    <x v="0"/>
    <n v="197500"/>
    <x v="930"/>
  </r>
  <r>
    <x v="954"/>
    <n v="30"/>
    <s v="RL"/>
    <n v="40"/>
    <n v="4280"/>
    <x v="1"/>
    <s v="NA"/>
    <s v="Reg"/>
    <s v="Lvl"/>
    <s v="AllPub"/>
    <s v="Inside"/>
    <s v="Gtl"/>
    <s v="Crawfor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x v="0"/>
    <x v="0"/>
    <n v="90350"/>
    <x v="931"/>
  </r>
  <r>
    <x v="955"/>
    <n v="20"/>
    <s v="RL"/>
    <n v="84"/>
    <n v="10084"/>
    <x v="1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x v="1"/>
    <x v="1"/>
    <n v="212900"/>
    <x v="932"/>
  </r>
  <r>
    <x v="956"/>
    <n v="20"/>
    <s v="RL"/>
    <n v="63"/>
    <n v="8500"/>
    <x v="1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x v="0"/>
    <x v="0"/>
    <n v="179600"/>
    <x v="933"/>
  </r>
  <r>
    <x v="957"/>
    <n v="20"/>
    <s v="RL"/>
    <n v="65"/>
    <n v="8773"/>
    <x v="1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x v="0"/>
    <x v="0"/>
    <n v="185500"/>
    <x v="934"/>
  </r>
  <r>
    <x v="958"/>
    <n v="20"/>
    <s v="RL"/>
    <n v="65"/>
    <n v="8450"/>
    <x v="1"/>
    <s v="NA"/>
    <s v="Reg"/>
    <s v="Lvl"/>
    <s v="AllPub"/>
    <s v="Inside"/>
    <s v="Gtl"/>
    <s v="SawyerW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x v="0"/>
    <x v="0"/>
    <n v="179000"/>
    <x v="935"/>
  </r>
  <r>
    <x v="959"/>
    <n v="20"/>
    <s v="RL"/>
    <n v="72"/>
    <n v="10665"/>
    <x v="1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x v="0"/>
    <x v="0"/>
    <n v="226000"/>
    <x v="936"/>
  </r>
  <r>
    <x v="960"/>
    <n v="50"/>
    <s v="RM"/>
    <n v="51"/>
    <n v="6120"/>
    <x v="1"/>
    <s v="NA"/>
    <s v="Reg"/>
    <s v="Lvl"/>
    <s v="AllPub"/>
    <s v="Inside"/>
    <s v="Gtl"/>
    <s v="OldTown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x v="0"/>
    <x v="2"/>
    <n v="129900"/>
    <x v="937"/>
  </r>
  <r>
    <x v="961"/>
    <n v="60"/>
    <s v="RL"/>
    <s v="NA"/>
    <n v="8121"/>
    <x v="1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x v="0"/>
    <x v="0"/>
    <n v="172400"/>
    <x v="938"/>
  </r>
  <r>
    <x v="962"/>
    <n v="60"/>
    <s v="RL"/>
    <n v="59"/>
    <n v="9042"/>
    <x v="1"/>
    <s v="NA"/>
    <s v="IR1"/>
    <s v="Lvl"/>
    <s v="AllPub"/>
    <s v="Inside"/>
    <s v="Gtl"/>
    <s v="Gilbert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x v="0"/>
    <x v="0"/>
    <n v="192000"/>
    <x v="939"/>
  </r>
  <r>
    <x v="963"/>
    <n v="20"/>
    <s v="RL"/>
    <n v="68"/>
    <n v="9017"/>
    <x v="1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x v="0"/>
    <x v="0"/>
    <n v="192000"/>
    <x v="940"/>
  </r>
  <r>
    <x v="964"/>
    <n v="60"/>
    <s v="RL"/>
    <s v="NA"/>
    <n v="14541"/>
    <x v="1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x v="0"/>
    <x v="2"/>
    <n v="310000"/>
    <x v="941"/>
  </r>
  <r>
    <x v="965"/>
    <n v="50"/>
    <s v="RM"/>
    <n v="50"/>
    <n v="6000"/>
    <x v="1"/>
    <s v="NA"/>
    <s v="Reg"/>
    <s v="Lvl"/>
    <s v="AllPub"/>
    <s v="Inside"/>
    <s v="Gtl"/>
    <s v="BrkSide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x v="0"/>
    <x v="0"/>
    <n v="128000"/>
    <x v="942"/>
  </r>
  <r>
    <x v="966"/>
    <n v="60"/>
    <s v="RL"/>
    <n v="93"/>
    <n v="12090"/>
    <x v="1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x v="0"/>
    <x v="2"/>
    <n v="258000"/>
    <x v="943"/>
  </r>
  <r>
    <x v="967"/>
    <n v="75"/>
    <s v="RL"/>
    <n v="60"/>
    <n v="8400"/>
    <x v="1"/>
    <s v="NA"/>
    <s v="Reg"/>
    <s v="Bnk"/>
    <s v="AllPub"/>
    <s v="Inside"/>
    <s v="Mod"/>
    <s v="SWISU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x v="0"/>
    <x v="0"/>
    <n v="179500"/>
    <x v="944"/>
  </r>
  <r>
    <x v="968"/>
    <n v="60"/>
    <s v="RL"/>
    <n v="56"/>
    <n v="20431"/>
    <x v="1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x v="1"/>
    <x v="1"/>
    <n v="437154"/>
    <x v="945"/>
  </r>
  <r>
    <x v="969"/>
    <n v="60"/>
    <s v="RL"/>
    <n v="65"/>
    <n v="8125"/>
    <x v="1"/>
    <s v="NA"/>
    <s v="Reg"/>
    <s v="Lvl"/>
    <s v="AllPub"/>
    <s v="Inside"/>
    <s v="Gtl"/>
    <s v="Gilbert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x v="0"/>
    <x v="0"/>
    <n v="174000"/>
    <x v="946"/>
  </r>
  <r>
    <x v="970"/>
    <n v="70"/>
    <s v="RL"/>
    <n v="53"/>
    <n v="10918"/>
    <x v="1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x v="0"/>
    <x v="0"/>
    <n v="234000"/>
    <x v="947"/>
  </r>
  <r>
    <x v="971"/>
    <n v="70"/>
    <s v="RM"/>
    <n v="34"/>
    <n v="4571"/>
    <x v="1"/>
    <s v="Grvl"/>
    <s v="Reg"/>
    <s v="Lvl"/>
    <s v="AllPub"/>
    <s v="Inside"/>
    <s v="Gtl"/>
    <s v="OldTown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x v="3"/>
    <x v="2"/>
    <n v="98000"/>
    <x v="948"/>
  </r>
  <r>
    <x v="972"/>
    <n v="80"/>
    <s v="RL"/>
    <n v="96"/>
    <n v="11275"/>
    <x v="1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x v="0"/>
    <x v="0"/>
    <n v="242000"/>
    <x v="949"/>
  </r>
  <r>
    <x v="973"/>
    <n v="80"/>
    <s v="RL"/>
    <s v="NA"/>
    <n v="12800"/>
    <x v="1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x v="0"/>
    <x v="0"/>
    <n v="275000"/>
    <x v="950"/>
  </r>
  <r>
    <x v="974"/>
    <n v="70"/>
    <s v="RL"/>
    <n v="60"/>
    <n v="7200"/>
    <x v="1"/>
    <s v="NA"/>
    <s v="Reg"/>
    <s v="Lvl"/>
    <s v="AllPub"/>
    <s v="Inside"/>
    <s v="Gtl"/>
    <s v="SWISU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x v="0"/>
    <x v="0"/>
    <n v="155000"/>
    <x v="951"/>
  </r>
  <r>
    <x v="975"/>
    <n v="60"/>
    <s v="RL"/>
    <s v="NA"/>
    <n v="7685"/>
    <x v="1"/>
    <s v="NA"/>
    <s v="IR1"/>
    <s v="Lvl"/>
    <s v="AllPub"/>
    <s v="Inside"/>
    <s v="Gtl"/>
    <s v="Gilbert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x v="0"/>
    <x v="0"/>
    <n v="165600"/>
    <x v="952"/>
  </r>
  <r>
    <x v="976"/>
    <n v="45"/>
    <s v="RM"/>
    <n v="51"/>
    <n v="6120"/>
    <x v="1"/>
    <s v="NA"/>
    <s v="Reg"/>
    <s v="Lvl"/>
    <s v="AllPub"/>
    <s v="Corner"/>
    <s v="Gtl"/>
    <s v="BrkSide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x v="0"/>
    <x v="0"/>
    <n v="132000"/>
    <x v="953"/>
  </r>
  <r>
    <x v="977"/>
    <n v="20"/>
    <s v="RL"/>
    <n v="85"/>
    <n v="14601"/>
    <x v="1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x v="0"/>
    <x v="0"/>
    <n v="315000"/>
    <x v="954"/>
  </r>
  <r>
    <x v="978"/>
    <n v="120"/>
    <s v="RL"/>
    <n v="62"/>
    <n v="12677"/>
    <x v="1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x v="0"/>
    <x v="0"/>
    <n v="274000"/>
    <x v="955"/>
  </r>
  <r>
    <x v="979"/>
    <n v="20"/>
    <s v="RL"/>
    <n v="90"/>
    <n v="5400"/>
    <x v="1"/>
    <s v="NA"/>
    <s v="Reg"/>
    <s v="Lvl"/>
    <s v="AllPub"/>
    <s v="Inside"/>
    <s v="Gtl"/>
    <s v="OldTown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x v="0"/>
    <x v="0"/>
    <n v="117000"/>
    <x v="956"/>
  </r>
  <r>
    <x v="980"/>
    <n v="20"/>
    <s v="RM"/>
    <n v="49"/>
    <n v="5820"/>
    <x v="1"/>
    <s v="NA"/>
    <s v="Reg"/>
    <s v="Lvl"/>
    <s v="AllPub"/>
    <s v="Inside"/>
    <s v="Gtl"/>
    <s v="OldTown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x v="0"/>
    <x v="0"/>
    <n v="126175"/>
    <x v="957"/>
  </r>
  <r>
    <x v="981"/>
    <n v="50"/>
    <s v="RM"/>
    <n v="51"/>
    <n v="6120"/>
    <x v="1"/>
    <s v="NA"/>
    <s v="Reg"/>
    <s v="Lvl"/>
    <s v="AllPub"/>
    <s v="Inside"/>
    <s v="Gtl"/>
    <s v="BrkSide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x v="0"/>
    <x v="0"/>
    <n v="133000"/>
    <x v="958"/>
  </r>
  <r>
    <x v="982"/>
    <n v="50"/>
    <s v="RL"/>
    <n v="86"/>
    <n v="11500"/>
    <x v="1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x v="0"/>
    <x v="0"/>
    <n v="250000"/>
    <x v="959"/>
  </r>
  <r>
    <x v="983"/>
    <n v="20"/>
    <s v="RL"/>
    <n v="89"/>
    <n v="10991"/>
    <x v="1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x v="1"/>
    <x v="1"/>
    <n v="239000"/>
    <x v="960"/>
  </r>
  <r>
    <x v="984"/>
    <n v="50"/>
    <s v="RL"/>
    <n v="65"/>
    <n v="6435"/>
    <x v="1"/>
    <s v="NA"/>
    <s v="Reg"/>
    <s v="Lvl"/>
    <s v="AllPub"/>
    <s v="Inside"/>
    <s v="Gtl"/>
    <s v="BrkSide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x v="0"/>
    <x v="0"/>
    <n v="140200"/>
    <x v="961"/>
  </r>
  <r>
    <x v="985"/>
    <n v="70"/>
    <s v="RM"/>
    <n v="60"/>
    <n v="7200"/>
    <x v="1"/>
    <s v="NA"/>
    <s v="Reg"/>
    <s v="Lvl"/>
    <s v="AllPub"/>
    <s v="Corner"/>
    <s v="Gtl"/>
    <s v="OldTown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x v="0"/>
    <x v="0"/>
    <n v="157000"/>
    <x v="962"/>
  </r>
  <r>
    <x v="986"/>
    <n v="20"/>
    <s v="RL"/>
    <n v="85"/>
    <n v="14331"/>
    <x v="1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x v="0"/>
    <x v="0"/>
    <n v="312500"/>
    <x v="963"/>
  </r>
  <r>
    <x v="987"/>
    <n v="20"/>
    <s v="RL"/>
    <n v="48"/>
    <n v="10635"/>
    <x v="1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x v="0"/>
    <x v="0"/>
    <n v="232000"/>
    <x v="964"/>
  </r>
  <r>
    <x v="988"/>
    <n v="60"/>
    <s v="RL"/>
    <n v="68"/>
    <n v="8935"/>
    <x v="1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x v="0"/>
    <x v="0"/>
    <n v="195000"/>
    <x v="965"/>
  </r>
  <r>
    <x v="989"/>
    <n v="60"/>
    <s v="RL"/>
    <n v="70"/>
    <n v="8750"/>
    <x v="1"/>
    <s v="NA"/>
    <s v="Reg"/>
    <s v="Lvl"/>
    <s v="AllPub"/>
    <s v="Inside"/>
    <s v="Gtl"/>
    <s v="CollgCr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x v="0"/>
    <x v="0"/>
    <n v="191000"/>
    <x v="966"/>
  </r>
  <r>
    <x v="990"/>
    <n v="50"/>
    <s v="RM"/>
    <n v="60"/>
    <n v="6000"/>
    <x v="1"/>
    <s v="NA"/>
    <s v="Reg"/>
    <s v="Lvl"/>
    <s v="AllPub"/>
    <s v="Inside"/>
    <s v="Gtl"/>
    <s v="BrkSide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x v="0"/>
    <x v="0"/>
    <n v="131000"/>
    <x v="967"/>
  </r>
  <r>
    <x v="991"/>
    <n v="20"/>
    <s v="RL"/>
    <n v="75"/>
    <n v="9750"/>
    <x v="1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x v="0"/>
    <x v="0"/>
    <n v="213000"/>
    <x v="968"/>
  </r>
  <r>
    <x v="992"/>
    <n v="50"/>
    <s v="RM"/>
    <s v="NA"/>
    <n v="7758"/>
    <x v="1"/>
    <s v="NA"/>
    <s v="Reg"/>
    <s v="Lvl"/>
    <s v="AllPub"/>
    <s v="Corner"/>
    <s v="Gtl"/>
    <s v="IDOTRR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x v="0"/>
    <x v="0"/>
    <n v="169500"/>
    <x v="969"/>
  </r>
  <r>
    <x v="993"/>
    <n v="90"/>
    <s v="RL"/>
    <n v="64"/>
    <n v="7018"/>
    <x v="1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x v="0"/>
    <x v="3"/>
    <n v="153337"/>
    <x v="970"/>
  </r>
  <r>
    <x v="994"/>
    <n v="20"/>
    <s v="RL"/>
    <n v="129"/>
    <n v="9196"/>
    <x v="1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x v="0"/>
    <x v="0"/>
    <n v="201000"/>
    <x v="971"/>
  </r>
  <r>
    <x v="995"/>
    <n v="20"/>
    <s v="RL"/>
    <n v="93"/>
    <n v="11160"/>
    <x v="1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x v="0"/>
    <x v="0"/>
    <n v="244000"/>
    <x v="972"/>
  </r>
  <r>
    <x v="996"/>
    <n v="20"/>
    <s v="RL"/>
    <n v="98"/>
    <n v="11428"/>
    <x v="1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x v="0"/>
    <x v="0"/>
    <n v="250000"/>
    <x v="973"/>
  </r>
  <r>
    <x v="997"/>
    <n v="20"/>
    <s v="RL"/>
    <n v="65"/>
    <n v="8450"/>
    <x v="1"/>
    <s v="NA"/>
    <s v="Reg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x v="0"/>
    <x v="0"/>
    <n v="185000"/>
    <x v="974"/>
  </r>
  <r>
    <x v="998"/>
    <n v="20"/>
    <s v="RL"/>
    <n v="70"/>
    <n v="9135"/>
    <x v="1"/>
    <s v="NA"/>
    <s v="Reg"/>
    <s v="Lvl"/>
    <s v="AllPub"/>
    <s v="Inside"/>
    <s v="Gtl"/>
    <s v="CollgCr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x v="0"/>
    <x v="0"/>
    <n v="200000"/>
    <x v="975"/>
  </r>
  <r>
    <x v="999"/>
    <n v="60"/>
    <s v="RL"/>
    <n v="80"/>
    <n v="10041"/>
    <x v="1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x v="0"/>
    <x v="2"/>
    <n v="220000"/>
    <x v="976"/>
  </r>
  <r>
    <x v="1000"/>
    <n v="60"/>
    <s v="RL"/>
    <n v="51"/>
    <n v="8029"/>
    <x v="1"/>
    <s v="NA"/>
    <s v="IR1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x v="0"/>
    <x v="0"/>
    <n v="176000"/>
    <x v="977"/>
  </r>
  <r>
    <x v="1001"/>
    <n v="60"/>
    <s v="RL"/>
    <s v="NA"/>
    <n v="9303"/>
    <x v="1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x v="0"/>
    <x v="0"/>
    <n v="204000"/>
    <x v="978"/>
  </r>
  <r>
    <x v="1002"/>
    <n v="60"/>
    <s v="RL"/>
    <n v="69"/>
    <n v="9337"/>
    <x v="1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x v="0"/>
    <x v="0"/>
    <n v="204750"/>
    <x v="979"/>
  </r>
  <r>
    <x v="1003"/>
    <n v="20"/>
    <s v="RL"/>
    <n v="70"/>
    <n v="8749"/>
    <x v="1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x v="0"/>
    <x v="0"/>
    <n v="192000"/>
    <x v="980"/>
  </r>
  <r>
    <x v="1004"/>
    <n v="20"/>
    <s v="RL"/>
    <n v="74"/>
    <n v="5868"/>
    <x v="1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x v="0"/>
    <x v="0"/>
    <n v="129000"/>
    <x v="981"/>
  </r>
  <r>
    <x v="1005"/>
    <n v="60"/>
    <s v="RL"/>
    <s v="NA"/>
    <n v="11885"/>
    <x v="1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x v="0"/>
    <x v="0"/>
    <n v="261500"/>
    <x v="982"/>
  </r>
  <r>
    <x v="1006"/>
    <n v="50"/>
    <s v="RM"/>
    <n v="59"/>
    <n v="5310"/>
    <x v="1"/>
    <s v="NA"/>
    <s v="Reg"/>
    <s v="Lvl"/>
    <s v="AllPub"/>
    <s v="Corner"/>
    <s v="Gtl"/>
    <s v="OldTown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x v="0"/>
    <x v="0"/>
    <n v="117000"/>
    <x v="983"/>
  </r>
  <r>
    <x v="1007"/>
    <n v="60"/>
    <s v="RL"/>
    <n v="60"/>
    <n v="8123"/>
    <x v="1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x v="0"/>
    <x v="0"/>
    <n v="179000"/>
    <x v="984"/>
  </r>
  <r>
    <x v="1008"/>
    <n v="50"/>
    <s v="RM"/>
    <n v="50"/>
    <n v="6000"/>
    <x v="1"/>
    <s v="NA"/>
    <s v="Reg"/>
    <s v="Lvl"/>
    <s v="AllPub"/>
    <s v="Inside"/>
    <s v="Gtl"/>
    <s v="BrkSide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x v="0"/>
    <x v="0"/>
    <n v="132500"/>
    <x v="985"/>
  </r>
  <r>
    <x v="1009"/>
    <n v="60"/>
    <s v="RL"/>
    <n v="62"/>
    <n v="7917"/>
    <x v="1"/>
    <s v="NA"/>
    <s v="Reg"/>
    <s v="Lvl"/>
    <s v="AllPub"/>
    <s v="Inside"/>
    <s v="Gtl"/>
    <s v="Gilbert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x v="0"/>
    <x v="0"/>
    <n v="175000"/>
    <x v="986"/>
  </r>
  <r>
    <x v="1010"/>
    <n v="60"/>
    <s v="RL"/>
    <s v="NA"/>
    <n v="9531"/>
    <x v="1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x v="0"/>
    <x v="0"/>
    <n v="211000"/>
    <x v="987"/>
  </r>
  <r>
    <x v="1011"/>
    <n v="60"/>
    <s v="RL"/>
    <n v="86"/>
    <n v="11839"/>
    <x v="1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x v="0"/>
    <x v="0"/>
    <n v="262280"/>
    <x v="988"/>
  </r>
  <r>
    <x v="1012"/>
    <n v="20"/>
    <s v="RL"/>
    <n v="65"/>
    <n v="8529"/>
    <x v="1"/>
    <s v="NA"/>
    <s v="IR1"/>
    <s v="Lvl"/>
    <s v="AllPub"/>
    <s v="Inside"/>
    <s v="Gtl"/>
    <s v="SawyerW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x v="0"/>
    <x v="0"/>
    <n v="189000"/>
    <x v="989"/>
  </r>
  <r>
    <x v="1013"/>
    <n v="60"/>
    <s v="RL"/>
    <n v="88"/>
    <n v="12665"/>
    <x v="1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x v="0"/>
    <x v="0"/>
    <n v="281213"/>
    <x v="990"/>
  </r>
  <r>
    <x v="1014"/>
    <n v="60"/>
    <s v="RL"/>
    <n v="90"/>
    <n v="10800"/>
    <x v="1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x v="0"/>
    <x v="0"/>
    <n v="240000"/>
    <x v="991"/>
  </r>
  <r>
    <x v="1015"/>
    <n v="60"/>
    <s v="RL"/>
    <s v="NA"/>
    <n v="12227"/>
    <x v="1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x v="0"/>
    <x v="0"/>
    <n v="272000"/>
    <x v="992"/>
  </r>
  <r>
    <x v="1016"/>
    <n v="60"/>
    <s v="RL"/>
    <n v="62"/>
    <n v="8244"/>
    <x v="1"/>
    <s v="NA"/>
    <s v="IR1"/>
    <s v="Lvl"/>
    <s v="AllPub"/>
    <s v="Inside"/>
    <s v="Gtl"/>
    <s v="Gilbert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x v="0"/>
    <x v="0"/>
    <n v="183500"/>
    <x v="993"/>
  </r>
  <r>
    <x v="1017"/>
    <n v="50"/>
    <s v="RL"/>
    <n v="51"/>
    <n v="6171"/>
    <x v="1"/>
    <s v="NA"/>
    <s v="Reg"/>
    <s v="Lvl"/>
    <s v="AllPub"/>
    <s v="Inside"/>
    <s v="Gtl"/>
    <s v="SWISU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x v="0"/>
    <x v="0"/>
    <n v="137450"/>
    <x v="994"/>
  </r>
  <r>
    <x v="1018"/>
    <n v="60"/>
    <s v="FV"/>
    <n v="84"/>
    <n v="10207"/>
    <x v="1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x v="1"/>
    <x v="1"/>
    <n v="227875"/>
    <x v="995"/>
  </r>
  <r>
    <x v="1019"/>
    <n v="20"/>
    <s v="RL"/>
    <n v="78"/>
    <n v="11645"/>
    <x v="1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x v="0"/>
    <x v="0"/>
    <n v="260000"/>
    <x v="996"/>
  </r>
  <r>
    <x v="1020"/>
    <n v="60"/>
    <s v="RL"/>
    <n v="69"/>
    <n v="7590"/>
    <x v="1"/>
    <s v="NA"/>
    <s v="Reg"/>
    <s v="Lvl"/>
    <s v="AllPub"/>
    <s v="Inside"/>
    <s v="Gtl"/>
    <s v="NAmes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x v="0"/>
    <x v="0"/>
    <n v="169500"/>
    <x v="997"/>
  </r>
  <r>
    <x v="1021"/>
    <n v="60"/>
    <s v="RL"/>
    <n v="64"/>
    <n v="8320"/>
    <x v="1"/>
    <s v="NA"/>
    <s v="Reg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x v="0"/>
    <x v="0"/>
    <n v="185900"/>
    <x v="998"/>
  </r>
  <r>
    <x v="1022"/>
    <n v="20"/>
    <s v="RL"/>
    <n v="63"/>
    <n v="7875"/>
    <x v="1"/>
    <s v="NA"/>
    <s v="Reg"/>
    <s v="Lvl"/>
    <s v="AllPub"/>
    <s v="Inside"/>
    <s v="Gtl"/>
    <s v="Gilbert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x v="0"/>
    <x v="0"/>
    <n v="176000"/>
    <x v="999"/>
  </r>
  <r>
    <x v="1023"/>
    <n v="20"/>
    <s v="RL"/>
    <n v="60"/>
    <n v="7024"/>
    <x v="1"/>
    <s v="NA"/>
    <s v="Reg"/>
    <s v="Lvl"/>
    <s v="AllPub"/>
    <s v="Inside"/>
    <s v="Gtl"/>
    <s v="Edwards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x v="0"/>
    <x v="0"/>
    <n v="157000"/>
    <x v="1000"/>
  </r>
  <r>
    <x v="1024"/>
    <n v="20"/>
    <s v="RL"/>
    <n v="50"/>
    <n v="8049"/>
    <x v="1"/>
    <s v="NA"/>
    <s v="IR1"/>
    <s v="Lvl"/>
    <s v="AllPub"/>
    <s v="CulDSac"/>
    <s v="Gtl"/>
    <s v="Timber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x v="0"/>
    <x v="0"/>
    <n v="180000"/>
    <x v="1001"/>
  </r>
  <r>
    <x v="1025"/>
    <n v="120"/>
    <s v="RL"/>
    <n v="50"/>
    <n v="8012"/>
    <x v="1"/>
    <s v="NA"/>
    <s v="Reg"/>
    <s v="Lvl"/>
    <s v="AllPub"/>
    <s v="Inside"/>
    <s v="Gtl"/>
    <s v="SawyerW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x v="0"/>
    <x v="0"/>
    <n v="179200"/>
    <x v="1002"/>
  </r>
  <r>
    <x v="1026"/>
    <n v="60"/>
    <s v="RL"/>
    <s v="NA"/>
    <n v="11170"/>
    <x v="1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x v="0"/>
    <x v="0"/>
    <n v="250000"/>
    <x v="1003"/>
  </r>
  <r>
    <x v="1027"/>
    <n v="20"/>
    <s v="RL"/>
    <n v="63"/>
    <n v="8487"/>
    <x v="1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x v="0"/>
    <x v="0"/>
    <n v="190000"/>
    <x v="1004"/>
  </r>
  <r>
    <x v="1028"/>
    <n v="60"/>
    <s v="RL"/>
    <n v="90"/>
    <n v="11367"/>
    <x v="1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x v="0"/>
    <x v="0"/>
    <n v="255000"/>
    <x v="1005"/>
  </r>
  <r>
    <x v="1029"/>
    <n v="60"/>
    <s v="RL"/>
    <s v="NA"/>
    <n v="8063"/>
    <x v="1"/>
    <s v="NA"/>
    <s v="Reg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x v="0"/>
    <x v="2"/>
    <n v="181000"/>
    <x v="1006"/>
  </r>
  <r>
    <x v="1030"/>
    <n v="60"/>
    <s v="RL"/>
    <n v="92"/>
    <n v="12003"/>
    <x v="1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x v="1"/>
    <x v="1"/>
    <n v="269500"/>
    <x v="1007"/>
  </r>
  <r>
    <x v="1031"/>
    <n v="70"/>
    <s v="RM"/>
    <n v="51"/>
    <n v="6120"/>
    <x v="1"/>
    <s v="NA"/>
    <s v="Reg"/>
    <s v="Lvl"/>
    <s v="AllPub"/>
    <s v="Inside"/>
    <s v="Gtl"/>
    <s v="BrkSide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x v="0"/>
    <x v="0"/>
    <n v="137500"/>
    <x v="1008"/>
  </r>
  <r>
    <x v="1032"/>
    <n v="50"/>
    <s v="RM"/>
    <n v="50"/>
    <n v="6000"/>
    <x v="1"/>
    <s v="NA"/>
    <s v="Reg"/>
    <s v="Lvl"/>
    <s v="AllPub"/>
    <s v="Inside"/>
    <s v="Gtl"/>
    <s v="BrkSide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x v="0"/>
    <x v="0"/>
    <n v="134900"/>
    <x v="1009"/>
  </r>
  <r>
    <x v="1033"/>
    <n v="20"/>
    <s v="FV"/>
    <n v="84"/>
    <n v="11096"/>
    <x v="1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x v="0"/>
    <x v="0"/>
    <n v="249700"/>
    <x v="1010"/>
  </r>
  <r>
    <x v="1034"/>
    <n v="60"/>
    <s v="RL"/>
    <n v="80"/>
    <n v="9554"/>
    <x v="1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x v="0"/>
    <x v="0"/>
    <n v="215000"/>
    <x v="1011"/>
  </r>
  <r>
    <x v="1035"/>
    <n v="20"/>
    <s v="RL"/>
    <n v="73"/>
    <n v="8925"/>
    <x v="1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x v="0"/>
    <x v="0"/>
    <n v="201000"/>
    <x v="1012"/>
  </r>
  <r>
    <x v="1036"/>
    <n v="60"/>
    <s v="RL"/>
    <s v="NA"/>
    <n v="11000"/>
    <x v="1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x v="0"/>
    <x v="0"/>
    <n v="248000"/>
    <x v="1013"/>
  </r>
  <r>
    <x v="1037"/>
    <n v="60"/>
    <s v="RL"/>
    <n v="108"/>
    <n v="14774"/>
    <x v="1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x v="0"/>
    <x v="0"/>
    <n v="333168"/>
    <x v="1014"/>
  </r>
  <r>
    <x v="1038"/>
    <n v="190"/>
    <s v="RH"/>
    <s v="NA"/>
    <n v="7082"/>
    <x v="1"/>
    <s v="NA"/>
    <s v="Reg"/>
    <s v="Lvl"/>
    <s v="AllPub"/>
    <s v="Inside"/>
    <s v="Gtl"/>
    <s v="SWISU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x v="0"/>
    <x v="0"/>
    <n v="160000"/>
    <x v="1015"/>
  </r>
  <r>
    <x v="1039"/>
    <n v="60"/>
    <s v="RL"/>
    <s v="NA"/>
    <n v="11029"/>
    <x v="1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x v="0"/>
    <x v="0"/>
    <n v="250000"/>
    <x v="1016"/>
  </r>
  <r>
    <x v="1040"/>
    <n v="20"/>
    <s v="RL"/>
    <n v="74"/>
    <n v="8556"/>
    <x v="1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x v="0"/>
    <x v="0"/>
    <n v="194000"/>
    <x v="1017"/>
  </r>
  <r>
    <x v="1041"/>
    <n v="20"/>
    <s v="RL"/>
    <n v="85"/>
    <n v="10000"/>
    <x v="1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x v="0"/>
    <x v="0"/>
    <n v="227000"/>
    <x v="1018"/>
  </r>
  <r>
    <x v="1042"/>
    <n v="60"/>
    <s v="RL"/>
    <n v="59"/>
    <n v="7837"/>
    <x v="1"/>
    <s v="NA"/>
    <s v="IR1"/>
    <s v="Lvl"/>
    <s v="AllPub"/>
    <s v="Inside"/>
    <s v="Gtl"/>
    <s v="Gilbert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x v="0"/>
    <x v="0"/>
    <n v="178000"/>
    <x v="1019"/>
  </r>
  <r>
    <x v="1043"/>
    <n v="70"/>
    <s v="RM"/>
    <n v="65"/>
    <n v="11700"/>
    <x v="1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x v="0"/>
    <x v="0"/>
    <n v="265979"/>
    <x v="1020"/>
  </r>
  <r>
    <x v="1044"/>
    <n v="60"/>
    <s v="RL"/>
    <s v="NA"/>
    <n v="11250"/>
    <x v="1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x v="0"/>
    <x v="0"/>
    <n v="255900"/>
    <x v="1021"/>
  </r>
  <r>
    <x v="1045"/>
    <n v="60"/>
    <s v="RL"/>
    <s v="NA"/>
    <n v="10316"/>
    <x v="1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x v="0"/>
    <x v="0"/>
    <n v="235000"/>
    <x v="1022"/>
  </r>
  <r>
    <x v="1046"/>
    <n v="20"/>
    <s v="RL"/>
    <n v="73"/>
    <n v="8990"/>
    <x v="1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x v="1"/>
    <x v="1"/>
    <n v="204900"/>
    <x v="1023"/>
  </r>
  <r>
    <x v="1047"/>
    <n v="60"/>
    <s v="RL"/>
    <n v="63"/>
    <n v="7875"/>
    <x v="1"/>
    <s v="NA"/>
    <s v="Reg"/>
    <s v="Lvl"/>
    <s v="AllPub"/>
    <s v="Inside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x v="0"/>
    <x v="0"/>
    <n v="180000"/>
    <x v="1024"/>
  </r>
  <r>
    <x v="1048"/>
    <n v="60"/>
    <s v="RL"/>
    <n v="75"/>
    <n v="9317"/>
    <x v="1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x v="0"/>
    <x v="0"/>
    <n v="213000"/>
    <x v="1025"/>
  </r>
  <r>
    <x v="1049"/>
    <n v="60"/>
    <s v="RL"/>
    <n v="101"/>
    <n v="14215"/>
    <x v="1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x v="1"/>
    <x v="1"/>
    <n v="325300"/>
    <x v="1026"/>
  </r>
  <r>
    <x v="1050"/>
    <n v="30"/>
    <s v="RM"/>
    <n v="40"/>
    <n v="4800"/>
    <x v="1"/>
    <s v="NA"/>
    <s v="Reg"/>
    <s v="Lvl"/>
    <s v="AllPub"/>
    <s v="Inside"/>
    <s v="Gtl"/>
    <s v="IDOTRR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x v="0"/>
    <x v="0"/>
    <n v="109900"/>
    <x v="1027"/>
  </r>
  <r>
    <x v="1051"/>
    <n v="60"/>
    <s v="RL"/>
    <n v="70"/>
    <n v="8750"/>
    <x v="1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x v="0"/>
    <x v="0"/>
    <n v="200500"/>
    <x v="1028"/>
  </r>
  <r>
    <x v="1052"/>
    <n v="20"/>
    <s v="RL"/>
    <n v="87"/>
    <n v="11146"/>
    <x v="1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x v="0"/>
    <x v="0"/>
    <n v="255500"/>
    <x v="1029"/>
  </r>
  <r>
    <x v="1053"/>
    <n v="60"/>
    <s v="RL"/>
    <n v="72"/>
    <n v="10463"/>
    <x v="1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x v="0"/>
    <x v="0"/>
    <n v="239900"/>
    <x v="1030"/>
  </r>
  <r>
    <x v="1054"/>
    <n v="60"/>
    <s v="FV"/>
    <n v="65"/>
    <n v="8125"/>
    <x v="1"/>
    <s v="NA"/>
    <s v="Reg"/>
    <s v="Lvl"/>
    <s v="AllPub"/>
    <s v="Inside"/>
    <s v="Gtl"/>
    <s v="Somerst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x v="1"/>
    <x v="1"/>
    <n v="186500"/>
    <x v="1031"/>
  </r>
  <r>
    <x v="1055"/>
    <n v="60"/>
    <s v="RL"/>
    <n v="76"/>
    <n v="10142"/>
    <x v="1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x v="0"/>
    <x v="0"/>
    <n v="233000"/>
    <x v="1032"/>
  </r>
  <r>
    <x v="1056"/>
    <n v="75"/>
    <s v="RL"/>
    <n v="53"/>
    <n v="7128"/>
    <x v="1"/>
    <s v="NA"/>
    <s v="Reg"/>
    <s v="Lvl"/>
    <s v="AllPub"/>
    <s v="Inside"/>
    <s v="Gtl"/>
    <s v="Crawfor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x v="0"/>
    <x v="0"/>
    <n v="164000"/>
    <x v="1033"/>
  </r>
  <r>
    <x v="1057"/>
    <n v="60"/>
    <s v="RL"/>
    <n v="108"/>
    <n v="13418"/>
    <x v="1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x v="0"/>
    <x v="0"/>
    <n v="309000"/>
    <x v="1034"/>
  </r>
  <r>
    <x v="1058"/>
    <n v="20"/>
    <s v="RL"/>
    <n v="68"/>
    <n v="8814"/>
    <x v="1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x v="1"/>
    <x v="1"/>
    <n v="203000"/>
    <x v="1035"/>
  </r>
  <r>
    <x v="1059"/>
    <n v="50"/>
    <s v="RL"/>
    <n v="52"/>
    <n v="6292"/>
    <x v="1"/>
    <s v="NA"/>
    <s v="Reg"/>
    <s v="Lvl"/>
    <s v="AllPub"/>
    <s v="Inside"/>
    <s v="Gtl"/>
    <s v="SWISU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x v="0"/>
    <x v="0"/>
    <n v="145000"/>
    <x v="1036"/>
  </r>
  <r>
    <x v="1060"/>
    <n v="60"/>
    <s v="RL"/>
    <n v="63"/>
    <n v="8199"/>
    <x v="1"/>
    <s v="NA"/>
    <s v="Reg"/>
    <s v="Lvl"/>
    <s v="AllPub"/>
    <s v="Inside"/>
    <s v="Gtl"/>
    <s v="CollgCr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x v="0"/>
    <x v="0"/>
    <n v="189000"/>
    <x v="1037"/>
  </r>
  <r>
    <x v="1061"/>
    <n v="60"/>
    <s v="RL"/>
    <s v="NA"/>
    <n v="8880"/>
    <x v="1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x v="0"/>
    <x v="0"/>
    <n v="205000"/>
    <x v="1038"/>
  </r>
  <r>
    <x v="1062"/>
    <n v="50"/>
    <s v="RM"/>
    <n v="40"/>
    <n v="5436"/>
    <x v="1"/>
    <s v="NA"/>
    <s v="Reg"/>
    <s v="Lvl"/>
    <s v="AllPub"/>
    <s v="Inside"/>
    <s v="Gtl"/>
    <s v="IDOTRR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x v="0"/>
    <x v="0"/>
    <n v="125500"/>
    <x v="1039"/>
  </r>
  <r>
    <x v="1063"/>
    <n v="60"/>
    <s v="RL"/>
    <n v="79"/>
    <n v="9245"/>
    <x v="1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x v="0"/>
    <x v="0"/>
    <n v="213500"/>
    <x v="1040"/>
  </r>
  <r>
    <x v="1064"/>
    <n v="50"/>
    <s v="RM"/>
    <n v="51"/>
    <n v="6120"/>
    <x v="1"/>
    <s v="NA"/>
    <s v="Reg"/>
    <s v="Lvl"/>
    <s v="AllPub"/>
    <s v="Corner"/>
    <s v="Gtl"/>
    <s v="BrkSide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x v="0"/>
    <x v="0"/>
    <n v="141500"/>
    <x v="1041"/>
  </r>
  <r>
    <x v="1065"/>
    <n v="60"/>
    <s v="FV"/>
    <n v="75"/>
    <n v="9803"/>
    <x v="1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x v="0"/>
    <x v="0"/>
    <n v="226700"/>
    <x v="1042"/>
  </r>
  <r>
    <x v="1066"/>
    <n v="90"/>
    <s v="RH"/>
    <n v="82"/>
    <n v="6270"/>
    <x v="1"/>
    <s v="NA"/>
    <s v="Reg"/>
    <s v="HLS"/>
    <s v="AllPub"/>
    <s v="Inside"/>
    <s v="Gtl"/>
    <s v="Crawfor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x v="0"/>
    <x v="0"/>
    <n v="145000"/>
    <x v="1043"/>
  </r>
  <r>
    <x v="1067"/>
    <n v="20"/>
    <s v="RL"/>
    <n v="67"/>
    <n v="9808"/>
    <x v="1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x v="0"/>
    <x v="0"/>
    <n v="227000"/>
    <x v="1044"/>
  </r>
  <r>
    <x v="1068"/>
    <n v="20"/>
    <s v="RL"/>
    <n v="80"/>
    <n v="10400"/>
    <x v="1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x v="0"/>
    <x v="0"/>
    <n v="241500"/>
    <x v="1045"/>
  </r>
  <r>
    <x v="1069"/>
    <n v="80"/>
    <s v="RL"/>
    <s v="NA"/>
    <n v="7750"/>
    <x v="1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x v="0"/>
    <x v="0"/>
    <n v="180000"/>
    <x v="1046"/>
  </r>
  <r>
    <x v="1070"/>
    <n v="70"/>
    <s v="RM"/>
    <n v="50"/>
    <n v="5250"/>
    <x v="1"/>
    <s v="Pave"/>
    <s v="Reg"/>
    <s v="Lvl"/>
    <s v="AllPub"/>
    <s v="Inside"/>
    <s v="Gtl"/>
    <s v="OldTown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x v="0"/>
    <x v="0"/>
    <n v="122000"/>
    <x v="1047"/>
  </r>
  <r>
    <x v="1071"/>
    <n v="60"/>
    <s v="RL"/>
    <s v="NA"/>
    <n v="7861"/>
    <x v="1"/>
    <s v="NA"/>
    <s v="IR1"/>
    <s v="Lvl"/>
    <s v="AllPub"/>
    <s v="Inside"/>
    <s v="Gtl"/>
    <s v="Gilbert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x v="0"/>
    <x v="0"/>
    <n v="183200"/>
    <x v="1048"/>
  </r>
  <r>
    <x v="1072"/>
    <n v="60"/>
    <s v="RL"/>
    <n v="78"/>
    <n v="12011"/>
    <x v="1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x v="0"/>
    <x v="0"/>
    <n v="280000"/>
    <x v="1049"/>
  </r>
  <r>
    <x v="1073"/>
    <n v="60"/>
    <s v="FV"/>
    <n v="75"/>
    <n v="9000"/>
    <x v="1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x v="0"/>
    <x v="0"/>
    <n v="210000"/>
    <x v="1050"/>
  </r>
  <r>
    <x v="1074"/>
    <n v="20"/>
    <s v="RL"/>
    <n v="67"/>
    <n v="10656"/>
    <x v="1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x v="1"/>
    <x v="1"/>
    <n v="248900"/>
    <x v="1051"/>
  </r>
  <r>
    <x v="1075"/>
    <n v="20"/>
    <s v="RL"/>
    <n v="88"/>
    <n v="10994"/>
    <x v="1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x v="3"/>
    <x v="2"/>
    <n v="257000"/>
    <x v="1052"/>
  </r>
  <r>
    <x v="1076"/>
    <n v="60"/>
    <s v="RL"/>
    <s v="NA"/>
    <n v="9505"/>
    <x v="1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x v="0"/>
    <x v="0"/>
    <n v="222500"/>
    <x v="1053"/>
  </r>
  <r>
    <x v="1077"/>
    <n v="60"/>
    <s v="RL"/>
    <s v="NA"/>
    <n v="9375"/>
    <x v="1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x v="0"/>
    <x v="0"/>
    <n v="219500"/>
    <x v="1054"/>
  </r>
  <r>
    <x v="1078"/>
    <n v="50"/>
    <s v="RL"/>
    <n v="57"/>
    <n v="7558"/>
    <x v="1"/>
    <s v="NA"/>
    <s v="Reg"/>
    <s v="Bnk"/>
    <s v="AllPub"/>
    <s v="Inside"/>
    <s v="Gtl"/>
    <s v="Crawfor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x v="0"/>
    <x v="0"/>
    <n v="177000"/>
    <x v="1055"/>
  </r>
  <r>
    <x v="1079"/>
    <n v="20"/>
    <s v="RL"/>
    <n v="64"/>
    <n v="10475"/>
    <x v="1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x v="0"/>
    <x v="0"/>
    <n v="245350"/>
    <x v="1056"/>
  </r>
  <r>
    <x v="1080"/>
    <n v="20"/>
    <s v="RL"/>
    <n v="70"/>
    <n v="9135"/>
    <x v="1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x v="0"/>
    <x v="0"/>
    <n v="214000"/>
    <x v="1057"/>
  </r>
  <r>
    <x v="1081"/>
    <n v="60"/>
    <s v="RL"/>
    <n v="80"/>
    <n v="14000"/>
    <x v="1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x v="0"/>
    <x v="0"/>
    <n v="328000"/>
    <x v="1058"/>
  </r>
  <r>
    <x v="1082"/>
    <n v="20"/>
    <s v="FV"/>
    <n v="62"/>
    <n v="7500"/>
    <x v="1"/>
    <s v="Pave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x v="0"/>
    <x v="0"/>
    <n v="176000"/>
    <x v="1059"/>
  </r>
  <r>
    <x v="1083"/>
    <n v="20"/>
    <s v="RL"/>
    <n v="79"/>
    <n v="9236"/>
    <x v="1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x v="0"/>
    <x v="0"/>
    <n v="217000"/>
    <x v="1060"/>
  </r>
  <r>
    <x v="1084"/>
    <n v="60"/>
    <s v="RL"/>
    <s v="NA"/>
    <n v="8000"/>
    <x v="1"/>
    <s v="NA"/>
    <s v="Reg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x v="0"/>
    <x v="0"/>
    <n v="188000"/>
    <x v="1061"/>
  </r>
  <r>
    <x v="1085"/>
    <n v="60"/>
    <s v="FV"/>
    <n v="85"/>
    <n v="10625"/>
    <x v="1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x v="0"/>
    <x v="0"/>
    <n v="250000"/>
    <x v="1062"/>
  </r>
  <r>
    <x v="1086"/>
    <n v="60"/>
    <s v="FV"/>
    <n v="64"/>
    <n v="8791"/>
    <x v="1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x v="0"/>
    <x v="0"/>
    <n v="207500"/>
    <x v="1063"/>
  </r>
  <r>
    <x v="1087"/>
    <n v="20"/>
    <s v="RL"/>
    <n v="75"/>
    <n v="9742"/>
    <x v="1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x v="0"/>
    <x v="0"/>
    <n v="230000"/>
    <x v="1064"/>
  </r>
  <r>
    <x v="1088"/>
    <n v="50"/>
    <s v="RM"/>
    <n v="50"/>
    <n v="5500"/>
    <x v="1"/>
    <s v="NA"/>
    <s v="Reg"/>
    <s v="Lvl"/>
    <s v="AllPub"/>
    <s v="Corner"/>
    <s v="Gtl"/>
    <s v="OldTown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x v="0"/>
    <x v="0"/>
    <n v="130000"/>
    <x v="1065"/>
  </r>
  <r>
    <x v="1089"/>
    <n v="60"/>
    <s v="RL"/>
    <n v="65"/>
    <n v="12257"/>
    <x v="1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x v="0"/>
    <x v="0"/>
    <n v="290000"/>
    <x v="1066"/>
  </r>
  <r>
    <x v="1090"/>
    <n v="70"/>
    <s v="RL"/>
    <s v="NA"/>
    <n v="7500"/>
    <x v="1"/>
    <s v="NA"/>
    <s v="IR1"/>
    <s v="Bnk"/>
    <s v="AllPub"/>
    <s v="Inside"/>
    <s v="Gtl"/>
    <s v="Crawfor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x v="0"/>
    <x v="0"/>
    <n v="177500"/>
    <x v="1067"/>
  </r>
  <r>
    <x v="1091"/>
    <n v="60"/>
    <s v="RL"/>
    <n v="80"/>
    <n v="9938"/>
    <x v="1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x v="0"/>
    <x v="0"/>
    <n v="236000"/>
    <x v="1068"/>
  </r>
  <r>
    <x v="1092"/>
    <n v="60"/>
    <s v="RL"/>
    <n v="93"/>
    <n v="11999"/>
    <x v="1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x v="0"/>
    <x v="0"/>
    <n v="285000"/>
    <x v="1069"/>
  </r>
  <r>
    <x v="1093"/>
    <n v="60"/>
    <s v="RL"/>
    <n v="70"/>
    <n v="8462"/>
    <x v="1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x v="0"/>
    <x v="0"/>
    <n v="201000"/>
    <x v="1070"/>
  </r>
  <r>
    <x v="1094"/>
    <n v="80"/>
    <s v="RL"/>
    <s v="NA"/>
    <n v="7750"/>
    <x v="1"/>
    <s v="NA"/>
    <s v="Reg"/>
    <s v="Lvl"/>
    <s v="AllPub"/>
    <s v="Inside"/>
    <s v="Gtl"/>
    <s v="Gilbert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x v="0"/>
    <x v="0"/>
    <n v="184100"/>
    <x v="1071"/>
  </r>
  <r>
    <x v="1095"/>
    <n v="20"/>
    <s v="RL"/>
    <s v="NA"/>
    <n v="11423"/>
    <x v="1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x v="0"/>
    <x v="0"/>
    <n v="272000"/>
    <x v="1072"/>
  </r>
  <r>
    <x v="1096"/>
    <n v="20"/>
    <s v="RL"/>
    <n v="65"/>
    <n v="8125"/>
    <x v="1"/>
    <s v="NA"/>
    <s v="Reg"/>
    <s v="Lvl"/>
    <s v="AllPub"/>
    <s v="Inside"/>
    <s v="Gtl"/>
    <s v="SawyerW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x v="0"/>
    <x v="0"/>
    <n v="193500"/>
    <x v="1073"/>
  </r>
  <r>
    <x v="1097"/>
    <n v="20"/>
    <s v="RL"/>
    <n v="70"/>
    <n v="9100"/>
    <x v="1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x v="0"/>
    <x v="0"/>
    <n v="216837"/>
    <x v="1074"/>
  </r>
  <r>
    <x v="1098"/>
    <n v="60"/>
    <s v="FV"/>
    <n v="85"/>
    <n v="10574"/>
    <x v="1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x v="0"/>
    <x v="0"/>
    <n v="252000"/>
    <x v="1075"/>
  </r>
  <r>
    <x v="1099"/>
    <n v="60"/>
    <s v="RL"/>
    <n v="60"/>
    <n v="6931"/>
    <x v="1"/>
    <s v="NA"/>
    <s v="Reg"/>
    <s v="Lvl"/>
    <s v="AllPub"/>
    <s v="Inside"/>
    <s v="Gtl"/>
    <s v="Edwards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x v="0"/>
    <x v="0"/>
    <n v="165400"/>
    <x v="1076"/>
  </r>
  <r>
    <x v="1100"/>
    <n v="50"/>
    <s v="RM"/>
    <n v="52"/>
    <n v="6240"/>
    <x v="1"/>
    <s v="NA"/>
    <s v="Reg"/>
    <s v="Lvl"/>
    <s v="AllPub"/>
    <s v="Inside"/>
    <s v="Gtl"/>
    <s v="BrkSide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x v="0"/>
    <x v="4"/>
    <n v="149000"/>
    <x v="1077"/>
  </r>
  <r>
    <x v="1101"/>
    <n v="190"/>
    <s v="RL"/>
    <n v="55"/>
    <n v="5687"/>
    <x v="1"/>
    <s v="Grvl"/>
    <s v="Reg"/>
    <s v="Bnk"/>
    <s v="AllPub"/>
    <s v="Inside"/>
    <s v="Gtl"/>
    <s v="SWISU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x v="0"/>
    <x v="0"/>
    <n v="135900"/>
    <x v="1078"/>
  </r>
  <r>
    <x v="1102"/>
    <n v="60"/>
    <s v="RL"/>
    <n v="70"/>
    <n v="8750"/>
    <x v="1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x v="0"/>
    <x v="0"/>
    <n v="210000"/>
    <x v="1079"/>
  </r>
  <r>
    <x v="1103"/>
    <n v="60"/>
    <s v="RL"/>
    <n v="80"/>
    <n v="10000"/>
    <x v="1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x v="0"/>
    <x v="0"/>
    <n v="240000"/>
    <x v="1079"/>
  </r>
  <r>
    <x v="1104"/>
    <n v="20"/>
    <s v="RL"/>
    <n v="78"/>
    <n v="10206"/>
    <x v="1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x v="0"/>
    <x v="0"/>
    <n v="245000"/>
    <x v="1080"/>
  </r>
  <r>
    <x v="1105"/>
    <n v="50"/>
    <s v="RL"/>
    <n v="70"/>
    <n v="8737"/>
    <x v="1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x v="0"/>
    <x v="0"/>
    <n v="210000"/>
    <x v="1081"/>
  </r>
  <r>
    <x v="1106"/>
    <n v="75"/>
    <s v="RM"/>
    <n v="75"/>
    <n v="13500"/>
    <x v="1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x v="0"/>
    <x v="0"/>
    <n v="325000"/>
    <x v="1082"/>
  </r>
  <r>
    <x v="1107"/>
    <n v="20"/>
    <s v="RL"/>
    <n v="86"/>
    <n v="13286"/>
    <x v="1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x v="0"/>
    <x v="0"/>
    <n v="320000"/>
    <x v="1083"/>
  </r>
  <r>
    <x v="1108"/>
    <n v="120"/>
    <s v="RL"/>
    <n v="50"/>
    <n v="8012"/>
    <x v="1"/>
    <s v="NA"/>
    <s v="Reg"/>
    <s v="Lvl"/>
    <s v="AllPub"/>
    <s v="Inside"/>
    <s v="Gtl"/>
    <s v="SawyerW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x v="0"/>
    <x v="0"/>
    <n v="193000"/>
    <x v="1084"/>
  </r>
  <r>
    <x v="1109"/>
    <n v="60"/>
    <s v="RL"/>
    <n v="71"/>
    <n v="7795"/>
    <x v="1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x v="0"/>
    <x v="0"/>
    <n v="188500"/>
    <x v="1085"/>
  </r>
  <r>
    <x v="1110"/>
    <n v="60"/>
    <s v="FV"/>
    <n v="65"/>
    <n v="8125"/>
    <x v="1"/>
    <s v="NA"/>
    <s v="Reg"/>
    <s v="Lvl"/>
    <s v="AllPub"/>
    <s v="Inside"/>
    <s v="Gtl"/>
    <s v="Somers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x v="1"/>
    <x v="1"/>
    <n v="197000"/>
    <x v="1086"/>
  </r>
  <r>
    <x v="1111"/>
    <n v="50"/>
    <s v="RL"/>
    <n v="60"/>
    <n v="7200"/>
    <x v="1"/>
    <s v="NA"/>
    <s v="Reg"/>
    <s v="Lvl"/>
    <s v="AllPub"/>
    <s v="Corner"/>
    <s v="Gtl"/>
    <s v="SWISU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x v="0"/>
    <x v="0"/>
    <n v="175000"/>
    <x v="1087"/>
  </r>
  <r>
    <x v="1112"/>
    <n v="60"/>
    <s v="RL"/>
    <n v="80"/>
    <n v="9828"/>
    <x v="1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x v="0"/>
    <x v="0"/>
    <n v="239500"/>
    <x v="1088"/>
  </r>
  <r>
    <x v="1113"/>
    <n v="60"/>
    <s v="RL"/>
    <s v="NA"/>
    <n v="9375"/>
    <x v="1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x v="0"/>
    <x v="0"/>
    <n v="228500"/>
    <x v="1089"/>
  </r>
  <r>
    <x v="1114"/>
    <n v="20"/>
    <s v="RL"/>
    <n v="79"/>
    <n v="9541"/>
    <x v="1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x v="1"/>
    <x v="1"/>
    <n v="233170"/>
    <x v="1090"/>
  </r>
  <r>
    <x v="1115"/>
    <n v="60"/>
    <s v="RL"/>
    <s v="NA"/>
    <n v="8755"/>
    <x v="1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x v="0"/>
    <x v="0"/>
    <n v="214000"/>
    <x v="1091"/>
  </r>
  <r>
    <x v="1116"/>
    <n v="20"/>
    <s v="RL"/>
    <n v="89"/>
    <n v="12898"/>
    <x v="1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x v="0"/>
    <x v="0"/>
    <n v="315500"/>
    <x v="1092"/>
  </r>
  <r>
    <x v="1117"/>
    <n v="50"/>
    <s v="RM"/>
    <n v="60"/>
    <n v="10440"/>
    <x v="1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x v="0"/>
    <x v="0"/>
    <n v="256000"/>
    <x v="1093"/>
  </r>
  <r>
    <x v="1118"/>
    <n v="20"/>
    <s v="RL"/>
    <n v="76"/>
    <n v="9158"/>
    <x v="1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x v="1"/>
    <x v="1"/>
    <n v="225000"/>
    <x v="1094"/>
  </r>
  <r>
    <x v="1119"/>
    <n v="20"/>
    <s v="RL"/>
    <n v="59"/>
    <n v="10593"/>
    <x v="1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x v="0"/>
    <x v="0"/>
    <n v="260400"/>
    <x v="1095"/>
  </r>
  <r>
    <x v="1120"/>
    <n v="60"/>
    <s v="RL"/>
    <n v="65"/>
    <n v="7153"/>
    <x v="1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x v="0"/>
    <x v="0"/>
    <n v="175900"/>
    <x v="1096"/>
  </r>
  <r>
    <x v="1121"/>
    <n v="30"/>
    <s v="RL"/>
    <n v="56"/>
    <n v="4060"/>
    <x v="1"/>
    <s v="NA"/>
    <s v="Reg"/>
    <s v="Lvl"/>
    <s v="AllPub"/>
    <s v="Corner"/>
    <s v="Gtl"/>
    <s v="Edwards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x v="0"/>
    <x v="0"/>
    <n v="99900"/>
    <x v="1097"/>
  </r>
  <r>
    <x v="1122"/>
    <n v="60"/>
    <s v="RL"/>
    <s v="NA"/>
    <n v="7472"/>
    <x v="1"/>
    <s v="NA"/>
    <s v="IR1"/>
    <s v="Lvl"/>
    <s v="AllPub"/>
    <s v="CulDSac"/>
    <s v="Gtl"/>
    <s v="NAmes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x v="0"/>
    <x v="0"/>
    <n v="184000"/>
    <x v="1098"/>
  </r>
  <r>
    <x v="1123"/>
    <n v="20"/>
    <s v="RL"/>
    <n v="107"/>
    <n v="11362"/>
    <x v="1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x v="0"/>
    <x v="0"/>
    <n v="280000"/>
    <x v="1099"/>
  </r>
  <r>
    <x v="1124"/>
    <n v="60"/>
    <s v="RL"/>
    <n v="92"/>
    <n v="11764"/>
    <x v="1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x v="0"/>
    <x v="0"/>
    <n v="290000"/>
    <x v="1100"/>
  </r>
  <r>
    <x v="1125"/>
    <n v="20"/>
    <s v="FV"/>
    <n v="62"/>
    <n v="7500"/>
    <x v="1"/>
    <s v="Pave"/>
    <s v="Reg"/>
    <s v="Lvl"/>
    <s v="AllPub"/>
    <s v="Inside"/>
    <s v="Gtl"/>
    <s v="Somerst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x v="0"/>
    <x v="0"/>
    <n v="185000"/>
    <x v="1101"/>
  </r>
  <r>
    <x v="1126"/>
    <n v="20"/>
    <s v="RL"/>
    <n v="108"/>
    <n v="13173"/>
    <x v="1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x v="0"/>
    <x v="0"/>
    <n v="325000"/>
    <x v="1102"/>
  </r>
  <r>
    <x v="1127"/>
    <n v="60"/>
    <s v="RL"/>
    <n v="65"/>
    <n v="8450"/>
    <x v="1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x v="0"/>
    <x v="0"/>
    <n v="208500"/>
    <x v="1103"/>
  </r>
  <r>
    <x v="1128"/>
    <n v="60"/>
    <s v="RL"/>
    <n v="81"/>
    <n v="10944"/>
    <x v="1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x v="0"/>
    <x v="0"/>
    <n v="271000"/>
    <x v="1104"/>
  </r>
  <r>
    <x v="1129"/>
    <n v="60"/>
    <s v="RL"/>
    <s v="NA"/>
    <n v="8068"/>
    <x v="1"/>
    <s v="NA"/>
    <s v="IR1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x v="5"/>
    <x v="0"/>
    <n v="200000"/>
    <x v="1105"/>
  </r>
  <r>
    <x v="1130"/>
    <n v="60"/>
    <s v="FV"/>
    <n v="84"/>
    <n v="10728"/>
    <x v="1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x v="1"/>
    <x v="1"/>
    <n v="266000"/>
    <x v="1106"/>
  </r>
  <r>
    <x v="1131"/>
    <n v="60"/>
    <s v="RL"/>
    <n v="44"/>
    <n v="9548"/>
    <x v="1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x v="0"/>
    <x v="0"/>
    <n v="237000"/>
    <x v="1107"/>
  </r>
  <r>
    <x v="1132"/>
    <n v="20"/>
    <s v="RL"/>
    <n v="65"/>
    <n v="8450"/>
    <x v="1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x v="0"/>
    <x v="0"/>
    <n v="210000"/>
    <x v="1108"/>
  </r>
  <r>
    <x v="1133"/>
    <n v="50"/>
    <s v="RL"/>
    <n v="55"/>
    <n v="7642"/>
    <x v="1"/>
    <s v="NA"/>
    <s v="Reg"/>
    <s v="Lvl"/>
    <s v="AllPub"/>
    <s v="Corner"/>
    <s v="Gtl"/>
    <s v="Crawfor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x v="0"/>
    <x v="0"/>
    <n v="189950"/>
    <x v="1109"/>
  </r>
  <r>
    <x v="1134"/>
    <n v="80"/>
    <s v="RL"/>
    <n v="75"/>
    <n v="13860"/>
    <x v="1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x v="0"/>
    <x v="0"/>
    <n v="345000"/>
    <x v="1110"/>
  </r>
  <r>
    <x v="1135"/>
    <n v="60"/>
    <s v="FV"/>
    <n v="72"/>
    <n v="8640"/>
    <x v="1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x v="8"/>
    <x v="0"/>
    <n v="215200"/>
    <x v="1111"/>
  </r>
  <r>
    <x v="1136"/>
    <n v="60"/>
    <s v="RL"/>
    <n v="85"/>
    <n v="12244"/>
    <x v="1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x v="0"/>
    <x v="0"/>
    <n v="305000"/>
    <x v="1112"/>
  </r>
  <r>
    <x v="1137"/>
    <n v="20"/>
    <s v="RL"/>
    <n v="68"/>
    <n v="8814"/>
    <x v="1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x v="0"/>
    <x v="2"/>
    <n v="220000"/>
    <x v="1113"/>
  </r>
  <r>
    <x v="1138"/>
    <n v="60"/>
    <s v="RL"/>
    <n v="75"/>
    <n v="9473"/>
    <x v="1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x v="0"/>
    <x v="0"/>
    <n v="237000"/>
    <x v="1114"/>
  </r>
  <r>
    <x v="1139"/>
    <n v="20"/>
    <s v="RL"/>
    <s v="NA"/>
    <n v="7153"/>
    <x v="1"/>
    <s v="NA"/>
    <s v="Reg"/>
    <s v="Lvl"/>
    <s v="AllPub"/>
    <s v="Inside"/>
    <s v="Gtl"/>
    <s v="SawyerW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x v="0"/>
    <x v="0"/>
    <n v="179200"/>
    <x v="1115"/>
  </r>
  <r>
    <x v="1140"/>
    <n v="20"/>
    <s v="RL"/>
    <n v="60"/>
    <n v="7024"/>
    <x v="1"/>
    <s v="NA"/>
    <s v="Reg"/>
    <s v="Lvl"/>
    <s v="AllPub"/>
    <s v="Inside"/>
    <s v="Gtl"/>
    <s v="Edwards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x v="0"/>
    <x v="0"/>
    <n v="176000"/>
    <x v="1116"/>
  </r>
  <r>
    <x v="1141"/>
    <n v="60"/>
    <s v="RL"/>
    <n v="74"/>
    <n v="10927"/>
    <x v="1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x v="0"/>
    <x v="0"/>
    <n v="275000"/>
    <x v="1117"/>
  </r>
  <r>
    <x v="1142"/>
    <n v="60"/>
    <s v="RL"/>
    <n v="60"/>
    <n v="7500"/>
    <x v="1"/>
    <s v="NA"/>
    <s v="Reg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x v="0"/>
    <x v="0"/>
    <n v="189000"/>
    <x v="1118"/>
  </r>
  <r>
    <x v="1143"/>
    <n v="20"/>
    <s v="RL"/>
    <n v="83"/>
    <n v="9849"/>
    <x v="1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x v="1"/>
    <x v="1"/>
    <n v="248328"/>
    <x v="1119"/>
  </r>
  <r>
    <x v="1144"/>
    <n v="120"/>
    <s v="RM"/>
    <n v="59"/>
    <n v="8198"/>
    <x v="1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x v="0"/>
    <x v="0"/>
    <n v="207000"/>
    <x v="1120"/>
  </r>
  <r>
    <x v="1145"/>
    <n v="60"/>
    <s v="RL"/>
    <n v="72"/>
    <n v="7226"/>
    <x v="1"/>
    <s v="NA"/>
    <s v="IR1"/>
    <s v="Lvl"/>
    <s v="AllPub"/>
    <s v="CulDSac"/>
    <s v="Gtl"/>
    <s v="CollgCr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x v="0"/>
    <x v="0"/>
    <n v="183000"/>
    <x v="1121"/>
  </r>
  <r>
    <x v="1146"/>
    <n v="20"/>
    <s v="RL"/>
    <n v="90"/>
    <n v="11248"/>
    <x v="1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x v="0"/>
    <x v="0"/>
    <n v="285000"/>
    <x v="1122"/>
  </r>
  <r>
    <x v="1147"/>
    <n v="60"/>
    <s v="FV"/>
    <n v="65"/>
    <n v="8125"/>
    <x v="1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x v="0"/>
    <x v="0"/>
    <n v="205950"/>
    <x v="1123"/>
  </r>
  <r>
    <x v="1148"/>
    <n v="20"/>
    <s v="RL"/>
    <n v="42"/>
    <n v="14892"/>
    <x v="1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x v="0"/>
    <x v="0"/>
    <n v="377500"/>
    <x v="1124"/>
  </r>
  <r>
    <x v="1149"/>
    <n v="20"/>
    <s v="RL"/>
    <n v="70"/>
    <n v="8400"/>
    <x v="1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x v="0"/>
    <x v="0"/>
    <n v="213000"/>
    <x v="1125"/>
  </r>
  <r>
    <x v="1150"/>
    <n v="190"/>
    <s v="RM"/>
    <n v="33"/>
    <n v="4456"/>
    <x v="1"/>
    <s v="NA"/>
    <s v="Reg"/>
    <s v="Lvl"/>
    <s v="AllPub"/>
    <s v="Inside"/>
    <s v="Gtl"/>
    <s v="OldTown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x v="1"/>
    <x v="1"/>
    <n v="113000"/>
    <x v="1126"/>
  </r>
  <r>
    <x v="1151"/>
    <n v="60"/>
    <s v="RL"/>
    <n v="73"/>
    <n v="9066"/>
    <x v="1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x v="0"/>
    <x v="0"/>
    <n v="230000"/>
    <x v="1127"/>
  </r>
  <r>
    <x v="1152"/>
    <n v="60"/>
    <s v="RL"/>
    <n v="86"/>
    <n v="11065"/>
    <x v="1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x v="1"/>
    <x v="1"/>
    <n v="281000"/>
    <x v="1128"/>
  </r>
  <r>
    <x v="1153"/>
    <n v="50"/>
    <s v="RL"/>
    <n v="50"/>
    <n v="5000"/>
    <x v="1"/>
    <s v="Pave"/>
    <s v="Reg"/>
    <s v="Lvl"/>
    <s v="AllPub"/>
    <s v="Inside"/>
    <s v="Gtl"/>
    <s v="SWISU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x v="0"/>
    <x v="0"/>
    <n v="127000"/>
    <x v="1129"/>
  </r>
  <r>
    <x v="1154"/>
    <n v="20"/>
    <s v="RL"/>
    <n v="74"/>
    <n v="9612"/>
    <x v="1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x v="1"/>
    <x v="1"/>
    <n v="244600"/>
    <x v="1130"/>
  </r>
  <r>
    <x v="1155"/>
    <n v="50"/>
    <s v="RL"/>
    <n v="79"/>
    <n v="12327"/>
    <x v="1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x v="0"/>
    <x v="0"/>
    <n v="316600"/>
    <x v="1131"/>
  </r>
  <r>
    <x v="1156"/>
    <n v="20"/>
    <s v="FV"/>
    <n v="60"/>
    <n v="7200"/>
    <x v="1"/>
    <s v="Pave"/>
    <s v="Reg"/>
    <s v="Lvl"/>
    <s v="AllPub"/>
    <s v="Inside"/>
    <s v="Gtl"/>
    <s v="Somerst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x v="1"/>
    <x v="1"/>
    <n v="185000"/>
    <x v="1132"/>
  </r>
  <r>
    <x v="1157"/>
    <n v="120"/>
    <s v="RL"/>
    <n v="61"/>
    <n v="7577"/>
    <x v="1"/>
    <s v="NA"/>
    <s v="IR1"/>
    <s v="Lvl"/>
    <s v="AllPub"/>
    <s v="Corner"/>
    <s v="Gtl"/>
    <s v="NridgHt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x v="0"/>
    <x v="0"/>
    <n v="194700"/>
    <x v="1133"/>
  </r>
  <r>
    <x v="1158"/>
    <n v="50"/>
    <s v="RL"/>
    <n v="51"/>
    <n v="4712"/>
    <x v="1"/>
    <s v="NA"/>
    <s v="IR1"/>
    <s v="Lvl"/>
    <s v="AllPub"/>
    <s v="Inside"/>
    <s v="Mod"/>
    <s v="BrkSide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x v="0"/>
    <x v="2"/>
    <n v="121600"/>
    <x v="1134"/>
  </r>
  <r>
    <x v="1159"/>
    <n v="20"/>
    <s v="RL"/>
    <n v="70"/>
    <n v="9100"/>
    <x v="1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x v="0"/>
    <x v="0"/>
    <n v="235000"/>
    <x v="1135"/>
  </r>
  <r>
    <x v="1160"/>
    <n v="60"/>
    <s v="RL"/>
    <n v="90"/>
    <n v="12376"/>
    <x v="1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x v="0"/>
    <x v="0"/>
    <n v="320000"/>
    <x v="1136"/>
  </r>
  <r>
    <x v="1161"/>
    <n v="50"/>
    <s v="RL"/>
    <n v="53"/>
    <n v="5362"/>
    <x v="1"/>
    <s v="NA"/>
    <s v="Reg"/>
    <s v="Lvl"/>
    <s v="AllPub"/>
    <s v="Corner"/>
    <s v="Gtl"/>
    <s v="Crawfor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x v="0"/>
    <x v="0"/>
    <n v="139000"/>
    <x v="1137"/>
  </r>
  <r>
    <x v="1162"/>
    <n v="60"/>
    <s v="RL"/>
    <n v="79"/>
    <n v="10208"/>
    <x v="1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x v="0"/>
    <x v="0"/>
    <n v="265000"/>
    <x v="1138"/>
  </r>
  <r>
    <x v="1163"/>
    <n v="120"/>
    <s v="RL"/>
    <s v="NA"/>
    <n v="4928"/>
    <x v="1"/>
    <s v="NA"/>
    <s v="IR1"/>
    <s v="Lvl"/>
    <s v="AllPub"/>
    <s v="Inside"/>
    <s v="Gtl"/>
    <s v="NPkVill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x v="0"/>
    <x v="0"/>
    <n v="128000"/>
    <x v="1139"/>
  </r>
  <r>
    <x v="1164"/>
    <n v="20"/>
    <s v="RL"/>
    <n v="114"/>
    <n v="14803"/>
    <x v="1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x v="1"/>
    <x v="1"/>
    <n v="385000"/>
    <x v="1140"/>
  </r>
  <r>
    <x v="1165"/>
    <n v="60"/>
    <s v="RL"/>
    <n v="62"/>
    <n v="7415"/>
    <x v="1"/>
    <s v="NA"/>
    <s v="IR1"/>
    <s v="Lvl"/>
    <s v="AllPub"/>
    <s v="Inside"/>
    <s v="Gtl"/>
    <s v="Gilbert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x v="0"/>
    <x v="0"/>
    <n v="193000"/>
    <x v="1141"/>
  </r>
  <r>
    <x v="1166"/>
    <n v="20"/>
    <s v="FV"/>
    <n v="60"/>
    <n v="7200"/>
    <x v="1"/>
    <s v="Pave"/>
    <s v="Reg"/>
    <s v="Lvl"/>
    <s v="AllPub"/>
    <s v="Inside"/>
    <s v="Gtl"/>
    <s v="Somerst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x v="1"/>
    <x v="1"/>
    <n v="187750"/>
    <x v="1142"/>
  </r>
  <r>
    <x v="1167"/>
    <n v="50"/>
    <s v="RM"/>
    <n v="52"/>
    <n v="6240"/>
    <x v="1"/>
    <s v="NA"/>
    <s v="Reg"/>
    <s v="Lvl"/>
    <s v="AllPub"/>
    <s v="Inside"/>
    <s v="Gtl"/>
    <s v="BrkSide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x v="0"/>
    <x v="0"/>
    <n v="162900"/>
    <x v="1143"/>
  </r>
  <r>
    <x v="1168"/>
    <n v="60"/>
    <s v="RL"/>
    <n v="75"/>
    <n v="9675"/>
    <x v="1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x v="0"/>
    <x v="0"/>
    <n v="253000"/>
    <x v="1144"/>
  </r>
  <r>
    <x v="1169"/>
    <n v="20"/>
    <s v="RL"/>
    <n v="64"/>
    <n v="7406"/>
    <x v="1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x v="1"/>
    <x v="1"/>
    <n v="194000"/>
    <x v="1145"/>
  </r>
  <r>
    <x v="1170"/>
    <n v="20"/>
    <s v="RL"/>
    <n v="91"/>
    <n v="10652"/>
    <x v="1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x v="1"/>
    <x v="1"/>
    <n v="279500"/>
    <x v="1146"/>
  </r>
  <r>
    <x v="1171"/>
    <n v="60"/>
    <s v="RL"/>
    <n v="90"/>
    <n v="9900"/>
    <x v="1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x v="0"/>
    <x v="0"/>
    <n v="260000"/>
    <x v="1147"/>
  </r>
  <r>
    <x v="1172"/>
    <n v="20"/>
    <s v="RL"/>
    <n v="93"/>
    <n v="12085"/>
    <x v="1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x v="1"/>
    <x v="1"/>
    <n v="318000"/>
    <x v="1148"/>
  </r>
  <r>
    <x v="1173"/>
    <n v="60"/>
    <s v="RL"/>
    <n v="66"/>
    <n v="8738"/>
    <x v="1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x v="0"/>
    <x v="0"/>
    <n v="230000"/>
    <x v="1149"/>
  </r>
  <r>
    <x v="1174"/>
    <n v="120"/>
    <s v="RL"/>
    <n v="43"/>
    <n v="7052"/>
    <x v="1"/>
    <s v="NA"/>
    <s v="IR1"/>
    <s v="Lvl"/>
    <s v="AllPub"/>
    <s v="Inside"/>
    <s v="Gtl"/>
    <s v="NridgHt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x v="0"/>
    <x v="0"/>
    <n v="185850"/>
    <x v="1150"/>
  </r>
  <r>
    <x v="1175"/>
    <n v="50"/>
    <s v="RM"/>
    <n v="40"/>
    <n v="4400"/>
    <x v="1"/>
    <s v="NA"/>
    <s v="Reg"/>
    <s v="Lvl"/>
    <s v="AllPub"/>
    <s v="Inside"/>
    <s v="Gtl"/>
    <s v="OldTown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x v="0"/>
    <x v="0"/>
    <n v="116000"/>
    <x v="1151"/>
  </r>
  <r>
    <x v="1176"/>
    <n v="70"/>
    <s v="RL"/>
    <n v="54"/>
    <n v="7588"/>
    <x v="1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x v="0"/>
    <x v="0"/>
    <n v="200100"/>
    <x v="1152"/>
  </r>
  <r>
    <x v="1177"/>
    <n v="20"/>
    <s v="RL"/>
    <n v="93"/>
    <n v="12030"/>
    <x v="1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x v="1"/>
    <x v="1"/>
    <n v="318000"/>
    <x v="1153"/>
  </r>
  <r>
    <x v="1178"/>
    <n v="20"/>
    <s v="FV"/>
    <n v="75"/>
    <n v="7862"/>
    <x v="1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x v="1"/>
    <x v="1"/>
    <n v="208300"/>
    <x v="1154"/>
  </r>
  <r>
    <x v="1179"/>
    <n v="60"/>
    <s v="RL"/>
    <n v="98"/>
    <n v="12256"/>
    <x v="1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x v="0"/>
    <x v="0"/>
    <n v="325000"/>
    <x v="1155"/>
  </r>
  <r>
    <x v="1180"/>
    <n v="20"/>
    <s v="FV"/>
    <n v="72"/>
    <n v="8640"/>
    <x v="1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x v="1"/>
    <x v="1"/>
    <n v="229456"/>
    <x v="1156"/>
  </r>
  <r>
    <x v="1181"/>
    <n v="20"/>
    <s v="RL"/>
    <n v="64"/>
    <n v="7314"/>
    <x v="1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x v="0"/>
    <x v="0"/>
    <n v="194500"/>
    <x v="1157"/>
  </r>
  <r>
    <x v="1182"/>
    <n v="60"/>
    <s v="RL"/>
    <n v="174"/>
    <n v="15138"/>
    <x v="1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x v="0"/>
    <x v="0"/>
    <n v="403000"/>
    <x v="1158"/>
  </r>
  <r>
    <x v="1183"/>
    <n v="20"/>
    <s v="RL"/>
    <n v="85"/>
    <n v="10655"/>
    <x v="1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x v="0"/>
    <x v="0"/>
    <n v="284000"/>
    <x v="1159"/>
  </r>
  <r>
    <x v="1184"/>
    <n v="20"/>
    <s v="RL"/>
    <n v="98"/>
    <n v="11478"/>
    <x v="1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x v="0"/>
    <x v="0"/>
    <n v="306000"/>
    <x v="1160"/>
  </r>
  <r>
    <x v="1185"/>
    <n v="20"/>
    <s v="RL"/>
    <n v="86"/>
    <n v="14157"/>
    <x v="1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x v="0"/>
    <x v="0"/>
    <n v="377426"/>
    <x v="1161"/>
  </r>
  <r>
    <x v="1186"/>
    <n v="60"/>
    <s v="FV"/>
    <n v="75"/>
    <n v="9375"/>
    <x v="1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x v="0"/>
    <x v="0"/>
    <n v="250000"/>
    <x v="1162"/>
  </r>
  <r>
    <x v="1187"/>
    <n v="50"/>
    <s v="RL"/>
    <n v="85"/>
    <n v="10678"/>
    <x v="1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x v="0"/>
    <x v="0"/>
    <n v="285000"/>
    <x v="1163"/>
  </r>
  <r>
    <x v="1188"/>
    <n v="20"/>
    <s v="RL"/>
    <n v="73"/>
    <n v="8688"/>
    <x v="1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x v="0"/>
    <x v="0"/>
    <n v="232000"/>
    <x v="1164"/>
  </r>
  <r>
    <x v="1189"/>
    <n v="60"/>
    <s v="RL"/>
    <n v="85"/>
    <n v="10625"/>
    <x v="1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x v="0"/>
    <x v="0"/>
    <n v="284000"/>
    <x v="1165"/>
  </r>
  <r>
    <x v="1190"/>
    <n v="60"/>
    <s v="RL"/>
    <n v="65"/>
    <n v="8200"/>
    <x v="1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x v="0"/>
    <n v="219500"/>
    <x v="1166"/>
  </r>
  <r>
    <x v="1191"/>
    <n v="60"/>
    <s v="RL"/>
    <n v="95"/>
    <n v="11787"/>
    <x v="1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x v="0"/>
    <x v="0"/>
    <n v="315750"/>
    <x v="1167"/>
  </r>
  <r>
    <x v="1192"/>
    <n v="20"/>
    <s v="RL"/>
    <n v="107"/>
    <n v="13891"/>
    <x v="1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x v="1"/>
    <x v="1"/>
    <n v="372402"/>
    <x v="1168"/>
  </r>
  <r>
    <x v="1193"/>
    <n v="60"/>
    <s v="RL"/>
    <s v="NA"/>
    <n v="8795"/>
    <x v="1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x v="0"/>
    <x v="0"/>
    <n v="236000"/>
    <x v="1169"/>
  </r>
  <r>
    <x v="1194"/>
    <n v="60"/>
    <s v="RL"/>
    <n v="80"/>
    <n v="10240"/>
    <x v="1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x v="0"/>
    <x v="0"/>
    <n v="275500"/>
    <x v="1170"/>
  </r>
  <r>
    <x v="1195"/>
    <n v="20"/>
    <s v="RL"/>
    <n v="90"/>
    <n v="11694"/>
    <x v="1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x v="1"/>
    <x v="1"/>
    <n v="314813"/>
    <x v="1171"/>
  </r>
  <r>
    <x v="1196"/>
    <n v="50"/>
    <s v="RL"/>
    <s v="NA"/>
    <n v="14100"/>
    <x v="1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x v="0"/>
    <x v="0"/>
    <n v="381000"/>
    <x v="1172"/>
  </r>
  <r>
    <x v="1197"/>
    <n v="60"/>
    <s v="RL"/>
    <n v="70"/>
    <n v="8400"/>
    <x v="1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x v="0"/>
    <x v="0"/>
    <n v="227000"/>
    <x v="1173"/>
  </r>
  <r>
    <x v="1198"/>
    <n v="20"/>
    <s v="RL"/>
    <n v="96"/>
    <n v="12456"/>
    <x v="1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x v="0"/>
    <x v="0"/>
    <n v="337500"/>
    <x v="1174"/>
  </r>
  <r>
    <x v="1199"/>
    <n v="85"/>
    <s v="RL"/>
    <n v="64"/>
    <n v="7301"/>
    <x v="1"/>
    <s v="NA"/>
    <s v="Reg"/>
    <s v="Lvl"/>
    <s v="AllPub"/>
    <s v="Corner"/>
    <s v="Gtl"/>
    <s v="Edwards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x v="2"/>
    <x v="0"/>
    <n v="198500"/>
    <x v="1175"/>
  </r>
  <r>
    <x v="1200"/>
    <n v="60"/>
    <s v="RL"/>
    <n v="92"/>
    <n v="9920"/>
    <x v="1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x v="0"/>
    <x v="0"/>
    <n v="269790"/>
    <x v="1176"/>
  </r>
  <r>
    <x v="1201"/>
    <n v="60"/>
    <s v="RL"/>
    <n v="73"/>
    <n v="8760"/>
    <x v="1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x v="1"/>
    <x v="1"/>
    <n v="239799"/>
    <x v="1177"/>
  </r>
  <r>
    <x v="1202"/>
    <n v="20"/>
    <s v="RL"/>
    <n v="84"/>
    <n v="11670"/>
    <x v="1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x v="0"/>
    <x v="0"/>
    <n v="320000"/>
    <x v="1178"/>
  </r>
  <r>
    <x v="1203"/>
    <n v="60"/>
    <s v="RL"/>
    <n v="98"/>
    <n v="12203"/>
    <x v="1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x v="0"/>
    <x v="0"/>
    <n v="336000"/>
    <x v="1179"/>
  </r>
  <r>
    <x v="1204"/>
    <n v="60"/>
    <s v="RL"/>
    <n v="65"/>
    <n v="8158"/>
    <x v="1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x v="0"/>
    <x v="0"/>
    <n v="224900"/>
    <x v="1180"/>
  </r>
  <r>
    <x v="1205"/>
    <n v="60"/>
    <s v="RL"/>
    <s v="NA"/>
    <n v="7851"/>
    <x v="1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x v="0"/>
    <x v="0"/>
    <n v="216500"/>
    <x v="1181"/>
  </r>
  <r>
    <x v="1206"/>
    <n v="60"/>
    <s v="RL"/>
    <n v="105"/>
    <n v="13693"/>
    <x v="1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x v="0"/>
    <x v="0"/>
    <n v="380000"/>
    <x v="1182"/>
  </r>
  <r>
    <x v="1207"/>
    <n v="20"/>
    <s v="RL"/>
    <n v="110"/>
    <n v="14226"/>
    <x v="1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x v="1"/>
    <x v="1"/>
    <n v="395000"/>
    <x v="1183"/>
  </r>
  <r>
    <x v="1208"/>
    <n v="50"/>
    <s v="RL"/>
    <n v="56"/>
    <n v="14720"/>
    <x v="1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x v="0"/>
    <x v="0"/>
    <n v="410000"/>
    <x v="1184"/>
  </r>
  <r>
    <x v="1209"/>
    <n v="20"/>
    <s v="RL"/>
    <n v="79"/>
    <n v="10637"/>
    <x v="1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x v="0"/>
    <x v="0"/>
    <n v="297000"/>
    <x v="1185"/>
  </r>
  <r>
    <x v="1210"/>
    <n v="60"/>
    <s v="FV"/>
    <n v="75"/>
    <n v="9375"/>
    <x v="1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x v="0"/>
    <x v="0"/>
    <n v="263000"/>
    <x v="1186"/>
  </r>
  <r>
    <x v="1211"/>
    <n v="60"/>
    <s v="RL"/>
    <n v="75"/>
    <n v="9750"/>
    <x v="1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x v="0"/>
    <x v="0"/>
    <n v="274300"/>
    <x v="1187"/>
  </r>
  <r>
    <x v="1212"/>
    <n v="40"/>
    <s v="RM"/>
    <n v="40"/>
    <n v="5400"/>
    <x v="1"/>
    <s v="Pave"/>
    <s v="Reg"/>
    <s v="Lvl"/>
    <s v="AllPub"/>
    <s v="Corner"/>
    <s v="Gtl"/>
    <s v="OldTown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x v="0"/>
    <x v="0"/>
    <n v="152000"/>
    <x v="1188"/>
  </r>
  <r>
    <x v="1213"/>
    <n v="60"/>
    <s v="FV"/>
    <n v="85"/>
    <n v="11003"/>
    <x v="1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x v="0"/>
    <x v="0"/>
    <n v="310000"/>
    <x v="1189"/>
  </r>
  <r>
    <x v="1214"/>
    <n v="50"/>
    <s v="RL"/>
    <n v="55"/>
    <n v="7264"/>
    <x v="1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x v="0"/>
    <x v="0"/>
    <n v="205000"/>
    <x v="1190"/>
  </r>
  <r>
    <x v="1215"/>
    <n v="20"/>
    <s v="RL"/>
    <n v="69"/>
    <n v="11302"/>
    <x v="1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x v="1"/>
    <x v="1"/>
    <n v="319000"/>
    <x v="1191"/>
  </r>
  <r>
    <x v="1216"/>
    <n v="120"/>
    <s v="RL"/>
    <n v="30"/>
    <n v="9549"/>
    <x v="1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x v="0"/>
    <x v="0"/>
    <n v="270000"/>
    <x v="1192"/>
  </r>
  <r>
    <x v="1217"/>
    <n v="20"/>
    <s v="RL"/>
    <s v="NA"/>
    <n v="8125"/>
    <x v="1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x v="0"/>
    <x v="0"/>
    <n v="230000"/>
    <x v="1193"/>
  </r>
  <r>
    <x v="1218"/>
    <n v="60"/>
    <s v="RL"/>
    <s v="NA"/>
    <n v="11050"/>
    <x v="1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x v="0"/>
    <x v="0"/>
    <n v="313000"/>
    <x v="1194"/>
  </r>
  <r>
    <x v="1219"/>
    <n v="30"/>
    <s v="RM"/>
    <n v="40"/>
    <n v="3880"/>
    <x v="1"/>
    <s v="NA"/>
    <s v="Reg"/>
    <s v="Lvl"/>
    <s v="AllPub"/>
    <s v="Inside"/>
    <s v="Gtl"/>
    <s v="OldTown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x v="0"/>
    <x v="0"/>
    <n v="110500"/>
    <x v="1195"/>
  </r>
  <r>
    <x v="1220"/>
    <n v="20"/>
    <s v="RL"/>
    <n v="85"/>
    <n v="10182"/>
    <x v="1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x v="1"/>
    <x v="1"/>
    <n v="290000"/>
    <x v="1196"/>
  </r>
  <r>
    <x v="1221"/>
    <n v="20"/>
    <s v="RL"/>
    <n v="89"/>
    <n v="13214"/>
    <x v="1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x v="0"/>
    <x v="0"/>
    <n v="378500"/>
    <x v="1197"/>
  </r>
  <r>
    <x v="1222"/>
    <n v="60"/>
    <s v="RL"/>
    <n v="92"/>
    <n v="10120"/>
    <x v="1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x v="0"/>
    <x v="0"/>
    <n v="290000"/>
    <x v="1198"/>
  </r>
  <r>
    <x v="1223"/>
    <n v="20"/>
    <s v="RL"/>
    <n v="76"/>
    <n v="9591"/>
    <x v="1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x v="0"/>
    <x v="0"/>
    <n v="274900"/>
    <x v="1199"/>
  </r>
  <r>
    <x v="1224"/>
    <n v="20"/>
    <s v="RL"/>
    <n v="103"/>
    <n v="13472"/>
    <x v="1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x v="0"/>
    <x v="0"/>
    <n v="386250"/>
    <x v="1200"/>
  </r>
  <r>
    <x v="1225"/>
    <n v="20"/>
    <s v="RL"/>
    <n v="64"/>
    <n v="6762"/>
    <x v="1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x v="1"/>
    <x v="1"/>
    <n v="193879"/>
    <x v="1201"/>
  </r>
  <r>
    <x v="1226"/>
    <n v="20"/>
    <s v="RL"/>
    <n v="107"/>
    <n v="14450"/>
    <x v="1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x v="1"/>
    <x v="1"/>
    <n v="415298"/>
    <x v="1202"/>
  </r>
  <r>
    <x v="1227"/>
    <n v="60"/>
    <s v="RL"/>
    <n v="69"/>
    <n v="9588"/>
    <x v="1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x v="1"/>
    <x v="1"/>
    <n v="276000"/>
    <x v="1203"/>
  </r>
  <r>
    <x v="1228"/>
    <n v="60"/>
    <s v="FV"/>
    <s v="NA"/>
    <n v="7500"/>
    <x v="1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x v="0"/>
    <x v="0"/>
    <n v="216000"/>
    <x v="1204"/>
  </r>
  <r>
    <x v="1229"/>
    <n v="20"/>
    <s v="RL"/>
    <n v="63"/>
    <n v="17423"/>
    <x v="1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x v="1"/>
    <x v="1"/>
    <n v="501837"/>
    <x v="1205"/>
  </r>
  <r>
    <x v="1230"/>
    <n v="20"/>
    <s v="RL"/>
    <n v="78"/>
    <n v="7800"/>
    <x v="1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x v="0"/>
    <x v="0"/>
    <n v="225000"/>
    <x v="1206"/>
  </r>
  <r>
    <x v="1231"/>
    <n v="20"/>
    <s v="RL"/>
    <n v="61"/>
    <n v="10226"/>
    <x v="1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x v="0"/>
    <x v="0"/>
    <n v="295493"/>
    <x v="1207"/>
  </r>
  <r>
    <x v="1232"/>
    <n v="20"/>
    <s v="RL"/>
    <n v="64"/>
    <n v="6762"/>
    <x v="1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x v="1"/>
    <x v="1"/>
    <n v="195400"/>
    <x v="1208"/>
  </r>
  <r>
    <x v="1233"/>
    <n v="60"/>
    <s v="RL"/>
    <n v="85"/>
    <n v="11924"/>
    <x v="1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x v="1"/>
    <x v="1"/>
    <n v="345000"/>
    <x v="1209"/>
  </r>
  <r>
    <x v="1234"/>
    <n v="20"/>
    <s v="RL"/>
    <n v="80"/>
    <n v="9600"/>
    <x v="1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x v="0"/>
    <x v="0"/>
    <n v="278000"/>
    <x v="1210"/>
  </r>
  <r>
    <x v="1235"/>
    <n v="60"/>
    <s v="RL"/>
    <n v="86"/>
    <n v="10380"/>
    <x v="1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x v="0"/>
    <x v="0"/>
    <n v="301000"/>
    <x v="1211"/>
  </r>
  <r>
    <x v="1236"/>
    <n v="20"/>
    <s v="FV"/>
    <n v="72"/>
    <n v="8640"/>
    <x v="1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x v="1"/>
    <x v="1"/>
    <n v="250580"/>
    <x v="1212"/>
  </r>
  <r>
    <x v="1237"/>
    <n v="60"/>
    <s v="RL"/>
    <n v="77"/>
    <n v="11198"/>
    <x v="1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x v="0"/>
    <x v="0"/>
    <n v="325000"/>
    <x v="1213"/>
  </r>
  <r>
    <x v="1238"/>
    <n v="20"/>
    <s v="RL"/>
    <n v="90"/>
    <n v="12378"/>
    <x v="1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x v="0"/>
    <x v="0"/>
    <n v="360000"/>
    <x v="1214"/>
  </r>
  <r>
    <x v="1239"/>
    <n v="60"/>
    <s v="RL"/>
    <n v="82"/>
    <n v="12438"/>
    <x v="1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x v="1"/>
    <x v="1"/>
    <n v="361919"/>
    <x v="1215"/>
  </r>
  <r>
    <x v="1240"/>
    <n v="50"/>
    <s v="RM"/>
    <s v="NA"/>
    <n v="3950"/>
    <x v="1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x v="0"/>
    <x v="0"/>
    <n v="115000"/>
    <x v="1216"/>
  </r>
  <r>
    <x v="1241"/>
    <n v="120"/>
    <s v="RL"/>
    <n v="48"/>
    <n v="6955"/>
    <x v="1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x v="1"/>
    <x v="1"/>
    <n v="202500"/>
    <x v="1217"/>
  </r>
  <r>
    <x v="1242"/>
    <n v="60"/>
    <s v="RL"/>
    <n v="82"/>
    <n v="9950"/>
    <x v="1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x v="0"/>
    <x v="2"/>
    <n v="290000"/>
    <x v="1218"/>
  </r>
  <r>
    <x v="1243"/>
    <n v="160"/>
    <s v="FV"/>
    <s v="NA"/>
    <n v="5105"/>
    <x v="1"/>
    <s v="NA"/>
    <s v="IR2"/>
    <s v="Lvl"/>
    <s v="AllPub"/>
    <s v="FR2"/>
    <s v="Gtl"/>
    <s v="Somerst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x v="0"/>
    <x v="0"/>
    <n v="148800"/>
    <x v="1219"/>
  </r>
  <r>
    <x v="1244"/>
    <n v="20"/>
    <s v="FV"/>
    <n v="75"/>
    <n v="9000"/>
    <x v="1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x v="0"/>
    <x v="0"/>
    <n v="262500"/>
    <x v="1220"/>
  </r>
  <r>
    <x v="1245"/>
    <n v="120"/>
    <s v="RL"/>
    <s v="NA"/>
    <n v="4928"/>
    <x v="1"/>
    <s v="NA"/>
    <s v="IR1"/>
    <s v="Lvl"/>
    <s v="AllPub"/>
    <s v="Inside"/>
    <s v="Gtl"/>
    <s v="NPkVill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x v="0"/>
    <x v="0"/>
    <n v="143750"/>
    <x v="1221"/>
  </r>
  <r>
    <x v="1246"/>
    <n v="90"/>
    <s v="RM"/>
    <n v="78"/>
    <n v="7060"/>
    <x v="1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x v="0"/>
    <x v="3"/>
    <n v="206300"/>
    <x v="1222"/>
  </r>
  <r>
    <x v="1247"/>
    <n v="60"/>
    <s v="FV"/>
    <n v="72"/>
    <n v="8640"/>
    <x v="1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x v="1"/>
    <x v="1"/>
    <n v="252678"/>
    <x v="1223"/>
  </r>
  <r>
    <x v="1248"/>
    <n v="60"/>
    <s v="RL"/>
    <n v="99"/>
    <n v="12099"/>
    <x v="1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x v="0"/>
    <x v="0"/>
    <n v="354000"/>
    <x v="1224"/>
  </r>
  <r>
    <x v="1249"/>
    <n v="20"/>
    <s v="RL"/>
    <n v="110"/>
    <n v="14977"/>
    <x v="1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x v="1"/>
    <x v="1"/>
    <n v="440000"/>
    <x v="1225"/>
  </r>
  <r>
    <x v="1250"/>
    <n v="20"/>
    <s v="RL"/>
    <n v="64"/>
    <n v="9037"/>
    <x v="1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x v="0"/>
    <x v="0"/>
    <n v="265900"/>
    <x v="1226"/>
  </r>
  <r>
    <x v="1251"/>
    <n v="20"/>
    <s v="RL"/>
    <n v="80"/>
    <n v="10386"/>
    <x v="1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x v="0"/>
    <x v="0"/>
    <n v="305900"/>
    <x v="1227"/>
  </r>
  <r>
    <x v="1252"/>
    <n v="70"/>
    <s v="RL"/>
    <n v="66"/>
    <n v="9042"/>
    <x v="1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x v="0"/>
    <x v="0"/>
    <n v="266500"/>
    <x v="1228"/>
  </r>
  <r>
    <x v="1253"/>
    <n v="70"/>
    <s v="RL"/>
    <n v="78"/>
    <n v="12168"/>
    <x v="1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x v="0"/>
    <x v="3"/>
    <n v="359100"/>
    <x v="1229"/>
  </r>
  <r>
    <x v="1254"/>
    <n v="60"/>
    <s v="RL"/>
    <n v="96"/>
    <n v="11308"/>
    <x v="1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x v="0"/>
    <x v="0"/>
    <n v="335000"/>
    <x v="1230"/>
  </r>
  <r>
    <x v="1255"/>
    <n v="120"/>
    <s v="RM"/>
    <n v="36"/>
    <n v="4435"/>
    <x v="1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x v="0"/>
    <x v="0"/>
    <n v="131500"/>
    <x v="1231"/>
  </r>
  <r>
    <x v="1256"/>
    <n v="60"/>
    <s v="FV"/>
    <n v="65"/>
    <n v="8125"/>
    <x v="1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x v="0"/>
    <x v="0"/>
    <n v="241000"/>
    <x v="1232"/>
  </r>
  <r>
    <x v="1257"/>
    <n v="70"/>
    <s v="RL"/>
    <n v="70"/>
    <n v="10570"/>
    <x v="1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x v="0"/>
    <x v="0"/>
    <n v="315000"/>
    <x v="1233"/>
  </r>
  <r>
    <x v="1258"/>
    <n v="120"/>
    <s v="RL"/>
    <n v="40"/>
    <n v="6792"/>
    <x v="1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x v="1"/>
    <x v="1"/>
    <n v="202665"/>
    <x v="1234"/>
  </r>
  <r>
    <x v="1259"/>
    <n v="60"/>
    <s v="RL"/>
    <n v="67"/>
    <n v="14948"/>
    <x v="1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x v="1"/>
    <x v="1"/>
    <n v="446261"/>
    <x v="1235"/>
  </r>
  <r>
    <x v="1260"/>
    <n v="120"/>
    <s v="RL"/>
    <n v="32"/>
    <n v="10846"/>
    <x v="1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x v="8"/>
    <x v="0"/>
    <n v="324000"/>
    <x v="1236"/>
  </r>
  <r>
    <x v="1261"/>
    <n v="60"/>
    <s v="FV"/>
    <n v="75"/>
    <n v="9000"/>
    <x v="1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x v="0"/>
    <x v="0"/>
    <n v="270000"/>
    <x v="1237"/>
  </r>
  <r>
    <x v="1262"/>
    <n v="120"/>
    <s v="RL"/>
    <n v="63"/>
    <n v="8849"/>
    <x v="1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x v="0"/>
    <x v="0"/>
    <n v="266000"/>
    <x v="1238"/>
  </r>
  <r>
    <x v="1263"/>
    <n v="60"/>
    <s v="RL"/>
    <n v="110"/>
    <n v="13688"/>
    <x v="1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x v="0"/>
    <x v="0"/>
    <n v="412500"/>
    <x v="1239"/>
  </r>
  <r>
    <x v="1264"/>
    <n v="20"/>
    <s v="RL"/>
    <n v="75"/>
    <n v="10084"/>
    <x v="1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x v="0"/>
    <x v="0"/>
    <n v="307000"/>
    <x v="1240"/>
  </r>
  <r>
    <x v="1265"/>
    <n v="20"/>
    <s v="RL"/>
    <n v="64"/>
    <n v="6762"/>
    <x v="1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x v="0"/>
    <x v="0"/>
    <n v="206000"/>
    <x v="1241"/>
  </r>
  <r>
    <x v="1266"/>
    <n v="60"/>
    <s v="FV"/>
    <n v="102"/>
    <n v="11143"/>
    <x v="1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x v="0"/>
    <x v="0"/>
    <n v="340000"/>
    <x v="1242"/>
  </r>
  <r>
    <x v="1267"/>
    <n v="120"/>
    <s v="RM"/>
    <n v="44"/>
    <n v="4224"/>
    <x v="1"/>
    <s v="NA"/>
    <s v="Reg"/>
    <s v="Lvl"/>
    <s v="AllPub"/>
    <s v="Inside"/>
    <s v="Gtl"/>
    <s v="MeadowV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x v="0"/>
    <x v="0"/>
    <n v="129900"/>
    <x v="1243"/>
  </r>
  <r>
    <x v="1268"/>
    <n v="120"/>
    <s v="RM"/>
    <n v="37"/>
    <n v="4435"/>
    <x v="1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x v="0"/>
    <x v="0"/>
    <n v="136500"/>
    <x v="1244"/>
  </r>
  <r>
    <x v="1269"/>
    <n v="20"/>
    <s v="RL"/>
    <n v="71"/>
    <n v="9520"/>
    <x v="1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x v="1"/>
    <x v="1"/>
    <n v="293077"/>
    <x v="1245"/>
  </r>
  <r>
    <x v="1270"/>
    <n v="60"/>
    <s v="RL"/>
    <n v="86"/>
    <n v="10562"/>
    <x v="1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x v="1"/>
    <x v="1"/>
    <n v="325624"/>
    <x v="1246"/>
  </r>
  <r>
    <x v="1271"/>
    <n v="20"/>
    <s v="RL"/>
    <n v="78"/>
    <n v="9262"/>
    <x v="1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x v="1"/>
    <x v="1"/>
    <n v="287090"/>
    <x v="1247"/>
  </r>
  <r>
    <x v="1272"/>
    <n v="60"/>
    <s v="RL"/>
    <s v="NA"/>
    <n v="9240"/>
    <x v="1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x v="0"/>
    <x v="0"/>
    <n v="287000"/>
    <x v="1248"/>
  </r>
  <r>
    <x v="1273"/>
    <n v="120"/>
    <s v="RL"/>
    <s v="NA"/>
    <n v="6820"/>
    <x v="1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x v="0"/>
    <x v="0"/>
    <n v="212000"/>
    <x v="1249"/>
  </r>
  <r>
    <x v="1274"/>
    <n v="50"/>
    <s v="RM"/>
    <n v="50"/>
    <n v="3500"/>
    <x v="1"/>
    <s v="Grvl"/>
    <s v="Reg"/>
    <s v="Lvl"/>
    <s v="AllPub"/>
    <s v="Inside"/>
    <s v="Gtl"/>
    <s v="OldTown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x v="0"/>
    <x v="0"/>
    <n v="110000"/>
    <x v="1250"/>
  </r>
  <r>
    <x v="1275"/>
    <n v="120"/>
    <s v="RL"/>
    <n v="44"/>
    <n v="6442"/>
    <x v="1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x v="0"/>
    <x v="0"/>
    <n v="202500"/>
    <x v="1251"/>
  </r>
  <r>
    <x v="1276"/>
    <n v="20"/>
    <s v="RL"/>
    <n v="80"/>
    <n v="11844"/>
    <x v="1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x v="1"/>
    <x v="1"/>
    <n v="372500"/>
    <x v="1252"/>
  </r>
  <r>
    <x v="1277"/>
    <n v="60"/>
    <s v="FV"/>
    <n v="85"/>
    <n v="10800"/>
    <x v="1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x v="1"/>
    <x v="1"/>
    <n v="339750"/>
    <x v="1253"/>
  </r>
  <r>
    <x v="1278"/>
    <n v="120"/>
    <s v="RL"/>
    <n v="53"/>
    <n v="4043"/>
    <x v="1"/>
    <s v="NA"/>
    <s v="Reg"/>
    <s v="Lvl"/>
    <s v="AllPub"/>
    <s v="Inside"/>
    <s v="Gtl"/>
    <s v="NPkVill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x v="0"/>
    <x v="0"/>
    <n v="127500"/>
    <x v="1254"/>
  </r>
  <r>
    <x v="1279"/>
    <n v="60"/>
    <s v="RL"/>
    <s v="NA"/>
    <n v="9572"/>
    <x v="1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x v="0"/>
    <x v="0"/>
    <n v="302000"/>
    <x v="1255"/>
  </r>
  <r>
    <x v="1280"/>
    <n v="120"/>
    <s v="RM"/>
    <s v="NA"/>
    <n v="4435"/>
    <x v="1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x v="0"/>
    <x v="0"/>
    <n v="140000"/>
    <x v="1256"/>
  </r>
  <r>
    <x v="1281"/>
    <n v="70"/>
    <s v="RM"/>
    <s v="NA"/>
    <n v="5100"/>
    <x v="1"/>
    <s v="Grvl"/>
    <s v="Reg"/>
    <s v="Lvl"/>
    <s v="AllPub"/>
    <s v="Inside"/>
    <s v="Gtl"/>
    <s v="OldTown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x v="0"/>
    <x v="0"/>
    <n v="161000"/>
    <x v="1257"/>
  </r>
  <r>
    <x v="1282"/>
    <n v="20"/>
    <s v="RL"/>
    <n v="72"/>
    <n v="11846"/>
    <x v="1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x v="0"/>
    <x v="0"/>
    <n v="374000"/>
    <x v="1258"/>
  </r>
  <r>
    <x v="1283"/>
    <n v="20"/>
    <s v="RL"/>
    <n v="96"/>
    <n v="12444"/>
    <x v="1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x v="1"/>
    <x v="1"/>
    <n v="394617"/>
    <x v="1259"/>
  </r>
  <r>
    <x v="1284"/>
    <n v="120"/>
    <s v="RM"/>
    <n v="44"/>
    <n v="4224"/>
    <x v="1"/>
    <s v="NA"/>
    <s v="Reg"/>
    <s v="Lvl"/>
    <s v="AllPub"/>
    <s v="Inside"/>
    <s v="Gtl"/>
    <s v="MeadowV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x v="0"/>
    <x v="0"/>
    <n v="134000"/>
    <x v="1260"/>
  </r>
  <r>
    <x v="1285"/>
    <n v="50"/>
    <s v="RM"/>
    <n v="50"/>
    <n v="5000"/>
    <x v="1"/>
    <s v="NA"/>
    <s v="Reg"/>
    <s v="Lvl"/>
    <s v="AllPub"/>
    <s v="Corner"/>
    <s v="Gtl"/>
    <s v="BrkSide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x v="0"/>
    <x v="0"/>
    <n v="159000"/>
    <x v="1261"/>
  </r>
  <r>
    <x v="1286"/>
    <n v="70"/>
    <s v="RM"/>
    <n v="60"/>
    <n v="3600"/>
    <x v="1"/>
    <s v="Grvl"/>
    <s v="Reg"/>
    <s v="Lvl"/>
    <s v="AllPub"/>
    <s v="Inside"/>
    <s v="Gtl"/>
    <s v="OldTown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x v="0"/>
    <x v="0"/>
    <n v="114504"/>
    <x v="1262"/>
  </r>
  <r>
    <x v="1287"/>
    <n v="120"/>
    <s v="RM"/>
    <s v="NA"/>
    <n v="4426"/>
    <x v="1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x v="0"/>
    <n v="141000"/>
    <x v="1263"/>
  </r>
  <r>
    <x v="1288"/>
    <n v="60"/>
    <s v="FV"/>
    <s v="NA"/>
    <n v="7050"/>
    <x v="1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x v="0"/>
    <x v="0"/>
    <n v="226000"/>
    <x v="1264"/>
  </r>
  <r>
    <x v="1289"/>
    <n v="60"/>
    <s v="RL"/>
    <n v="66"/>
    <n v="13682"/>
    <x v="1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x v="1"/>
    <x v="1"/>
    <n v="438780"/>
    <x v="1265"/>
  </r>
  <r>
    <x v="1290"/>
    <n v="20"/>
    <s v="RL"/>
    <s v="NA"/>
    <n v="6853"/>
    <x v="1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x v="0"/>
    <x v="0"/>
    <n v="220000"/>
    <x v="1266"/>
  </r>
  <r>
    <x v="1291"/>
    <n v="120"/>
    <s v="RL"/>
    <s v="NA"/>
    <n v="5814"/>
    <x v="1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x v="3"/>
    <x v="2"/>
    <n v="187500"/>
    <x v="1267"/>
  </r>
  <r>
    <x v="1292"/>
    <n v="60"/>
    <s v="FV"/>
    <n v="66"/>
    <n v="7399"/>
    <x v="1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x v="0"/>
    <x v="0"/>
    <n v="239000"/>
    <x v="1268"/>
  </r>
  <r>
    <x v="1293"/>
    <n v="120"/>
    <s v="RM"/>
    <s v="NA"/>
    <n v="4426"/>
    <x v="1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x v="0"/>
    <x v="0"/>
    <n v="143000"/>
    <x v="1269"/>
  </r>
  <r>
    <x v="1294"/>
    <n v="20"/>
    <s v="RL"/>
    <n v="88"/>
    <n v="11443"/>
    <x v="1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x v="1"/>
    <x v="1"/>
    <n v="369900"/>
    <x v="1270"/>
  </r>
  <r>
    <x v="1295"/>
    <n v="60"/>
    <s v="RL"/>
    <n v="96"/>
    <n v="10542"/>
    <x v="1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x v="0"/>
    <x v="0"/>
    <n v="341000"/>
    <x v="1271"/>
  </r>
  <r>
    <x v="1296"/>
    <n v="120"/>
    <s v="RM"/>
    <s v="NA"/>
    <n v="4435"/>
    <x v="1"/>
    <s v="NA"/>
    <s v="Reg"/>
    <s v="Lvl"/>
    <s v="AllPub"/>
    <s v="Inside"/>
    <s v="Gtl"/>
    <s v="CollgCr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x v="0"/>
    <x v="0"/>
    <n v="144000"/>
    <x v="1272"/>
  </r>
  <r>
    <x v="1297"/>
    <n v="120"/>
    <s v="RM"/>
    <s v="NA"/>
    <n v="4438"/>
    <x v="1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x v="2"/>
    <x v="0"/>
    <n v="144500"/>
    <x v="1273"/>
  </r>
  <r>
    <x v="1298"/>
    <n v="120"/>
    <s v="RH"/>
    <n v="34"/>
    <n v="4058"/>
    <x v="1"/>
    <s v="NA"/>
    <s v="Reg"/>
    <s v="Lvl"/>
    <s v="AllPub"/>
    <s v="Inside"/>
    <s v="Gtl"/>
    <s v="NAmes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x v="0"/>
    <x v="0"/>
    <n v="133000"/>
    <x v="1274"/>
  </r>
  <r>
    <x v="1299"/>
    <n v="160"/>
    <s v="RM"/>
    <n v="36"/>
    <n v="2592"/>
    <x v="1"/>
    <s v="NA"/>
    <s v="Reg"/>
    <s v="Lvl"/>
    <s v="AllPub"/>
    <s v="Inside"/>
    <s v="Gtl"/>
    <s v="MeadowV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x v="0"/>
    <x v="0"/>
    <n v="85000"/>
    <x v="1275"/>
  </r>
  <r>
    <x v="1300"/>
    <n v="60"/>
    <s v="FV"/>
    <n v="75"/>
    <n v="8004"/>
    <x v="1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x v="1"/>
    <x v="1"/>
    <n v="263435"/>
    <x v="1276"/>
  </r>
  <r>
    <x v="1301"/>
    <n v="20"/>
    <s v="RL"/>
    <n v="94"/>
    <n v="12220"/>
    <x v="1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x v="1"/>
    <x v="1"/>
    <n v="402861"/>
    <x v="1277"/>
  </r>
  <r>
    <x v="1302"/>
    <n v="60"/>
    <s v="RL"/>
    <n v="76"/>
    <n v="9591"/>
    <x v="1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x v="0"/>
    <x v="0"/>
    <n v="317000"/>
    <x v="1278"/>
  </r>
  <r>
    <x v="1303"/>
    <n v="20"/>
    <s v="RL"/>
    <n v="79"/>
    <n v="9416"/>
    <x v="1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x v="1"/>
    <x v="1"/>
    <n v="311872"/>
    <x v="1279"/>
  </r>
  <r>
    <x v="1304"/>
    <n v="120"/>
    <s v="RL"/>
    <n v="41"/>
    <n v="5395"/>
    <x v="1"/>
    <s v="NA"/>
    <s v="IR1"/>
    <s v="HLS"/>
    <s v="AllPub"/>
    <s v="Inside"/>
    <s v="Gtl"/>
    <s v="StoneBr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x v="0"/>
    <x v="0"/>
    <n v="180000"/>
    <x v="1280"/>
  </r>
  <r>
    <x v="1305"/>
    <n v="60"/>
    <s v="RL"/>
    <s v="NA"/>
    <n v="8963"/>
    <x v="1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x v="0"/>
    <x v="0"/>
    <n v="299800"/>
    <x v="1281"/>
  </r>
  <r>
    <x v="1306"/>
    <n v="20"/>
    <s v="RL"/>
    <n v="107"/>
    <n v="13891"/>
    <x v="1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x v="1"/>
    <x v="1"/>
    <n v="465000"/>
    <x v="1282"/>
  </r>
  <r>
    <x v="1307"/>
    <n v="60"/>
    <s v="RL"/>
    <n v="97"/>
    <n v="13478"/>
    <x v="1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x v="5"/>
    <x v="0"/>
    <n v="451950"/>
    <x v="1283"/>
  </r>
  <r>
    <x v="1308"/>
    <n v="20"/>
    <s v="RL"/>
    <n v="91"/>
    <n v="10437"/>
    <x v="1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x v="0"/>
    <x v="0"/>
    <n v="350000"/>
    <x v="1284"/>
  </r>
  <r>
    <x v="1309"/>
    <n v="120"/>
    <s v="RM"/>
    <s v="NA"/>
    <n v="4438"/>
    <x v="1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x v="0"/>
    <x v="0"/>
    <n v="149000"/>
    <x v="1285"/>
  </r>
  <r>
    <x v="1310"/>
    <n v="60"/>
    <s v="FV"/>
    <n v="75"/>
    <n v="9000"/>
    <x v="1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x v="1"/>
    <x v="1"/>
    <n v="303477"/>
    <x v="1286"/>
  </r>
  <r>
    <x v="1311"/>
    <n v="120"/>
    <s v="RM"/>
    <s v="NA"/>
    <n v="4426"/>
    <x v="1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x v="0"/>
    <n v="149300"/>
    <x v="1287"/>
  </r>
  <r>
    <x v="1312"/>
    <n v="20"/>
    <s v="RL"/>
    <s v="NA"/>
    <n v="12692"/>
    <x v="1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x v="0"/>
    <x v="0"/>
    <n v="430000"/>
    <x v="1288"/>
  </r>
  <r>
    <x v="1313"/>
    <n v="120"/>
    <s v="RM"/>
    <n v="32"/>
    <n v="4500"/>
    <x v="1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x v="0"/>
    <x v="0"/>
    <n v="153500"/>
    <x v="1289"/>
  </r>
  <r>
    <x v="1314"/>
    <n v="60"/>
    <s v="RL"/>
    <n v="96"/>
    <n v="12474"/>
    <x v="1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x v="1"/>
    <x v="1"/>
    <n v="426000"/>
    <x v="1290"/>
  </r>
  <r>
    <x v="1315"/>
    <n v="60"/>
    <s v="RL"/>
    <n v="80"/>
    <n v="9200"/>
    <x v="1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x v="0"/>
    <x v="0"/>
    <n v="315000"/>
    <x v="1291"/>
  </r>
  <r>
    <x v="1316"/>
    <n v="20"/>
    <s v="RL"/>
    <n v="88"/>
    <n v="11394"/>
    <x v="1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x v="1"/>
    <x v="1"/>
    <n v="394432"/>
    <x v="1292"/>
  </r>
  <r>
    <x v="1317"/>
    <n v="120"/>
    <s v="RL"/>
    <n v="53"/>
    <n v="4043"/>
    <x v="1"/>
    <s v="NA"/>
    <s v="Reg"/>
    <s v="Lvl"/>
    <s v="AllPub"/>
    <s v="Inside"/>
    <s v="Gtl"/>
    <s v="NPkVill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x v="3"/>
    <x v="2"/>
    <n v="140000"/>
    <x v="1293"/>
  </r>
  <r>
    <x v="1318"/>
    <n v="60"/>
    <s v="RL"/>
    <n v="85"/>
    <n v="16056"/>
    <x v="1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x v="1"/>
    <x v="1"/>
    <n v="556581"/>
    <x v="1294"/>
  </r>
  <r>
    <x v="1319"/>
    <n v="60"/>
    <s v="RL"/>
    <n v="104"/>
    <n v="21535"/>
    <x v="1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x v="0"/>
    <x v="0"/>
    <n v="755000"/>
    <x v="1295"/>
  </r>
  <r>
    <x v="1320"/>
    <n v="120"/>
    <s v="RM"/>
    <n v="37"/>
    <n v="4435"/>
    <x v="1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x v="0"/>
    <x v="0"/>
    <n v="155900"/>
    <x v="1296"/>
  </r>
  <r>
    <x v="1321"/>
    <n v="120"/>
    <s v="RL"/>
    <n v="44"/>
    <n v="6371"/>
    <x v="1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x v="1"/>
    <x v="1"/>
    <n v="224000"/>
    <x v="1297"/>
  </r>
  <r>
    <x v="1322"/>
    <n v="50"/>
    <s v="RH"/>
    <n v="55"/>
    <n v="4500"/>
    <x v="1"/>
    <s v="Pave"/>
    <s v="IR2"/>
    <s v="Bnk"/>
    <s v="AllPub"/>
    <s v="Inside"/>
    <s v="Gtl"/>
    <s v="SWISU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x v="0"/>
    <x v="2"/>
    <n v="159434"/>
    <x v="1298"/>
  </r>
  <r>
    <x v="1323"/>
    <n v="60"/>
    <s v="RL"/>
    <n v="82"/>
    <n v="9430"/>
    <x v="1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x v="0"/>
    <x v="0"/>
    <n v="337000"/>
    <x v="1299"/>
  </r>
  <r>
    <x v="1324"/>
    <n v="70"/>
    <s v="RL"/>
    <n v="61"/>
    <n v="7259"/>
    <x v="1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x v="0"/>
    <x v="0"/>
    <n v="259500"/>
    <x v="1300"/>
  </r>
  <r>
    <x v="1325"/>
    <n v="60"/>
    <s v="RL"/>
    <n v="104"/>
    <n v="13518"/>
    <x v="1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x v="1"/>
    <x v="1"/>
    <n v="485000"/>
    <x v="1301"/>
  </r>
  <r>
    <x v="1326"/>
    <n v="20"/>
    <s v="RL"/>
    <n v="105"/>
    <n v="15431"/>
    <x v="1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x v="0"/>
    <x v="0"/>
    <n v="555000"/>
    <x v="1302"/>
  </r>
  <r>
    <x v="1327"/>
    <n v="120"/>
    <s v="RM"/>
    <n v="32"/>
    <n v="4500"/>
    <x v="1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x v="0"/>
    <x v="0"/>
    <n v="162000"/>
    <x v="1303"/>
  </r>
  <r>
    <x v="1328"/>
    <n v="120"/>
    <s v="RL"/>
    <s v="NA"/>
    <n v="5271"/>
    <x v="1"/>
    <s v="NA"/>
    <s v="IR1"/>
    <s v="Low"/>
    <s v="AllPub"/>
    <s v="Inside"/>
    <s v="Mod"/>
    <s v="ClearCr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x v="0"/>
    <x v="2"/>
    <n v="190000"/>
    <x v="1304"/>
  </r>
  <r>
    <x v="1329"/>
    <n v="120"/>
    <s v="RL"/>
    <n v="34"/>
    <n v="5381"/>
    <x v="1"/>
    <s v="NA"/>
    <s v="IR1"/>
    <s v="Lvl"/>
    <s v="AllPub"/>
    <s v="Inside"/>
    <s v="Gtl"/>
    <s v="NridgHt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x v="0"/>
    <x v="0"/>
    <n v="196000"/>
    <x v="1305"/>
  </r>
  <r>
    <x v="1330"/>
    <n v="120"/>
    <s v="RM"/>
    <n v="32"/>
    <n v="4500"/>
    <x v="1"/>
    <s v="NA"/>
    <s v="Reg"/>
    <s v="Lvl"/>
    <s v="AllPub"/>
    <s v="FR2"/>
    <s v="Gtl"/>
    <s v="Mitchel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x v="0"/>
    <x v="0"/>
    <n v="164000"/>
    <x v="1306"/>
  </r>
  <r>
    <x v="1331"/>
    <n v="120"/>
    <s v="RM"/>
    <s v="NA"/>
    <n v="4500"/>
    <x v="1"/>
    <s v="NA"/>
    <s v="Reg"/>
    <s v="Lvl"/>
    <s v="AllPub"/>
    <s v="FR2"/>
    <s v="Gtl"/>
    <s v="Mitchel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x v="0"/>
    <x v="0"/>
    <n v="165000"/>
    <x v="1307"/>
  </r>
  <r>
    <x v="1332"/>
    <n v="60"/>
    <s v="RL"/>
    <n v="82"/>
    <n v="9452"/>
    <x v="1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x v="0"/>
    <x v="0"/>
    <n v="348000"/>
    <x v="1308"/>
  </r>
  <r>
    <x v="1333"/>
    <n v="160"/>
    <s v="RM"/>
    <n v="21"/>
    <n v="2001"/>
    <x v="1"/>
    <s v="NA"/>
    <s v="Reg"/>
    <s v="Lvl"/>
    <s v="AllPub"/>
    <s v="Inside"/>
    <s v="Gtl"/>
    <s v="MeadowV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x v="0"/>
    <x v="0"/>
    <n v="75000"/>
    <x v="1309"/>
  </r>
  <r>
    <x v="1334"/>
    <n v="120"/>
    <s v="RL"/>
    <n v="60"/>
    <n v="7313"/>
    <x v="1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x v="0"/>
    <x v="0"/>
    <n v="277500"/>
    <x v="1310"/>
  </r>
  <r>
    <x v="1335"/>
    <n v="180"/>
    <s v="RM"/>
    <n v="35"/>
    <n v="3675"/>
    <x v="1"/>
    <s v="NA"/>
    <s v="Reg"/>
    <s v="Lvl"/>
    <s v="AllPub"/>
    <s v="Inside"/>
    <s v="Gtl"/>
    <s v="Edwards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x v="1"/>
    <x v="1"/>
    <n v="140000"/>
    <x v="1311"/>
  </r>
  <r>
    <x v="1336"/>
    <n v="160"/>
    <s v="RM"/>
    <n v="42"/>
    <n v="3964"/>
    <x v="1"/>
    <s v="NA"/>
    <s v="Reg"/>
    <s v="Lvl"/>
    <s v="AllPub"/>
    <s v="Inside"/>
    <s v="Gtl"/>
    <s v="MeadowV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x v="0"/>
    <x v="0"/>
    <n v="151400"/>
    <x v="1312"/>
  </r>
  <r>
    <x v="1337"/>
    <n v="60"/>
    <s v="RL"/>
    <n v="77"/>
    <n v="9965"/>
    <x v="1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x v="1"/>
    <x v="1"/>
    <n v="383970"/>
    <x v="1313"/>
  </r>
  <r>
    <x v="1338"/>
    <n v="160"/>
    <s v="RM"/>
    <n v="32"/>
    <n v="3363"/>
    <x v="1"/>
    <s v="NA"/>
    <s v="Reg"/>
    <s v="Lvl"/>
    <s v="AllPub"/>
    <s v="Inside"/>
    <s v="Gtl"/>
    <s v="Edwards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n v="130000"/>
    <x v="1314"/>
  </r>
  <r>
    <x v="1339"/>
    <n v="160"/>
    <s v="FV"/>
    <n v="35"/>
    <n v="4251"/>
    <x v="1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x v="1"/>
    <x v="1"/>
    <n v="164700"/>
    <x v="1315"/>
  </r>
  <r>
    <x v="1340"/>
    <n v="20"/>
    <s v="RL"/>
    <n v="83"/>
    <n v="10159"/>
    <x v="1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x v="1"/>
    <x v="1"/>
    <n v="395192"/>
    <x v="1316"/>
  </r>
  <r>
    <x v="1341"/>
    <n v="180"/>
    <s v="RM"/>
    <n v="35"/>
    <n v="3675"/>
    <x v="1"/>
    <s v="NA"/>
    <s v="Reg"/>
    <s v="Lvl"/>
    <s v="AllPub"/>
    <s v="Inside"/>
    <s v="Gtl"/>
    <s v="Edwards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x v="0"/>
    <x v="0"/>
    <n v="145000"/>
    <x v="1317"/>
  </r>
  <r>
    <x v="1342"/>
    <n v="60"/>
    <s v="RL"/>
    <n v="74"/>
    <n v="8834"/>
    <x v="1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x v="0"/>
    <x v="0"/>
    <n v="350000"/>
    <x v="1318"/>
  </r>
  <r>
    <x v="1343"/>
    <n v="160"/>
    <s v="RM"/>
    <n v="21"/>
    <n v="2217"/>
    <x v="1"/>
    <s v="NA"/>
    <s v="Reg"/>
    <s v="Lvl"/>
    <s v="AllPub"/>
    <s v="Inside"/>
    <s v="Gtl"/>
    <s v="MeadowV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x v="0"/>
    <x v="0"/>
    <n v="88000"/>
    <x v="1319"/>
  </r>
  <r>
    <x v="1344"/>
    <n v="60"/>
    <s v="RM"/>
    <n v="60"/>
    <n v="3378"/>
    <x v="1"/>
    <s v="Grvl"/>
    <s v="Reg"/>
    <s v="HLS"/>
    <s v="AllPub"/>
    <s v="Inside"/>
    <s v="Gtl"/>
    <s v="OldTown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x v="0"/>
    <x v="0"/>
    <n v="135000"/>
    <x v="1320"/>
  </r>
  <r>
    <x v="1345"/>
    <n v="180"/>
    <s v="RM"/>
    <n v="35"/>
    <n v="3675"/>
    <x v="1"/>
    <s v="NA"/>
    <s v="Reg"/>
    <s v="Lvl"/>
    <s v="AllPub"/>
    <s v="Inside"/>
    <s v="Gtl"/>
    <s v="Edwards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x v="0"/>
    <x v="0"/>
    <n v="148000"/>
    <x v="1321"/>
  </r>
  <r>
    <x v="1346"/>
    <n v="20"/>
    <s v="FV"/>
    <n v="85"/>
    <n v="9187"/>
    <x v="1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x v="1"/>
    <x v="1"/>
    <n v="370878"/>
    <x v="1322"/>
  </r>
  <r>
    <x v="1347"/>
    <n v="120"/>
    <s v="RL"/>
    <n v="40"/>
    <n v="4671"/>
    <x v="1"/>
    <s v="NA"/>
    <s v="IR1"/>
    <s v="HLS"/>
    <s v="AllPub"/>
    <s v="Inside"/>
    <s v="Gtl"/>
    <s v="StoneBr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x v="0"/>
    <x v="0"/>
    <n v="189000"/>
    <x v="1323"/>
  </r>
  <r>
    <x v="1348"/>
    <n v="160"/>
    <s v="FV"/>
    <n v="34"/>
    <n v="3604"/>
    <x v="1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x v="0"/>
    <x v="2"/>
    <n v="146000"/>
    <x v="1324"/>
  </r>
  <r>
    <x v="1349"/>
    <n v="120"/>
    <s v="RL"/>
    <n v="68"/>
    <n v="7820"/>
    <x v="1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x v="1"/>
    <x v="1"/>
    <n v="318061"/>
    <x v="1325"/>
  </r>
  <r>
    <x v="1350"/>
    <n v="120"/>
    <s v="RL"/>
    <n v="48"/>
    <n v="6240"/>
    <x v="1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x v="0"/>
    <x v="0"/>
    <n v="254000"/>
    <x v="1326"/>
  </r>
  <r>
    <x v="1351"/>
    <n v="20"/>
    <s v="RL"/>
    <s v="NA"/>
    <n v="11400"/>
    <x v="1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x v="0"/>
    <x v="0"/>
    <n v="466500"/>
    <x v="1327"/>
  </r>
  <r>
    <x v="1352"/>
    <n v="120"/>
    <s v="RL"/>
    <n v="34"/>
    <n v="5063"/>
    <x v="1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x v="6"/>
    <x v="0"/>
    <n v="207500"/>
    <x v="1328"/>
  </r>
  <r>
    <x v="1353"/>
    <n v="160"/>
    <s v="RL"/>
    <s v="NA"/>
    <n v="5062"/>
    <x v="1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x v="0"/>
    <x v="0"/>
    <n v="207500"/>
    <x v="1329"/>
  </r>
  <r>
    <x v="1354"/>
    <n v="160"/>
    <s v="FV"/>
    <n v="40"/>
    <n v="3951"/>
    <x v="1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x v="1"/>
    <n v="164500"/>
    <x v="1330"/>
  </r>
  <r>
    <x v="1355"/>
    <n v="120"/>
    <s v="RL"/>
    <n v="61"/>
    <n v="7658"/>
    <x v="1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x v="0"/>
    <x v="0"/>
    <n v="319900"/>
    <x v="1331"/>
  </r>
  <r>
    <x v="1356"/>
    <n v="120"/>
    <s v="RL"/>
    <n v="65"/>
    <n v="8769"/>
    <x v="1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x v="1"/>
    <x v="1"/>
    <n v="367294"/>
    <x v="1332"/>
  </r>
  <r>
    <x v="1357"/>
    <n v="120"/>
    <s v="RL"/>
    <s v="NA"/>
    <n v="6563"/>
    <x v="1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x v="0"/>
    <x v="0"/>
    <n v="275000"/>
    <x v="1333"/>
  </r>
  <r>
    <x v="1358"/>
    <n v="60"/>
    <s v="RL"/>
    <n v="107"/>
    <n v="13891"/>
    <x v="1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x v="1"/>
    <x v="1"/>
    <n v="582933"/>
    <x v="1334"/>
  </r>
  <r>
    <x v="1359"/>
    <n v="160"/>
    <s v="RM"/>
    <s v="NA"/>
    <n v="1974"/>
    <x v="1"/>
    <s v="NA"/>
    <s v="Reg"/>
    <s v="Lvl"/>
    <s v="AllPub"/>
    <s v="Inside"/>
    <s v="Gtl"/>
    <s v="MeadowV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x v="0"/>
    <x v="0"/>
    <n v="83500"/>
    <x v="1335"/>
  </r>
  <r>
    <x v="1360"/>
    <n v="160"/>
    <s v="RM"/>
    <n v="21"/>
    <n v="1953"/>
    <x v="1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x v="0"/>
    <x v="0"/>
    <n v="83000"/>
    <x v="1336"/>
  </r>
  <r>
    <x v="1361"/>
    <n v="60"/>
    <s v="RL"/>
    <n v="77"/>
    <n v="9965"/>
    <x v="1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x v="1"/>
    <x v="1"/>
    <n v="424870"/>
    <x v="1337"/>
  </r>
  <r>
    <x v="1362"/>
    <n v="160"/>
    <s v="FV"/>
    <n v="35"/>
    <n v="4017"/>
    <x v="1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x v="0"/>
    <x v="0"/>
    <n v="171900"/>
    <x v="1338"/>
  </r>
  <r>
    <x v="1363"/>
    <n v="180"/>
    <s v="RM"/>
    <n v="21"/>
    <n v="1890"/>
    <x v="1"/>
    <s v="NA"/>
    <s v="Reg"/>
    <s v="Lvl"/>
    <s v="AllPub"/>
    <s v="Inside"/>
    <s v="Gtl"/>
    <s v="MeadowV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x v="0"/>
    <x v="0"/>
    <n v="81000"/>
    <x v="1339"/>
  </r>
  <r>
    <x v="1364"/>
    <n v="160"/>
    <s v="RM"/>
    <s v="NA"/>
    <n v="2665"/>
    <x v="1"/>
    <s v="NA"/>
    <s v="Reg"/>
    <s v="Lvl"/>
    <s v="AllPub"/>
    <s v="Inside"/>
    <s v="Gtl"/>
    <s v="MeadowV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x v="0"/>
    <x v="0"/>
    <n v="115000"/>
    <x v="1340"/>
  </r>
  <r>
    <x v="1365"/>
    <n v="120"/>
    <s v="RL"/>
    <n v="41"/>
    <n v="4920"/>
    <x v="1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x v="0"/>
    <x v="0"/>
    <n v="213500"/>
    <x v="1341"/>
  </r>
  <r>
    <x v="1366"/>
    <n v="180"/>
    <s v="RM"/>
    <n v="21"/>
    <n v="1936"/>
    <x v="1"/>
    <s v="NA"/>
    <s v="Reg"/>
    <s v="Lvl"/>
    <s v="AllPub"/>
    <s v="Inside"/>
    <s v="Gtl"/>
    <s v="MeadowV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x v="0"/>
    <x v="0"/>
    <n v="84500"/>
    <x v="1342"/>
  </r>
  <r>
    <x v="1367"/>
    <n v="120"/>
    <s v="RL"/>
    <n v="39"/>
    <n v="5389"/>
    <x v="1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x v="0"/>
    <x v="0"/>
    <n v="236500"/>
    <x v="1343"/>
  </r>
  <r>
    <x v="1368"/>
    <n v="120"/>
    <s v="RL"/>
    <n v="53"/>
    <n v="3922"/>
    <x v="1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x v="1"/>
    <x v="1"/>
    <n v="172500"/>
    <x v="1344"/>
  </r>
  <r>
    <x v="1369"/>
    <n v="120"/>
    <s v="RH"/>
    <n v="34"/>
    <n v="4060"/>
    <x v="1"/>
    <s v="NA"/>
    <s v="Reg"/>
    <s v="Lvl"/>
    <s v="AllPub"/>
    <s v="Inside"/>
    <s v="Gtl"/>
    <s v="NAmes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x v="3"/>
    <x v="2"/>
    <n v="181000"/>
    <x v="1345"/>
  </r>
  <r>
    <x v="1370"/>
    <n v="160"/>
    <s v="RL"/>
    <n v="44"/>
    <n v="5306"/>
    <x v="1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x v="0"/>
    <x v="0"/>
    <n v="239000"/>
    <x v="1346"/>
  </r>
  <r>
    <x v="1371"/>
    <n v="160"/>
    <s v="FV"/>
    <n v="30"/>
    <n v="3180"/>
    <x v="1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x v="0"/>
    <x v="2"/>
    <n v="144152"/>
    <x v="1347"/>
  </r>
  <r>
    <x v="1372"/>
    <n v="120"/>
    <s v="RL"/>
    <n v="34"/>
    <n v="4590"/>
    <x v="1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x v="0"/>
    <x v="0"/>
    <n v="209500"/>
    <x v="1348"/>
  </r>
  <r>
    <x v="1373"/>
    <n v="120"/>
    <s v="FV"/>
    <n v="59"/>
    <n v="4282"/>
    <x v="1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x v="0"/>
    <x v="0"/>
    <n v="196000"/>
    <x v="1349"/>
  </r>
  <r>
    <x v="1374"/>
    <n v="120"/>
    <s v="RL"/>
    <n v="34"/>
    <n v="5001"/>
    <x v="1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x v="0"/>
    <x v="0"/>
    <n v="230000"/>
    <x v="1350"/>
  </r>
  <r>
    <x v="1375"/>
    <n v="120"/>
    <s v="RL"/>
    <s v="NA"/>
    <n v="3696"/>
    <x v="1"/>
    <s v="NA"/>
    <s v="Reg"/>
    <s v="Lvl"/>
    <s v="AllPub"/>
    <s v="Inside"/>
    <s v="Gtl"/>
    <s v="StoneBr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x v="0"/>
    <x v="0"/>
    <n v="170000"/>
    <x v="1351"/>
  </r>
  <r>
    <x v="1376"/>
    <n v="120"/>
    <s v="FV"/>
    <n v="35"/>
    <n v="4274"/>
    <x v="1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x v="1"/>
    <x v="1"/>
    <n v="199900"/>
    <x v="1352"/>
  </r>
  <r>
    <x v="1377"/>
    <n v="120"/>
    <s v="RL"/>
    <n v="41"/>
    <n v="5330"/>
    <x v="1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x v="0"/>
    <x v="0"/>
    <n v="251000"/>
    <x v="1353"/>
  </r>
  <r>
    <x v="1378"/>
    <n v="120"/>
    <s v="RL"/>
    <n v="53"/>
    <n v="3684"/>
    <x v="1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x v="0"/>
    <x v="0"/>
    <n v="174000"/>
    <x v="1354"/>
  </r>
  <r>
    <x v="1379"/>
    <n v="20"/>
    <s v="RL"/>
    <n v="100"/>
    <n v="12919"/>
    <x v="1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x v="1"/>
    <x v="1"/>
    <n v="611657"/>
    <x v="1355"/>
  </r>
  <r>
    <x v="1380"/>
    <n v="160"/>
    <s v="FV"/>
    <n v="30"/>
    <n v="3182"/>
    <x v="1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x v="0"/>
    <x v="0"/>
    <n v="151000"/>
    <x v="1356"/>
  </r>
  <r>
    <x v="1381"/>
    <n v="160"/>
    <s v="FV"/>
    <n v="30"/>
    <n v="3180"/>
    <x v="1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x v="0"/>
    <x v="0"/>
    <n v="151000"/>
    <x v="1357"/>
  </r>
  <r>
    <x v="1382"/>
    <n v="160"/>
    <s v="RM"/>
    <n v="41"/>
    <n v="2665"/>
    <x v="1"/>
    <s v="NA"/>
    <s v="Reg"/>
    <s v="Lvl"/>
    <s v="AllPub"/>
    <s v="Inside"/>
    <s v="Gtl"/>
    <s v="MeadowV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x v="0"/>
    <x v="0"/>
    <n v="127000"/>
    <x v="1358"/>
  </r>
  <r>
    <x v="1383"/>
    <n v="60"/>
    <s v="RL"/>
    <n v="160"/>
    <n v="15623"/>
    <x v="1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x v="0"/>
    <x v="2"/>
    <n v="745000"/>
    <x v="1359"/>
  </r>
  <r>
    <x v="1384"/>
    <n v="120"/>
    <s v="RL"/>
    <n v="51"/>
    <n v="3635"/>
    <x v="1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x v="0"/>
    <x v="0"/>
    <n v="175900"/>
    <x v="1360"/>
  </r>
  <r>
    <x v="1385"/>
    <n v="20"/>
    <s v="RL"/>
    <n v="60"/>
    <n v="8089"/>
    <x v="1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x v="1"/>
    <x v="1"/>
    <n v="392000"/>
    <x v="1361"/>
  </r>
  <r>
    <x v="1386"/>
    <n v="120"/>
    <s v="RL"/>
    <n v="40"/>
    <n v="5664"/>
    <x v="1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x v="0"/>
    <x v="0"/>
    <n v="278000"/>
    <x v="1362"/>
  </r>
  <r>
    <x v="1387"/>
    <n v="160"/>
    <s v="FV"/>
    <n v="35"/>
    <n v="3735"/>
    <x v="1"/>
    <s v="NA"/>
    <s v="Reg"/>
    <s v="Lvl"/>
    <s v="AllPub"/>
    <s v="FR3"/>
    <s v="Gtl"/>
    <s v="Somerst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x v="0"/>
    <x v="0"/>
    <n v="183900"/>
    <x v="1363"/>
  </r>
  <r>
    <x v="1388"/>
    <n v="120"/>
    <s v="FV"/>
    <n v="47"/>
    <n v="4230"/>
    <x v="1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x v="1"/>
    <x v="1"/>
    <n v="208900"/>
    <x v="1364"/>
  </r>
  <r>
    <x v="1389"/>
    <n v="120"/>
    <s v="RM"/>
    <n v="44"/>
    <n v="4750"/>
    <x v="1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x v="0"/>
    <x v="4"/>
    <n v="235000"/>
    <x v="1365"/>
  </r>
  <r>
    <x v="1390"/>
    <n v="120"/>
    <s v="RL"/>
    <n v="53"/>
    <n v="3922"/>
    <x v="1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x v="1"/>
    <x v="1"/>
    <n v="194201"/>
    <x v="1366"/>
  </r>
  <r>
    <x v="1391"/>
    <n v="20"/>
    <s v="RL"/>
    <n v="43"/>
    <n v="3182"/>
    <x v="1"/>
    <s v="NA"/>
    <s v="Reg"/>
    <s v="Lvl"/>
    <s v="AllPub"/>
    <s v="Inside"/>
    <s v="Gtl"/>
    <s v="Blmngtn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x v="0"/>
    <x v="0"/>
    <n v="159895"/>
    <x v="1367"/>
  </r>
  <r>
    <x v="1392"/>
    <n v="120"/>
    <s v="RL"/>
    <n v="43"/>
    <n v="3182"/>
    <x v="1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x v="0"/>
    <x v="0"/>
    <n v="160200"/>
    <x v="1368"/>
  </r>
  <r>
    <x v="1393"/>
    <n v="20"/>
    <s v="FV"/>
    <s v="NA"/>
    <n v="4403"/>
    <x v="1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x v="1"/>
    <x v="1"/>
    <n v="222000"/>
    <x v="1369"/>
  </r>
  <r>
    <x v="1394"/>
    <n v="180"/>
    <s v="RM"/>
    <n v="21"/>
    <n v="1491"/>
    <x v="1"/>
    <s v="NA"/>
    <s v="Reg"/>
    <s v="Lvl"/>
    <s v="AllPub"/>
    <s v="Inside"/>
    <s v="Gtl"/>
    <s v="MeadowV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x v="0"/>
    <x v="0"/>
    <n v="75500"/>
    <x v="1370"/>
  </r>
  <r>
    <x v="1395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x v="3"/>
    <x v="2"/>
    <n v="85400"/>
    <x v="1371"/>
  </r>
  <r>
    <x v="1396"/>
    <n v="160"/>
    <s v="RM"/>
    <n v="24"/>
    <n v="2522"/>
    <x v="1"/>
    <s v="NA"/>
    <s v="Reg"/>
    <s v="Lvl"/>
    <s v="AllPub"/>
    <s v="Inside"/>
    <s v="Gtl"/>
    <s v="Edwards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n v="130000"/>
    <x v="1372"/>
  </r>
  <r>
    <x v="1397"/>
    <n v="160"/>
    <s v="RM"/>
    <n v="24"/>
    <n v="2522"/>
    <x v="1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x v="0"/>
    <x v="0"/>
    <n v="130000"/>
    <x v="1372"/>
  </r>
  <r>
    <x v="1398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x v="0"/>
    <x v="4"/>
    <n v="88000"/>
    <x v="1373"/>
  </r>
  <r>
    <x v="1399"/>
    <n v="160"/>
    <s v="RM"/>
    <n v="24"/>
    <n v="2016"/>
    <x v="1"/>
    <s v="NA"/>
    <s v="Reg"/>
    <s v="Lvl"/>
    <s v="AllPub"/>
    <s v="Inside"/>
    <s v="Gtl"/>
    <s v="BrDale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x v="0"/>
    <x v="0"/>
    <n v="106000"/>
    <x v="1374"/>
  </r>
  <r>
    <x v="1400"/>
    <n v="160"/>
    <s v="RM"/>
    <n v="24"/>
    <n v="2368"/>
    <x v="1"/>
    <s v="NA"/>
    <s v="Reg"/>
    <s v="Lvl"/>
    <s v="AllPub"/>
    <s v="Inside"/>
    <s v="Gtl"/>
    <s v="BrDale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x v="0"/>
    <x v="0"/>
    <n v="125000"/>
    <x v="1375"/>
  </r>
  <r>
    <x v="1401"/>
    <n v="160"/>
    <s v="RM"/>
    <n v="21"/>
    <n v="1680"/>
    <x v="1"/>
    <s v="NA"/>
    <s v="Reg"/>
    <s v="Lvl"/>
    <s v="AllPub"/>
    <s v="Inside"/>
    <s v="Gtl"/>
    <s v="BrDale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x v="0"/>
    <x v="0"/>
    <n v="89500"/>
    <x v="1376"/>
  </r>
  <r>
    <x v="1402"/>
    <n v="160"/>
    <s v="FV"/>
    <n v="34"/>
    <n v="3230"/>
    <x v="1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x v="0"/>
    <x v="0"/>
    <n v="172500"/>
    <x v="1377"/>
  </r>
  <r>
    <x v="1403"/>
    <n v="180"/>
    <s v="RM"/>
    <n v="21"/>
    <n v="1477"/>
    <x v="1"/>
    <s v="NA"/>
    <s v="Reg"/>
    <s v="Lvl"/>
    <s v="AllPub"/>
    <s v="Inside"/>
    <s v="Gtl"/>
    <s v="MeadowV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x v="0"/>
    <x v="0"/>
    <n v="80000"/>
    <x v="1378"/>
  </r>
  <r>
    <x v="1404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x v="0"/>
    <x v="2"/>
    <n v="91500"/>
    <x v="1379"/>
  </r>
  <r>
    <x v="1405"/>
    <n v="160"/>
    <s v="FV"/>
    <n v="34"/>
    <n v="3230"/>
    <x v="1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x v="0"/>
    <n v="176000"/>
    <x v="1380"/>
  </r>
  <r>
    <x v="1406"/>
    <n v="160"/>
    <s v="RM"/>
    <n v="24"/>
    <n v="2522"/>
    <x v="1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n v="137500"/>
    <x v="1381"/>
  </r>
  <r>
    <x v="1407"/>
    <n v="120"/>
    <s v="RL"/>
    <s v="NA"/>
    <n v="3136"/>
    <x v="1"/>
    <s v="NA"/>
    <s v="IR1"/>
    <s v="Lvl"/>
    <s v="AllPub"/>
    <s v="Corner"/>
    <s v="Gtl"/>
    <s v="NridgHt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x v="0"/>
    <x v="0"/>
    <n v="171750"/>
    <x v="1382"/>
  </r>
  <r>
    <x v="1408"/>
    <n v="120"/>
    <s v="RL"/>
    <n v="43"/>
    <n v="3010"/>
    <x v="1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x v="1"/>
    <x v="1"/>
    <n v="167240"/>
    <x v="1383"/>
  </r>
  <r>
    <x v="1409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n v="94500"/>
    <x v="1384"/>
  </r>
  <r>
    <x v="1410"/>
    <n v="180"/>
    <s v="RM"/>
    <n v="21"/>
    <n v="1526"/>
    <x v="1"/>
    <s v="NA"/>
    <s v="Reg"/>
    <s v="Lvl"/>
    <s v="AllPub"/>
    <s v="Inside"/>
    <s v="Gtl"/>
    <s v="MeadowV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x v="0"/>
    <x v="0"/>
    <n v="86000"/>
    <x v="1385"/>
  </r>
  <r>
    <x v="1411"/>
    <n v="160"/>
    <s v="RM"/>
    <n v="21"/>
    <n v="1869"/>
    <x v="1"/>
    <s v="NA"/>
    <s v="Reg"/>
    <s v="Lvl"/>
    <s v="AllPub"/>
    <s v="Inside"/>
    <s v="Gtl"/>
    <s v="BrDale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x v="0"/>
    <x v="0"/>
    <n v="106000"/>
    <x v="1386"/>
  </r>
  <r>
    <x v="1412"/>
    <n v="120"/>
    <s v="RL"/>
    <n v="43"/>
    <n v="3182"/>
    <x v="1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x v="0"/>
    <x v="0"/>
    <n v="181000"/>
    <x v="1387"/>
  </r>
  <r>
    <x v="1413"/>
    <n v="180"/>
    <s v="RM"/>
    <n v="21"/>
    <n v="1596"/>
    <x v="1"/>
    <s v="NA"/>
    <s v="Reg"/>
    <s v="Lvl"/>
    <s v="AllPub"/>
    <s v="Inside"/>
    <s v="Gtl"/>
    <s v="MeadowV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x v="0"/>
    <x v="0"/>
    <n v="91000"/>
    <x v="1388"/>
  </r>
  <r>
    <x v="1414"/>
    <n v="160"/>
    <s v="FV"/>
    <n v="30"/>
    <n v="3000"/>
    <x v="1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x v="1"/>
    <n v="173733"/>
    <x v="1389"/>
  </r>
  <r>
    <x v="1415"/>
    <n v="160"/>
    <s v="FV"/>
    <n v="24"/>
    <n v="2544"/>
    <x v="1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x v="0"/>
    <x v="0"/>
    <n v="147400"/>
    <x v="1390"/>
  </r>
  <r>
    <x v="1416"/>
    <n v="120"/>
    <s v="RL"/>
    <n v="41"/>
    <n v="4923"/>
    <x v="1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x v="0"/>
    <x v="0"/>
    <n v="286000"/>
    <x v="1391"/>
  </r>
  <r>
    <x v="1417"/>
    <n v="120"/>
    <s v="RM"/>
    <s v="NA"/>
    <n v="3072"/>
    <x v="1"/>
    <s v="NA"/>
    <s v="Reg"/>
    <s v="Lvl"/>
    <s v="AllPub"/>
    <s v="Inside"/>
    <s v="Gtl"/>
    <s v="Blmngtn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x v="0"/>
    <x v="0"/>
    <n v="178740"/>
    <x v="1392"/>
  </r>
  <r>
    <x v="1418"/>
    <n v="120"/>
    <s v="FV"/>
    <n v="37"/>
    <n v="3316"/>
    <x v="1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x v="0"/>
    <x v="0"/>
    <n v="197000"/>
    <x v="1393"/>
  </r>
  <r>
    <x v="1419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x v="0"/>
    <x v="0"/>
    <n v="100000"/>
    <x v="1394"/>
  </r>
  <r>
    <x v="1420"/>
    <n v="160"/>
    <s v="RM"/>
    <n v="21"/>
    <n v="1890"/>
    <x v="1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x v="0"/>
    <x v="0"/>
    <n v="113000"/>
    <x v="1395"/>
  </r>
  <r>
    <x v="1421"/>
    <n v="120"/>
    <s v="RL"/>
    <s v="NA"/>
    <n v="2887"/>
    <x v="1"/>
    <s v="NA"/>
    <s v="Reg"/>
    <s v="HLS"/>
    <s v="AllPub"/>
    <s v="Inside"/>
    <s v="Gtl"/>
    <s v="ClearCr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x v="0"/>
    <x v="0"/>
    <n v="173000"/>
    <x v="1396"/>
  </r>
  <r>
    <x v="1422"/>
    <n v="180"/>
    <s v="RM"/>
    <n v="21"/>
    <n v="1533"/>
    <x v="1"/>
    <s v="NA"/>
    <s v="Reg"/>
    <s v="Lvl"/>
    <s v="AllPub"/>
    <s v="Inside"/>
    <s v="Gtl"/>
    <s v="MeadowV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x v="2"/>
    <n v="92000"/>
    <x v="1397"/>
  </r>
  <r>
    <x v="1423"/>
    <n v="120"/>
    <s v="RL"/>
    <n v="43"/>
    <n v="3182"/>
    <x v="1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x v="0"/>
    <x v="0"/>
    <n v="191000"/>
    <x v="1398"/>
  </r>
  <r>
    <x v="1424"/>
    <n v="160"/>
    <s v="FV"/>
    <n v="24"/>
    <n v="2572"/>
    <x v="1"/>
    <s v="NA"/>
    <s v="Reg"/>
    <s v="Lvl"/>
    <s v="AllPub"/>
    <s v="FR2"/>
    <s v="Gtl"/>
    <s v="Somerst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x v="0"/>
    <x v="0"/>
    <n v="155000"/>
    <x v="1399"/>
  </r>
  <r>
    <x v="1425"/>
    <n v="120"/>
    <s v="RL"/>
    <n v="43"/>
    <n v="3182"/>
    <x v="1"/>
    <s v="NA"/>
    <s v="Reg"/>
    <s v="Lvl"/>
    <s v="AllPub"/>
    <s v="Inside"/>
    <s v="Gtl"/>
    <s v="Blmngtn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x v="0"/>
    <x v="0"/>
    <n v="192000"/>
    <x v="1400"/>
  </r>
  <r>
    <x v="1426"/>
    <n v="120"/>
    <s v="RL"/>
    <n v="43"/>
    <n v="3182"/>
    <x v="1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x v="0"/>
    <x v="0"/>
    <n v="192500"/>
    <x v="1401"/>
  </r>
  <r>
    <x v="1427"/>
    <n v="120"/>
    <s v="RL"/>
    <n v="53"/>
    <n v="4045"/>
    <x v="1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x v="1"/>
    <x v="1"/>
    <n v="246578"/>
    <x v="1402"/>
  </r>
  <r>
    <x v="1428"/>
    <n v="70"/>
    <s v="RM"/>
    <n v="50"/>
    <n v="2500"/>
    <x v="1"/>
    <s v="Pave"/>
    <s v="Reg"/>
    <s v="Lvl"/>
    <s v="AllPub"/>
    <s v="Corner"/>
    <s v="Gtl"/>
    <s v="OldTown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x v="0"/>
    <x v="0"/>
    <n v="155000"/>
    <x v="1403"/>
  </r>
  <r>
    <x v="1429"/>
    <n v="160"/>
    <s v="FV"/>
    <s v="NA"/>
    <n v="2651"/>
    <x v="1"/>
    <s v="NA"/>
    <s v="Reg"/>
    <s v="Lvl"/>
    <s v="AllPub"/>
    <s v="FR2"/>
    <s v="Gtl"/>
    <s v="Somerst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x v="0"/>
    <x v="0"/>
    <n v="165000"/>
    <x v="1404"/>
  </r>
  <r>
    <x v="1430"/>
    <n v="160"/>
    <s v="RL"/>
    <n v="36"/>
    <n v="2448"/>
    <x v="1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x v="0"/>
    <x v="0"/>
    <n v="154000"/>
    <x v="1405"/>
  </r>
  <r>
    <x v="1431"/>
    <n v="160"/>
    <s v="RM"/>
    <n v="21"/>
    <n v="1533"/>
    <x v="1"/>
    <s v="NA"/>
    <s v="Reg"/>
    <s v="Lvl"/>
    <s v="AllPub"/>
    <s v="Inside"/>
    <s v="Gtl"/>
    <s v="MeadowV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x v="0"/>
    <x v="0"/>
    <n v="97000"/>
    <x v="1406"/>
  </r>
  <r>
    <x v="1432"/>
    <n v="160"/>
    <s v="RL"/>
    <n v="24"/>
    <n v="2308"/>
    <x v="1"/>
    <s v="NA"/>
    <s v="Reg"/>
    <s v="Lvl"/>
    <s v="AllPub"/>
    <s v="Inside"/>
    <s v="Gtl"/>
    <s v="NPkVill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x v="0"/>
    <x v="0"/>
    <n v="147000"/>
    <x v="1407"/>
  </r>
  <r>
    <x v="1433"/>
    <n v="160"/>
    <s v="RM"/>
    <n v="24"/>
    <n v="1920"/>
    <x v="1"/>
    <s v="NA"/>
    <s v="Reg"/>
    <s v="Lvl"/>
    <s v="AllPub"/>
    <s v="Inside"/>
    <s v="Gtl"/>
    <s v="BrDale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x v="0"/>
    <x v="0"/>
    <n v="122500"/>
    <x v="1408"/>
  </r>
  <r>
    <x v="1434"/>
    <n v="160"/>
    <s v="RL"/>
    <n v="24"/>
    <n v="2280"/>
    <x v="1"/>
    <s v="NA"/>
    <s v="Reg"/>
    <s v="Lvl"/>
    <s v="AllPub"/>
    <s v="Inside"/>
    <s v="Gtl"/>
    <s v="NPkVill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x v="0"/>
    <x v="0"/>
    <n v="146000"/>
    <x v="1409"/>
  </r>
  <r>
    <x v="1435"/>
    <n v="120"/>
    <s v="FV"/>
    <n v="50"/>
    <n v="5119"/>
    <x v="1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x v="7"/>
    <x v="2"/>
    <n v="328900"/>
    <x v="1410"/>
  </r>
  <r>
    <x v="1436"/>
    <n v="160"/>
    <s v="RL"/>
    <n v="24"/>
    <n v="2289"/>
    <x v="1"/>
    <s v="NA"/>
    <s v="Reg"/>
    <s v="Lvl"/>
    <s v="AllPub"/>
    <s v="Inside"/>
    <s v="Gtl"/>
    <s v="NPkVill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x v="0"/>
    <x v="0"/>
    <n v="148500"/>
    <x v="1411"/>
  </r>
  <r>
    <x v="1437"/>
    <n v="160"/>
    <s v="RL"/>
    <n v="24"/>
    <n v="2280"/>
    <x v="1"/>
    <s v="NA"/>
    <s v="Reg"/>
    <s v="Lvl"/>
    <s v="AllPub"/>
    <s v="FR2"/>
    <s v="Gtl"/>
    <s v="NPkVill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x v="0"/>
    <x v="0"/>
    <n v="148500"/>
    <x v="1412"/>
  </r>
  <r>
    <x v="1438"/>
    <n v="160"/>
    <s v="FV"/>
    <n v="24"/>
    <n v="2645"/>
    <x v="1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x v="0"/>
    <x v="2"/>
    <n v="172500"/>
    <x v="1413"/>
  </r>
  <r>
    <x v="1439"/>
    <n v="160"/>
    <s v="FV"/>
    <n v="24"/>
    <n v="2645"/>
    <x v="1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x v="0"/>
    <x v="0"/>
    <n v="174000"/>
    <x v="1414"/>
  </r>
  <r>
    <x v="1440"/>
    <n v="120"/>
    <s v="RL"/>
    <n v="53"/>
    <n v="3982"/>
    <x v="1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x v="1"/>
    <x v="1"/>
    <n v="264561"/>
    <x v="1415"/>
  </r>
  <r>
    <x v="1441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x v="3"/>
    <x v="2"/>
    <n v="112000"/>
    <x v="1416"/>
  </r>
  <r>
    <x v="1442"/>
    <n v="160"/>
    <s v="RL"/>
    <n v="36"/>
    <n v="2628"/>
    <x v="1"/>
    <s v="NA"/>
    <s v="Reg"/>
    <s v="Lvl"/>
    <s v="AllPub"/>
    <s v="Inside"/>
    <s v="Gtl"/>
    <s v="NridgHt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x v="0"/>
    <x v="0"/>
    <n v="175500"/>
    <x v="1417"/>
  </r>
  <r>
    <x v="1443"/>
    <n v="160"/>
    <s v="RL"/>
    <n v="24"/>
    <n v="2308"/>
    <x v="1"/>
    <s v="NA"/>
    <s v="Reg"/>
    <s v="Lvl"/>
    <s v="AllPub"/>
    <s v="Corner"/>
    <s v="Gtl"/>
    <s v="NPkVill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x v="0"/>
    <x v="0"/>
    <n v="155000"/>
    <x v="1418"/>
  </r>
  <r>
    <x v="1444"/>
    <n v="120"/>
    <s v="RL"/>
    <s v="NA"/>
    <n v="3196"/>
    <x v="1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x v="0"/>
    <x v="0"/>
    <n v="215000"/>
    <x v="1419"/>
  </r>
  <r>
    <x v="1445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x v="0"/>
    <x v="0"/>
    <n v="118000"/>
    <x v="1420"/>
  </r>
  <r>
    <x v="1446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x v="0"/>
    <x v="0"/>
    <n v="118000"/>
    <x v="1420"/>
  </r>
  <r>
    <x v="1447"/>
    <n v="120"/>
    <s v="RM"/>
    <n v="64"/>
    <n v="5587"/>
    <x v="1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x v="1"/>
    <x v="1"/>
    <n v="392500"/>
    <x v="1421"/>
  </r>
  <r>
    <x v="1448"/>
    <n v="120"/>
    <s v="RL"/>
    <n v="43"/>
    <n v="3013"/>
    <x v="1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x v="0"/>
    <x v="0"/>
    <n v="213490"/>
    <x v="1422"/>
  </r>
  <r>
    <x v="1449"/>
    <n v="160"/>
    <s v="RM"/>
    <n v="21"/>
    <n v="1680"/>
    <x v="1"/>
    <s v="NA"/>
    <s v="Reg"/>
    <s v="Lvl"/>
    <s v="AllPub"/>
    <s v="Inside"/>
    <s v="Gtl"/>
    <s v="BrDale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x v="0"/>
    <x v="0"/>
    <n v="119500"/>
    <x v="1423"/>
  </r>
  <r>
    <x v="1450"/>
    <n v="120"/>
    <s v="RM"/>
    <n v="44"/>
    <n v="3842"/>
    <x v="1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x v="0"/>
    <x v="0"/>
    <n v="275000"/>
    <x v="1424"/>
  </r>
  <r>
    <x v="1451"/>
    <n v="120"/>
    <s v="RL"/>
    <s v="NA"/>
    <n v="3196"/>
    <x v="1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x v="0"/>
    <x v="0"/>
    <n v="234000"/>
    <x v="1425"/>
  </r>
  <r>
    <x v="1452"/>
    <n v="160"/>
    <s v="FV"/>
    <n v="24"/>
    <n v="2160"/>
    <x v="1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x v="0"/>
    <x v="0"/>
    <n v="160000"/>
    <x v="1426"/>
  </r>
  <r>
    <x v="1453"/>
    <n v="160"/>
    <s v="RL"/>
    <n v="36"/>
    <n v="2268"/>
    <x v="1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x v="0"/>
    <x v="0"/>
    <n v="173000"/>
    <x v="1427"/>
  </r>
  <r>
    <x v="1454"/>
    <n v="160"/>
    <s v="RM"/>
    <n v="24"/>
    <n v="1950"/>
    <x v="1"/>
    <s v="NA"/>
    <s v="Reg"/>
    <s v="Lvl"/>
    <s v="AllPub"/>
    <s v="Inside"/>
    <s v="Gtl"/>
    <s v="Blueste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x v="3"/>
    <x v="0"/>
    <n v="151000"/>
    <x v="1428"/>
  </r>
  <r>
    <x v="1455"/>
    <n v="160"/>
    <s v="FV"/>
    <n v="24"/>
    <n v="2280"/>
    <x v="1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x v="0"/>
    <x v="0"/>
    <n v="179400"/>
    <x v="1429"/>
  </r>
  <r>
    <x v="1456"/>
    <n v="160"/>
    <s v="FV"/>
    <s v="NA"/>
    <n v="2117"/>
    <x v="1"/>
    <s v="NA"/>
    <s v="Reg"/>
    <s v="Lvl"/>
    <s v="AllPub"/>
    <s v="Inside"/>
    <s v="Gtl"/>
    <s v="Somerst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x v="0"/>
    <n v="168500"/>
    <x v="1430"/>
  </r>
  <r>
    <x v="1457"/>
    <n v="160"/>
    <s v="FV"/>
    <s v="NA"/>
    <n v="2117"/>
    <x v="1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x v="0"/>
    <x v="0"/>
    <n v="177000"/>
    <x v="1431"/>
  </r>
  <r>
    <x v="1458"/>
    <n v="160"/>
    <s v="FV"/>
    <s v="NA"/>
    <n v="2117"/>
    <x v="1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x v="0"/>
    <x v="0"/>
    <n v="177500"/>
    <x v="1432"/>
  </r>
  <r>
    <x v="1459"/>
    <n v="160"/>
    <s v="RM"/>
    <n v="24"/>
    <n v="1300"/>
    <x v="1"/>
    <s v="NA"/>
    <s v="Reg"/>
    <s v="Lvl"/>
    <s v="AllPub"/>
    <s v="Inside"/>
    <s v="Gtl"/>
    <s v="Blueste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x v="0"/>
    <x v="0"/>
    <n v="124000"/>
    <x v="14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F3525-9439-40E4-B63D-AAC3F8887C0A}" name="PivotTable2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3:B1201" firstHeaderRow="1" firstDataRow="1" firstDataCol="1" rowPageCount="1" colPageCount="1"/>
  <pivotFields count="82">
    <pivotField axis="axisRow" showAll="0">
      <items count="1461">
        <item x="1127"/>
        <item x="816"/>
        <item x="882"/>
        <item x="436"/>
        <item x="703"/>
        <item x="123"/>
        <item x="1264"/>
        <item x="840"/>
        <item x="960"/>
        <item x="555"/>
        <item x="197"/>
        <item x="1233"/>
        <item x="172"/>
        <item x="1170"/>
        <item x="410"/>
        <item x="976"/>
        <item x="321"/>
        <item x="65"/>
        <item x="202"/>
        <item x="769"/>
        <item x="1049"/>
        <item x="805"/>
        <item x="1087"/>
        <item x="1267"/>
        <item x="799"/>
        <item x="744"/>
        <item x="806"/>
        <item x="1184"/>
        <item x="275"/>
        <item x="153"/>
        <item x="14"/>
        <item x="697"/>
        <item x="591"/>
        <item x="533"/>
        <item x="1334"/>
        <item x="1057"/>
        <item x="328"/>
        <item x="738"/>
        <item x="363"/>
        <item x="344"/>
        <item x="776"/>
        <item x="117"/>
        <item x="534"/>
        <item x="392"/>
        <item x="718"/>
        <item x="1355"/>
        <item x="802"/>
        <item x="1033"/>
        <item x="1150"/>
        <item x="598"/>
        <item x="279"/>
        <item x="765"/>
        <item x="302"/>
        <item x="52"/>
        <item x="757"/>
        <item x="716"/>
        <item x="1438"/>
        <item x="641"/>
        <item x="1289"/>
        <item x="681"/>
        <item x="233"/>
        <item x="383"/>
        <item x="1275"/>
        <item x="346"/>
        <item x="1077"/>
        <item x="1302"/>
        <item x="85"/>
        <item x="959"/>
        <item x="682"/>
        <item x="413"/>
        <item x="732"/>
        <item x="655"/>
        <item x="759"/>
        <item x="395"/>
        <item x="788"/>
        <item x="1413"/>
        <item x="571"/>
        <item x="440"/>
        <item x="272"/>
        <item x="139"/>
        <item x="461"/>
        <item x="1313"/>
        <item x="1104"/>
        <item x="396"/>
        <item x="873"/>
        <item x="581"/>
        <item x="430"/>
        <item x="1354"/>
        <item x="115"/>
        <item x="500"/>
        <item x="495"/>
        <item x="200"/>
        <item x="240"/>
        <item x="791"/>
        <item x="1002"/>
        <item x="819"/>
        <item x="940"/>
        <item x="74"/>
        <item x="54"/>
        <item x="370"/>
        <item x="844"/>
        <item x="846"/>
        <item x="649"/>
        <item x="828"/>
        <item x="992"/>
        <item x="1186"/>
        <item x="94"/>
        <item x="831"/>
        <item x="342"/>
        <item x="579"/>
        <item x="409"/>
        <item x="1069"/>
        <item x="1337"/>
        <item x="131"/>
        <item x="1324"/>
        <item x="1405"/>
        <item x="224"/>
        <item x="753"/>
        <item x="1160"/>
        <item x="848"/>
        <item x="67"/>
        <item x="606"/>
        <item x="408"/>
        <item x="859"/>
        <item x="142"/>
        <item x="254"/>
        <item x="1163"/>
        <item x="879"/>
        <item x="923"/>
        <item x="629"/>
        <item x="557"/>
        <item x="887"/>
        <item x="922"/>
        <item x="1290"/>
        <item x="691"/>
        <item x="632"/>
        <item x="367"/>
        <item x="513"/>
        <item x="1151"/>
        <item x="472"/>
        <item x="161"/>
        <item x="1019"/>
        <item x="856"/>
        <item x="872"/>
        <item x="359"/>
        <item x="1396"/>
        <item x="668"/>
        <item x="1076"/>
        <item x="810"/>
        <item x="772"/>
        <item x="209"/>
        <item x="1192"/>
        <item x="288"/>
        <item x="690"/>
        <item x="166"/>
        <item x="63"/>
        <item x="490"/>
        <item x="1030"/>
        <item x="912"/>
        <item x="610"/>
        <item x="432"/>
        <item x="1263"/>
        <item x="748"/>
        <item x="809"/>
        <item x="1212"/>
        <item x="268"/>
        <item x="717"/>
        <item x="1270"/>
        <item x="1016"/>
        <item x="354"/>
        <item x="133"/>
        <item x="40"/>
        <item x="1370"/>
        <item x="566"/>
        <item x="452"/>
        <item x="838"/>
        <item x="948"/>
        <item x="270"/>
        <item x="1229"/>
        <item x="208"/>
        <item x="1457"/>
        <item x="1176"/>
        <item x="319"/>
        <item x="700"/>
        <item x="659"/>
        <item x="936"/>
        <item x="686"/>
        <item x="300"/>
        <item x="993"/>
        <item x="1416"/>
        <item x="1257"/>
        <item x="1122"/>
        <item x="963"/>
        <item x="1397"/>
        <item x="713"/>
        <item x="1437"/>
        <item x="1303"/>
        <item x="93"/>
        <item x="813"/>
        <item x="1223"/>
        <item x="595"/>
        <item x="648"/>
        <item x="567"/>
        <item x="1309"/>
        <item x="1274"/>
        <item x="492"/>
        <item x="138"/>
        <item x="181"/>
        <item x="841"/>
        <item x="706"/>
        <item x="698"/>
        <item x="729"/>
        <item x="1247"/>
        <item x="194"/>
        <item x="458"/>
        <item x="334"/>
        <item x="1132"/>
        <item x="149"/>
        <item x="884"/>
        <item x="1408"/>
        <item x="1046"/>
        <item x="1129"/>
        <item x="530"/>
        <item x="92"/>
        <item x="1224"/>
        <item x="1441"/>
        <item x="1242"/>
        <item x="1411"/>
        <item x="438"/>
        <item x="1426"/>
        <item x="644"/>
        <item x="1182"/>
        <item x="1409"/>
        <item x="229"/>
        <item x="1205"/>
        <item x="1401"/>
        <item x="957"/>
        <item x="930"/>
        <item x="1177"/>
        <item x="296"/>
        <item x="1244"/>
        <item x="1219"/>
        <item x="547"/>
        <item x="175"/>
        <item x="1061"/>
        <item x="1068"/>
        <item x="470"/>
        <item x="246"/>
        <item x="556"/>
        <item x="1"/>
        <item x="401"/>
        <item x="1389"/>
        <item x="933"/>
        <item x="645"/>
        <item x="676"/>
        <item x="1173"/>
        <item x="1086"/>
        <item x="1137"/>
        <item x="795"/>
        <item x="50"/>
        <item x="89"/>
        <item x="1227"/>
        <item x="724"/>
        <item x="1088"/>
        <item x="375"/>
        <item x="419"/>
        <item x="609"/>
        <item x="967"/>
        <item x="694"/>
        <item x="803"/>
        <item x="1130"/>
        <item x="31"/>
        <item x="1124"/>
        <item x="417"/>
        <item x="467"/>
        <item x="1214"/>
        <item x="994"/>
        <item x="47"/>
        <item x="1226"/>
        <item x="834"/>
        <item x="906"/>
        <item x="1156"/>
        <item x="1352"/>
        <item x="1154"/>
        <item x="1025"/>
        <item x="1339"/>
        <item x="587"/>
        <item x="152"/>
        <item x="251"/>
        <item x="708"/>
        <item x="464"/>
        <item x="1101"/>
        <item x="190"/>
        <item x="390"/>
        <item x="687"/>
        <item x="739"/>
        <item x="169"/>
        <item x="1292"/>
        <item x="465"/>
        <item x="185"/>
        <item x="113"/>
        <item x="600"/>
        <item x="466"/>
        <item x="498"/>
        <item x="572"/>
        <item x="1251"/>
        <item x="626"/>
        <item x="182"/>
        <item x="39"/>
        <item x="1238"/>
        <item x="975"/>
        <item x="605"/>
        <item x="506"/>
        <item x="2"/>
        <item x="786"/>
        <item x="1109"/>
        <item x="890"/>
        <item x="1261"/>
        <item x="1171"/>
        <item x="323"/>
        <item x="951"/>
        <item x="1248"/>
        <item x="1235"/>
        <item x="980"/>
        <item x="972"/>
        <item x="689"/>
        <item x="1260"/>
        <item x="260"/>
        <item x="747"/>
        <item x="238"/>
        <item x="177"/>
        <item x="653"/>
        <item x="1183"/>
        <item x="1144"/>
        <item x="962"/>
        <item x="0"/>
        <item x="1185"/>
        <item x="1080"/>
        <item x="403"/>
        <item x="256"/>
        <item x="400"/>
        <item x="107"/>
        <item x="129"/>
        <item x="1262"/>
        <item x="1299"/>
        <item x="984"/>
        <item x="216"/>
        <item x="83"/>
        <item x="1430"/>
        <item x="968"/>
        <item x="1349"/>
        <item x="1328"/>
        <item x="135"/>
        <item x="252"/>
        <item x="621"/>
        <item x="544"/>
        <item x="804"/>
        <item x="1284"/>
        <item x="808"/>
        <item x="1072"/>
        <item x="934"/>
        <item x="550"/>
        <item x="1199"/>
        <item x="1445"/>
        <item x="120"/>
        <item x="362"/>
        <item x="633"/>
        <item x="745"/>
        <item x="646"/>
        <item x="601"/>
        <item x="961"/>
        <item x="55"/>
        <item x="692"/>
        <item x="198"/>
        <item x="1190"/>
        <item x="29"/>
        <item x="631"/>
        <item x="1266"/>
        <item x="1316"/>
        <item x="1007"/>
        <item x="1153"/>
        <item x="1166"/>
        <item x="1063"/>
        <item x="69"/>
        <item x="12"/>
        <item x="1425"/>
        <item x="103"/>
        <item x="683"/>
        <item x="919"/>
        <item x="1314"/>
        <item x="393"/>
        <item x="709"/>
        <item x="280"/>
        <item x="333"/>
        <item x="147"/>
        <item x="338"/>
        <item x="662"/>
        <item x="1020"/>
        <item x="48"/>
        <item x="1256"/>
        <item x="599"/>
        <item x="811"/>
        <item x="141"/>
        <item x="966"/>
        <item x="584"/>
        <item x="473"/>
        <item x="163"/>
        <item x="188"/>
        <item x="876"/>
        <item x="1277"/>
        <item x="32"/>
        <item x="8"/>
        <item x="1393"/>
        <item x="287"/>
        <item x="911"/>
        <item x="917"/>
        <item x="825"/>
        <item x="144"/>
        <item x="511"/>
        <item x="637"/>
        <item x="1246"/>
        <item x="295"/>
        <item x="18"/>
        <item x="1315"/>
        <item x="512"/>
        <item x="1344"/>
        <item x="973"/>
        <item x="273"/>
        <item x="1232"/>
        <item x="497"/>
        <item x="1395"/>
        <item x="402"/>
        <item x="1433"/>
        <item x="627"/>
        <item x="1363"/>
        <item x="883"/>
        <item x="1175"/>
        <item x="880"/>
        <item x="954"/>
        <item x="82"/>
        <item x="1326"/>
        <item x="106"/>
        <item x="1167"/>
        <item x="1368"/>
        <item x="1102"/>
        <item x="297"/>
        <item x="196"/>
        <item x="725"/>
        <item x="372"/>
        <item x="891"/>
        <item x="847"/>
        <item x="7"/>
        <item x="1001"/>
        <item x="1073"/>
        <item x="904"/>
        <item x="761"/>
        <item x="971"/>
        <item x="15"/>
        <item x="1281"/>
        <item x="531"/>
        <item x="1300"/>
        <item x="974"/>
        <item x="49"/>
        <item x="540"/>
        <item x="441"/>
        <item x="1417"/>
        <item x="537"/>
        <item x="515"/>
        <item x="996"/>
        <item x="899"/>
        <item x="1273"/>
        <item x="554"/>
        <item x="1345"/>
        <item x="1249"/>
        <item x="1377"/>
        <item x="523"/>
        <item x="558"/>
        <item x="1206"/>
        <item x="1209"/>
        <item x="480"/>
        <item x="916"/>
        <item x="1282"/>
        <item x="1428"/>
        <item x="1330"/>
        <item x="660"/>
        <item x="499"/>
        <item x="488"/>
        <item x="399"/>
        <item x="451"/>
        <item x="1410"/>
        <item x="1364"/>
        <item x="382"/>
        <item x="171"/>
        <item x="862"/>
        <item x="545"/>
        <item x="10"/>
        <item x="1312"/>
        <item x="902"/>
        <item x="622"/>
        <item x="559"/>
        <item x="1420"/>
        <item x="1065"/>
        <item x="496"/>
        <item x="784"/>
        <item x="1432"/>
        <item x="596"/>
        <item x="1034"/>
        <item x="1178"/>
        <item x="636"/>
        <item x="301"/>
        <item x="186"/>
        <item x="1258"/>
        <item x="398"/>
        <item x="426"/>
        <item x="87"/>
        <item x="1301"/>
        <item x="483"/>
        <item x="1162"/>
        <item x="1010"/>
        <item x="970"/>
        <item x="111"/>
        <item x="259"/>
        <item x="1285"/>
        <item x="13"/>
        <item x="1191"/>
        <item x="1082"/>
        <item x="112"/>
        <item x="1259"/>
        <item x="96"/>
        <item x="30"/>
        <item x="669"/>
        <item x="939"/>
        <item x="463"/>
        <item x="56"/>
        <item x="867"/>
        <item x="503"/>
        <item x="950"/>
        <item x="76"/>
        <item x="353"/>
        <item x="1095"/>
        <item x="977"/>
        <item x="1036"/>
        <item x="947"/>
        <item x="1298"/>
        <item x="137"/>
        <item x="614"/>
        <item x="1105"/>
        <item x="733"/>
        <item x="489"/>
        <item x="1210"/>
        <item x="1317"/>
        <item x="807"/>
        <item x="1052"/>
        <item x="245"/>
        <item x="1189"/>
        <item x="714"/>
        <item x="98"/>
        <item x="108"/>
        <item x="58"/>
        <item x="1451"/>
        <item x="146"/>
        <item x="651"/>
        <item x="53"/>
        <item x="71"/>
        <item x="895"/>
        <item x="798"/>
        <item x="1237"/>
        <item x="949"/>
        <item x="1155"/>
        <item x="845"/>
        <item x="156"/>
        <item x="594"/>
        <item x="657"/>
        <item x="656"/>
        <item x="318"/>
        <item x="378"/>
        <item x="1059"/>
        <item x="377"/>
        <item x="1348"/>
        <item x="151"/>
        <item x="255"/>
        <item x="886"/>
        <item x="114"/>
        <item x="1106"/>
        <item x="981"/>
        <item x="1294"/>
        <item x="271"/>
        <item x="529"/>
        <item x="25"/>
        <item x="77"/>
        <item x="1021"/>
        <item x="1307"/>
        <item x="943"/>
        <item x="1280"/>
        <item x="364"/>
        <item x="1215"/>
        <item x="1286"/>
        <item x="1390"/>
        <item x="634"/>
        <item x="1454"/>
        <item x="1141"/>
        <item x="528"/>
        <item x="999"/>
        <item x="1380"/>
        <item x="675"/>
        <item x="476"/>
        <item x="239"/>
        <item x="1230"/>
        <item x="1253"/>
        <item x="462"/>
        <item x="1218"/>
        <item x="397"/>
        <item x="1005"/>
        <item x="699"/>
        <item x="1394"/>
        <item x="524"/>
        <item x="1071"/>
        <item x="427"/>
        <item x="1195"/>
        <item x="1136"/>
        <item x="61"/>
        <item x="1014"/>
        <item x="827"/>
        <item x="1456"/>
        <item x="552"/>
        <item x="568"/>
        <item x="187"/>
        <item x="561"/>
        <item x="204"/>
        <item x="800"/>
        <item x="365"/>
        <item x="1372"/>
        <item x="41"/>
        <item x="474"/>
        <item x="932"/>
        <item x="766"/>
        <item x="109"/>
        <item x="518"/>
        <item x="105"/>
        <item x="1440"/>
        <item x="978"/>
        <item x="1288"/>
        <item x="1134"/>
        <item x="388"/>
        <item x="1346"/>
        <item x="347"/>
        <item x="351"/>
        <item x="454"/>
        <item x="900"/>
        <item x="1366"/>
        <item x="1147"/>
        <item x="218"/>
        <item x="989"/>
        <item x="307"/>
        <item x="1308"/>
        <item x="1398"/>
        <item x="421"/>
        <item x="935"/>
        <item x="24"/>
        <item x="638"/>
        <item x="565"/>
        <item x="73"/>
        <item x="60"/>
        <item x="358"/>
        <item x="905"/>
        <item x="931"/>
        <item x="42"/>
        <item x="1096"/>
        <item x="214"/>
        <item x="215"/>
        <item x="897"/>
        <item x="526"/>
        <item x="437"/>
        <item x="726"/>
        <item x="491"/>
        <item x="1436"/>
        <item x="86"/>
        <item x="235"/>
        <item x="1276"/>
        <item x="294"/>
        <item x="727"/>
        <item x="1322"/>
        <item x="1421"/>
        <item x="1146"/>
        <item x="314"/>
        <item x="1353"/>
        <item x="1018"/>
        <item x="1243"/>
        <item x="1385"/>
        <item x="1157"/>
        <item x="1287"/>
        <item x="1319"/>
        <item x="283"/>
        <item x="896"/>
        <item x="1064"/>
        <item x="276"/>
        <item x="456"/>
        <item x="836"/>
        <item x="597"/>
        <item x="1373"/>
        <item x="986"/>
        <item x="424"/>
        <item x="1239"/>
        <item x="764"/>
        <item x="1149"/>
        <item x="110"/>
        <item x="4"/>
        <item x="1350"/>
        <item x="885"/>
        <item x="502"/>
        <item x="266"/>
        <item x="210"/>
        <item x="1347"/>
        <item x="306"/>
        <item x="104"/>
        <item x="590"/>
        <item x="448"/>
        <item x="536"/>
        <item x="1295"/>
        <item x="299"/>
        <item x="1357"/>
        <item x="1293"/>
        <item x="501"/>
        <item x="611"/>
        <item x="1107"/>
        <item x="680"/>
        <item x="128"/>
        <item x="1181"/>
        <item x="102"/>
        <item x="608"/>
        <item x="1367"/>
        <item x="863"/>
        <item x="860"/>
        <item x="311"/>
        <item x="228"/>
        <item x="478"/>
        <item x="159"/>
        <item x="1053"/>
        <item x="617"/>
        <item x="921"/>
        <item x="361"/>
        <item x="944"/>
        <item x="958"/>
        <item x="345"/>
        <item x="1304"/>
        <item x="1305"/>
        <item x="1193"/>
        <item x="1043"/>
        <item x="1119"/>
        <item x="206"/>
        <item x="162"/>
        <item x="941"/>
        <item x="1083"/>
        <item x="1194"/>
        <item x="869"/>
        <item x="1402"/>
        <item x="870"/>
        <item x="355"/>
        <item x="1455"/>
        <item x="1089"/>
        <item x="381"/>
        <item x="416"/>
        <item x="1135"/>
        <item x="1323"/>
        <item x="1216"/>
        <item x="750"/>
        <item x="814"/>
        <item x="282"/>
        <item x="1097"/>
        <item x="116"/>
        <item x="793"/>
        <item x="193"/>
        <item x="356"/>
        <item x="180"/>
        <item x="1207"/>
        <item x="1327"/>
        <item x="874"/>
        <item x="145"/>
        <item x="666"/>
        <item x="286"/>
        <item x="1022"/>
        <item x="1120"/>
        <item x="192"/>
        <item x="756"/>
        <item x="913"/>
        <item x="604"/>
        <item x="289"/>
        <item x="1055"/>
        <item x="742"/>
        <item x="505"/>
        <item x="1392"/>
        <item x="298"/>
        <item x="1200"/>
        <item x="1118"/>
        <item x="740"/>
        <item x="918"/>
        <item x="701"/>
        <item x="404"/>
        <item x="1325"/>
        <item x="1111"/>
        <item x="525"/>
        <item x="1050"/>
        <item x="1060"/>
        <item x="1358"/>
        <item x="309"/>
        <item x="789"/>
        <item x="373"/>
        <item x="134"/>
        <item x="220"/>
        <item x="308"/>
        <item x="728"/>
        <item x="1297"/>
        <item x="35"/>
        <item x="582"/>
        <item x="386"/>
        <item x="785"/>
        <item x="225"/>
        <item x="924"/>
        <item x="707"/>
        <item x="1321"/>
        <item x="1145"/>
        <item x="519"/>
        <item x="752"/>
        <item x="389"/>
        <item x="938"/>
        <item x="1164"/>
        <item x="730"/>
        <item x="1012"/>
        <item x="36"/>
        <item x="1415"/>
        <item x="374"/>
        <item x="1381"/>
        <item x="1131"/>
        <item x="625"/>
        <item x="719"/>
        <item x="327"/>
        <item x="821"/>
        <item x="1419"/>
        <item x="482"/>
        <item x="170"/>
        <item x="195"/>
        <item x="477"/>
        <item x="849"/>
        <item x="711"/>
        <item x="237"/>
        <item x="130"/>
        <item x="1048"/>
        <item x="72"/>
        <item x="21"/>
        <item x="855"/>
        <item x="1255"/>
        <item x="1444"/>
        <item x="1056"/>
        <item x="305"/>
        <item x="97"/>
        <item x="770"/>
        <item x="331"/>
        <item x="969"/>
        <item x="433"/>
        <item x="1039"/>
        <item x="1133"/>
        <item x="183"/>
        <item x="538"/>
        <item x="628"/>
        <item x="1236"/>
        <item x="650"/>
        <item x="1074"/>
        <item x="779"/>
        <item x="189"/>
        <item x="1091"/>
        <item x="618"/>
        <item x="1051"/>
        <item x="304"/>
        <item x="160"/>
        <item x="203"/>
        <item x="1310"/>
        <item x="20"/>
        <item x="1342"/>
        <item x="265"/>
        <item x="857"/>
        <item x="1023"/>
        <item x="350"/>
        <item x="775"/>
        <item x="826"/>
        <item x="379"/>
        <item x="1435"/>
        <item x="677"/>
        <item x="62"/>
        <item x="643"/>
        <item x="244"/>
        <item x="493"/>
        <item x="510"/>
        <item x="767"/>
        <item x="250"/>
        <item x="647"/>
        <item x="881"/>
        <item x="236"/>
        <item x="920"/>
        <item x="1379"/>
        <item x="843"/>
        <item x="471"/>
        <item x="705"/>
        <item x="1047"/>
        <item x="577"/>
        <item x="915"/>
        <item x="291"/>
        <item x="815"/>
        <item x="982"/>
        <item x="447"/>
        <item x="368"/>
        <item x="325"/>
        <item x="514"/>
        <item x="411"/>
        <item x="1066"/>
        <item x="1414"/>
        <item x="1333"/>
        <item x="6"/>
        <item x="57"/>
        <item x="751"/>
        <item x="570"/>
        <item x="1093"/>
        <item x="620"/>
        <item x="619"/>
        <item x="1108"/>
        <item x="908"/>
        <item x="178"/>
        <item x="1092"/>
        <item x="721"/>
        <item x="889"/>
        <item x="658"/>
        <item x="1035"/>
        <item x="293"/>
        <item x="1202"/>
        <item x="1027"/>
        <item x="79"/>
        <item x="357"/>
        <item x="763"/>
        <item x="1168"/>
        <item x="1201"/>
        <item x="124"/>
        <item x="221"/>
        <item x="1115"/>
        <item x="854"/>
        <item x="26"/>
        <item x="101"/>
        <item x="394"/>
        <item x="702"/>
        <item x="790"/>
        <item x="360"/>
        <item x="953"/>
        <item x="737"/>
        <item x="507"/>
        <item x="792"/>
        <item x="520"/>
        <item x="343"/>
        <item x="914"/>
        <item x="1459"/>
        <item x="722"/>
        <item x="997"/>
        <item x="1424"/>
        <item x="578"/>
        <item x="1015"/>
        <item x="1443"/>
        <item x="893"/>
        <item x="822"/>
        <item x="695"/>
        <item x="623"/>
        <item x="760"/>
        <item x="34"/>
        <item x="339"/>
        <item x="257"/>
        <item x="1453"/>
        <item x="267"/>
        <item x="527"/>
        <item x="439"/>
        <item x="1429"/>
        <item x="418"/>
        <item x="1376"/>
        <item x="205"/>
        <item x="543"/>
        <item x="442"/>
        <item x="1203"/>
        <item x="1391"/>
        <item x="1044"/>
        <item x="253"/>
        <item x="191"/>
        <item x="1006"/>
        <item x="1340"/>
        <item x="580"/>
        <item x="1110"/>
        <item x="1332"/>
        <item x="99"/>
        <item x="830"/>
        <item x="868"/>
        <item x="1198"/>
        <item x="1158"/>
        <item x="284"/>
        <item x="546"/>
        <item x="95"/>
        <item x="1265"/>
        <item x="59"/>
        <item x="560"/>
        <item x="850"/>
        <item x="219"/>
        <item x="1412"/>
        <item x="734"/>
        <item x="336"/>
        <item x="1343"/>
        <item x="877"/>
        <item x="652"/>
        <item x="33"/>
        <item x="125"/>
        <item x="521"/>
        <item x="211"/>
        <item x="127"/>
        <item x="1197"/>
        <item x="661"/>
        <item x="1291"/>
        <item x="457"/>
        <item x="1448"/>
        <item x="1140"/>
        <item x="1169"/>
        <item x="91"/>
        <item x="1423"/>
        <item x="781"/>
        <item x="431"/>
        <item x="743"/>
        <item x="1269"/>
        <item x="167"/>
        <item x="1446"/>
        <item x="1038"/>
        <item x="249"/>
        <item x="964"/>
        <item x="1217"/>
        <item x="823"/>
        <item x="45"/>
        <item x="1116"/>
        <item x="1272"/>
        <item x="1431"/>
        <item x="1403"/>
        <item x="212"/>
        <item x="820"/>
        <item x="1329"/>
        <item x="1011"/>
        <item x="1234"/>
        <item x="126"/>
        <item x="1318"/>
        <item x="532"/>
        <item x="22"/>
        <item x="51"/>
        <item x="866"/>
        <item x="736"/>
        <item x="684"/>
        <item x="642"/>
        <item x="1028"/>
        <item x="549"/>
        <item x="1174"/>
        <item x="64"/>
        <item x="1254"/>
        <item x="861"/>
        <item x="1365"/>
        <item x="11"/>
        <item x="38"/>
        <item x="771"/>
        <item x="380"/>
        <item x="1081"/>
        <item x="1042"/>
        <item x="672"/>
        <item x="1336"/>
        <item x="385"/>
        <item x="324"/>
        <item x="312"/>
        <item x="231"/>
        <item x="894"/>
        <item x="1040"/>
        <item x="630"/>
        <item x="541"/>
        <item x="78"/>
        <item x="1320"/>
        <item x="407"/>
        <item x="310"/>
        <item x="715"/>
        <item x="1003"/>
        <item x="755"/>
        <item x="412"/>
        <item x="583"/>
        <item x="1359"/>
        <item x="1098"/>
        <item x="1406"/>
        <item x="1418"/>
        <item x="155"/>
        <item x="1452"/>
        <item x="588"/>
        <item x="548"/>
        <item x="1004"/>
        <item x="818"/>
        <item x="773"/>
        <item x="1375"/>
        <item x="965"/>
        <item x="317"/>
        <item x="44"/>
        <item x="241"/>
        <item x="842"/>
        <item x="735"/>
        <item x="1399"/>
        <item x="1179"/>
        <item x="685"/>
        <item x="213"/>
        <item x="1029"/>
        <item x="1123"/>
        <item x="1084"/>
        <item x="865"/>
        <item x="762"/>
        <item x="475"/>
        <item x="979"/>
        <item x="1172"/>
        <item x="1094"/>
        <item x="326"/>
        <item x="121"/>
        <item x="712"/>
        <item x="405"/>
        <item x="955"/>
        <item x="264"/>
        <item x="263"/>
        <item x="741"/>
        <item x="165"/>
        <item x="1378"/>
        <item x="720"/>
        <item x="758"/>
        <item x="852"/>
        <item x="678"/>
        <item x="75"/>
        <item x="217"/>
        <item x="1112"/>
        <item x="839"/>
        <item x="607"/>
        <item x="247"/>
        <item x="453"/>
        <item x="888"/>
        <item x="603"/>
        <item x="817"/>
        <item x="833"/>
        <item x="1361"/>
        <item x="81"/>
        <item x="37"/>
        <item x="1100"/>
        <item x="575"/>
        <item x="422"/>
        <item x="927"/>
        <item x="553"/>
        <item x="468"/>
        <item x="68"/>
        <item x="593"/>
        <item x="926"/>
        <item x="445"/>
        <item x="907"/>
        <item x="837"/>
        <item x="1374"/>
        <item x="871"/>
        <item x="909"/>
        <item x="1434"/>
        <item x="487"/>
        <item x="449"/>
        <item x="70"/>
        <item x="226"/>
        <item x="1114"/>
        <item x="1079"/>
        <item x="563"/>
        <item x="665"/>
        <item x="696"/>
        <item x="679"/>
        <item x="731"/>
        <item x="1362"/>
        <item x="174"/>
        <item x="414"/>
        <item x="1187"/>
        <item x="671"/>
        <item x="1240"/>
        <item x="901"/>
        <item x="176"/>
        <item x="1026"/>
        <item x="1447"/>
        <item x="1383"/>
        <item x="173"/>
        <item x="23"/>
        <item x="148"/>
        <item x="84"/>
        <item x="945"/>
        <item x="988"/>
        <item x="1142"/>
        <item x="17"/>
        <item x="1439"/>
        <item x="303"/>
        <item x="1331"/>
        <item x="640"/>
        <item x="1000"/>
        <item x="522"/>
        <item x="589"/>
        <item x="864"/>
        <item x="313"/>
        <item x="248"/>
        <item x="824"/>
        <item x="858"/>
        <item x="991"/>
        <item x="485"/>
        <item x="780"/>
        <item x="227"/>
        <item x="998"/>
        <item x="746"/>
        <item x="1220"/>
        <item x="639"/>
        <item x="341"/>
        <item x="234"/>
        <item x="391"/>
        <item x="315"/>
        <item x="710"/>
        <item x="262"/>
        <item x="1180"/>
        <item x="290"/>
        <item x="1404"/>
        <item x="446"/>
        <item x="586"/>
        <item x="349"/>
        <item x="292"/>
        <item x="223"/>
        <item x="369"/>
        <item x="435"/>
        <item x="615"/>
        <item x="1356"/>
        <item x="573"/>
        <item x="118"/>
        <item x="667"/>
        <item x="132"/>
        <item x="207"/>
        <item x="494"/>
        <item x="140"/>
        <item x="1442"/>
        <item x="539"/>
        <item x="157"/>
        <item x="1250"/>
        <item x="1204"/>
        <item x="1143"/>
        <item x="569"/>
        <item x="1306"/>
        <item x="898"/>
        <item x="444"/>
        <item x="1054"/>
        <item x="366"/>
        <item x="340"/>
        <item x="612"/>
        <item x="995"/>
        <item x="1407"/>
        <item x="316"/>
        <item x="635"/>
        <item x="1099"/>
        <item x="925"/>
        <item x="952"/>
        <item x="1121"/>
        <item x="878"/>
        <item x="517"/>
        <item x="46"/>
        <item x="332"/>
        <item x="406"/>
        <item x="329"/>
        <item x="1369"/>
        <item x="1387"/>
        <item x="230"/>
        <item x="1221"/>
        <item x="1196"/>
        <item x="274"/>
        <item x="164"/>
        <item x="910"/>
        <item x="122"/>
        <item x="508"/>
        <item x="1161"/>
        <item x="232"/>
        <item x="261"/>
        <item x="168"/>
        <item x="1138"/>
        <item x="88"/>
        <item x="1067"/>
        <item x="1024"/>
        <item x="664"/>
        <item x="450"/>
        <item x="704"/>
        <item x="1008"/>
        <item x="429"/>
        <item x="19"/>
        <item x="1386"/>
        <item x="1152"/>
        <item x="281"/>
        <item x="1449"/>
        <item x="592"/>
        <item x="574"/>
        <item x="387"/>
        <item x="602"/>
        <item x="723"/>
        <item x="1335"/>
        <item x="3"/>
        <item x="928"/>
        <item x="942"/>
        <item x="1090"/>
        <item x="1222"/>
        <item x="1188"/>
        <item x="1338"/>
        <item x="1126"/>
        <item x="1241"/>
        <item x="663"/>
        <item x="242"/>
        <item x="1139"/>
        <item x="829"/>
        <item x="1058"/>
        <item x="1279"/>
        <item x="1037"/>
        <item x="420"/>
        <item x="801"/>
        <item x="1231"/>
        <item x="1388"/>
        <item x="794"/>
        <item x="154"/>
        <item x="796"/>
        <item x="158"/>
        <item x="797"/>
        <item x="516"/>
        <item x="443"/>
        <item x="484"/>
        <item x="778"/>
        <item x="875"/>
        <item x="1117"/>
        <item x="851"/>
        <item x="1041"/>
        <item x="243"/>
        <item x="179"/>
        <item x="693"/>
        <item x="1400"/>
        <item x="688"/>
        <item x="428"/>
        <item x="277"/>
        <item x="460"/>
        <item x="335"/>
        <item x="455"/>
        <item x="184"/>
        <item x="1113"/>
        <item x="1078"/>
        <item x="384"/>
        <item x="749"/>
        <item x="269"/>
        <item x="783"/>
        <item x="322"/>
        <item x="1070"/>
        <item x="670"/>
        <item x="777"/>
        <item x="1032"/>
        <item x="1208"/>
        <item x="1045"/>
        <item x="624"/>
        <item x="201"/>
        <item x="222"/>
        <item x="1458"/>
        <item x="812"/>
        <item x="835"/>
        <item x="576"/>
        <item x="66"/>
        <item x="774"/>
        <item x="1371"/>
        <item x="1228"/>
        <item x="946"/>
        <item x="1382"/>
        <item x="1296"/>
        <item x="987"/>
        <item x="853"/>
        <item x="674"/>
        <item x="1211"/>
        <item x="1351"/>
        <item x="1085"/>
        <item x="983"/>
        <item x="415"/>
        <item x="143"/>
        <item x="1360"/>
        <item x="673"/>
        <item x="43"/>
        <item x="768"/>
        <item x="985"/>
        <item x="9"/>
        <item x="199"/>
        <item x="1062"/>
        <item x="469"/>
        <item x="564"/>
        <item x="1148"/>
        <item x="990"/>
        <item x="1159"/>
        <item x="371"/>
        <item x="535"/>
        <item x="479"/>
        <item x="1427"/>
        <item x="1013"/>
        <item x="5"/>
        <item x="1031"/>
        <item x="832"/>
        <item x="1017"/>
        <item x="892"/>
        <item x="1165"/>
        <item x="1225"/>
        <item x="787"/>
        <item x="119"/>
        <item x="1450"/>
        <item x="542"/>
        <item x="278"/>
        <item x="585"/>
        <item x="136"/>
        <item x="782"/>
        <item x="425"/>
        <item x="258"/>
        <item x="1075"/>
        <item x="551"/>
        <item x="1384"/>
        <item x="150"/>
        <item x="929"/>
        <item x="337"/>
        <item x="348"/>
        <item x="509"/>
        <item x="1278"/>
        <item x="1268"/>
        <item x="376"/>
        <item x="486"/>
        <item x="320"/>
        <item x="1128"/>
        <item x="285"/>
        <item x="613"/>
        <item x="423"/>
        <item x="80"/>
        <item x="1245"/>
        <item x="27"/>
        <item x="754"/>
        <item x="90"/>
        <item x="937"/>
        <item x="330"/>
        <item x="1283"/>
        <item x="903"/>
        <item x="654"/>
        <item x="616"/>
        <item x="1311"/>
        <item x="1213"/>
        <item x="352"/>
        <item x="956"/>
        <item x="504"/>
        <item x="28"/>
        <item x="1103"/>
        <item x="100"/>
        <item x="1422"/>
        <item x="481"/>
        <item x="1271"/>
        <item x="1341"/>
        <item x="16"/>
        <item x="1125"/>
        <item x="1009"/>
        <item x="562"/>
        <item x="1252"/>
        <item x="434"/>
        <item x="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5"/>
        <item x="3"/>
        <item x="4"/>
        <item x="0"/>
        <item x="1"/>
        <item t="default"/>
      </items>
    </pivotField>
    <pivotField dataField="1" numFmtId="165" showAll="0"/>
    <pivotField numFmtId="44" showAll="0">
      <items count="14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t="default"/>
      </items>
    </pivotField>
  </pivotFields>
  <rowFields count="1">
    <field x="0"/>
  </rowFields>
  <rowItems count="1198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0"/>
    </i>
    <i>
      <x v="12"/>
    </i>
    <i>
      <x v="14"/>
    </i>
    <i>
      <x v="15"/>
    </i>
    <i>
      <x v="16"/>
    </i>
    <i>
      <x v="17"/>
    </i>
    <i>
      <x v="18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1"/>
    </i>
    <i>
      <x v="42"/>
    </i>
    <i>
      <x v="43"/>
    </i>
    <i>
      <x v="44"/>
    </i>
    <i>
      <x v="45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4"/>
    </i>
    <i>
      <x v="115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5"/>
    </i>
    <i>
      <x v="156"/>
    </i>
    <i>
      <x v="158"/>
    </i>
    <i>
      <x v="160"/>
    </i>
    <i>
      <x v="161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3"/>
    </i>
    <i>
      <x v="214"/>
    </i>
    <i>
      <x v="215"/>
    </i>
    <i>
      <x v="216"/>
    </i>
    <i>
      <x v="218"/>
    </i>
    <i>
      <x v="221"/>
    </i>
    <i>
      <x v="222"/>
    </i>
    <i>
      <x v="224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9"/>
    </i>
    <i>
      <x v="280"/>
    </i>
    <i>
      <x v="282"/>
    </i>
    <i>
      <x v="284"/>
    </i>
    <i>
      <x v="286"/>
    </i>
    <i>
      <x v="287"/>
    </i>
    <i>
      <x v="288"/>
    </i>
    <i>
      <x v="289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300"/>
    </i>
    <i>
      <x v="301"/>
    </i>
    <i>
      <x v="302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52"/>
    </i>
    <i>
      <x v="353"/>
    </i>
    <i>
      <x v="354"/>
    </i>
    <i>
      <x v="355"/>
    </i>
    <i>
      <x v="356"/>
    </i>
    <i>
      <x v="357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2"/>
    </i>
    <i>
      <x v="383"/>
    </i>
    <i>
      <x v="384"/>
    </i>
    <i>
      <x v="385"/>
    </i>
    <i>
      <x v="388"/>
    </i>
    <i>
      <x v="390"/>
    </i>
    <i>
      <x v="391"/>
    </i>
    <i>
      <x v="392"/>
    </i>
    <i>
      <x v="394"/>
    </i>
    <i>
      <x v="395"/>
    </i>
    <i>
      <x v="396"/>
    </i>
    <i>
      <x v="397"/>
    </i>
    <i>
      <x v="399"/>
    </i>
    <i>
      <x v="400"/>
    </i>
    <i>
      <x v="402"/>
    </i>
    <i>
      <x v="404"/>
    </i>
    <i>
      <x v="405"/>
    </i>
    <i>
      <x v="406"/>
    </i>
    <i>
      <x v="407"/>
    </i>
    <i>
      <x v="411"/>
    </i>
    <i>
      <x v="413"/>
    </i>
    <i>
      <x v="414"/>
    </i>
    <i>
      <x v="416"/>
    </i>
    <i>
      <x v="417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9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4"/>
    </i>
    <i>
      <x v="475"/>
    </i>
    <i>
      <x v="476"/>
    </i>
    <i>
      <x v="477"/>
    </i>
    <i>
      <x v="478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3"/>
    </i>
    <i>
      <x v="494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8"/>
    </i>
    <i>
      <x v="509"/>
    </i>
    <i>
      <x v="510"/>
    </i>
    <i>
      <x v="512"/>
    </i>
    <i>
      <x v="513"/>
    </i>
    <i>
      <x v="514"/>
    </i>
    <i>
      <x v="517"/>
    </i>
    <i>
      <x v="518"/>
    </i>
    <i>
      <x v="519"/>
    </i>
    <i>
      <x v="520"/>
    </i>
    <i>
      <x v="521"/>
    </i>
    <i>
      <x v="522"/>
    </i>
    <i>
      <x v="524"/>
    </i>
    <i>
      <x v="525"/>
    </i>
    <i>
      <x v="526"/>
    </i>
    <i>
      <x v="528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3"/>
    </i>
    <i>
      <x v="574"/>
    </i>
    <i>
      <x v="576"/>
    </i>
    <i>
      <x v="579"/>
    </i>
    <i>
      <x v="580"/>
    </i>
    <i>
      <x v="582"/>
    </i>
    <i>
      <x v="583"/>
    </i>
    <i>
      <x v="584"/>
    </i>
    <i>
      <x v="586"/>
    </i>
    <i>
      <x v="587"/>
    </i>
    <i>
      <x v="589"/>
    </i>
    <i>
      <x v="590"/>
    </i>
    <i>
      <x v="591"/>
    </i>
    <i>
      <x v="592"/>
    </i>
    <i>
      <x v="593"/>
    </i>
    <i>
      <x v="594"/>
    </i>
    <i>
      <x v="596"/>
    </i>
    <i>
      <x v="598"/>
    </i>
    <i>
      <x v="599"/>
    </i>
    <i>
      <x v="600"/>
    </i>
    <i>
      <x v="601"/>
    </i>
    <i>
      <x v="603"/>
    </i>
    <i>
      <x v="604"/>
    </i>
    <i>
      <x v="605"/>
    </i>
    <i>
      <x v="606"/>
    </i>
    <i>
      <x v="607"/>
    </i>
    <i>
      <x v="609"/>
    </i>
    <i>
      <x v="610"/>
    </i>
    <i>
      <x v="611"/>
    </i>
    <i>
      <x v="612"/>
    </i>
    <i>
      <x v="614"/>
    </i>
    <i>
      <x v="616"/>
    </i>
    <i>
      <x v="617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9"/>
    </i>
    <i>
      <x v="631"/>
    </i>
    <i>
      <x v="633"/>
    </i>
    <i>
      <x v="634"/>
    </i>
    <i>
      <x v="636"/>
    </i>
    <i>
      <x v="637"/>
    </i>
    <i>
      <x v="638"/>
    </i>
    <i>
      <x v="640"/>
    </i>
    <i>
      <x v="641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6"/>
    </i>
    <i>
      <x v="657"/>
    </i>
    <i>
      <x v="659"/>
    </i>
    <i>
      <x v="660"/>
    </i>
    <i>
      <x v="661"/>
    </i>
    <i>
      <x v="662"/>
    </i>
    <i>
      <x v="663"/>
    </i>
    <i>
      <x v="665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9"/>
    </i>
    <i>
      <x v="680"/>
    </i>
    <i>
      <x v="682"/>
    </i>
    <i>
      <x v="683"/>
    </i>
    <i>
      <x v="684"/>
    </i>
    <i>
      <x v="685"/>
    </i>
    <i>
      <x v="687"/>
    </i>
    <i>
      <x v="689"/>
    </i>
    <i>
      <x v="690"/>
    </i>
    <i>
      <x v="691"/>
    </i>
    <i>
      <x v="692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3"/>
    </i>
    <i>
      <x v="704"/>
    </i>
    <i>
      <x v="705"/>
    </i>
    <i>
      <x v="706"/>
    </i>
    <i>
      <x v="707"/>
    </i>
    <i>
      <x v="710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0"/>
    </i>
    <i>
      <x v="731"/>
    </i>
    <i>
      <x v="732"/>
    </i>
    <i>
      <x v="733"/>
    </i>
    <i>
      <x v="735"/>
    </i>
    <i>
      <x v="736"/>
    </i>
    <i>
      <x v="737"/>
    </i>
    <i>
      <x v="739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6"/>
    </i>
    <i>
      <x v="767"/>
    </i>
    <i>
      <x v="768"/>
    </i>
    <i>
      <x v="769"/>
    </i>
    <i>
      <x v="770"/>
    </i>
    <i>
      <x v="771"/>
    </i>
    <i>
      <x v="773"/>
    </i>
    <i>
      <x v="775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4"/>
    </i>
    <i>
      <x v="795"/>
    </i>
    <i>
      <x v="796"/>
    </i>
    <i>
      <x v="799"/>
    </i>
    <i>
      <x v="800"/>
    </i>
    <i>
      <x v="801"/>
    </i>
    <i>
      <x v="802"/>
    </i>
    <i>
      <x v="806"/>
    </i>
    <i>
      <x v="807"/>
    </i>
    <i>
      <x v="808"/>
    </i>
    <i>
      <x v="809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1"/>
    </i>
    <i>
      <x v="823"/>
    </i>
    <i>
      <x v="826"/>
    </i>
    <i>
      <x v="827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5"/>
    </i>
    <i>
      <x v="856"/>
    </i>
    <i>
      <x v="857"/>
    </i>
    <i>
      <x v="859"/>
    </i>
    <i>
      <x v="860"/>
    </i>
    <i>
      <x v="861"/>
    </i>
    <i>
      <x v="862"/>
    </i>
    <i>
      <x v="863"/>
    </i>
    <i>
      <x v="865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9"/>
    </i>
    <i>
      <x v="900"/>
    </i>
    <i>
      <x v="901"/>
    </i>
    <i>
      <x v="902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3"/>
    </i>
    <i>
      <x v="915"/>
    </i>
    <i>
      <x v="917"/>
    </i>
    <i>
      <x v="918"/>
    </i>
    <i>
      <x v="919"/>
    </i>
    <i>
      <x v="920"/>
    </i>
    <i>
      <x v="921"/>
    </i>
    <i>
      <x v="923"/>
    </i>
    <i>
      <x v="924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9"/>
    </i>
    <i>
      <x v="940"/>
    </i>
    <i>
      <x v="941"/>
    </i>
    <i>
      <x v="943"/>
    </i>
    <i>
      <x v="945"/>
    </i>
    <i>
      <x v="946"/>
    </i>
    <i>
      <x v="947"/>
    </i>
    <i>
      <x v="948"/>
    </i>
    <i>
      <x v="949"/>
    </i>
    <i>
      <x v="950"/>
    </i>
    <i>
      <x v="952"/>
    </i>
    <i>
      <x v="953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6"/>
    </i>
    <i>
      <x v="967"/>
    </i>
    <i>
      <x v="969"/>
    </i>
    <i>
      <x v="971"/>
    </i>
    <i>
      <x v="972"/>
    </i>
    <i>
      <x v="974"/>
    </i>
    <i>
      <x v="975"/>
    </i>
    <i>
      <x v="976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8"/>
    </i>
    <i>
      <x v="990"/>
    </i>
    <i>
      <x v="991"/>
    </i>
    <i>
      <x v="992"/>
    </i>
    <i>
      <x v="994"/>
    </i>
    <i>
      <x v="996"/>
    </i>
    <i>
      <x v="997"/>
    </i>
    <i>
      <x v="998"/>
    </i>
    <i>
      <x v="999"/>
    </i>
    <i>
      <x v="1000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8"/>
    </i>
    <i>
      <x v="1019"/>
    </i>
    <i>
      <x v="1020"/>
    </i>
    <i>
      <x v="1022"/>
    </i>
    <i>
      <x v="1023"/>
    </i>
    <i>
      <x v="1025"/>
    </i>
    <i>
      <x v="1026"/>
    </i>
    <i>
      <x v="1028"/>
    </i>
    <i>
      <x v="1029"/>
    </i>
    <i>
      <x v="1030"/>
    </i>
    <i>
      <x v="1031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7"/>
    </i>
    <i>
      <x v="1048"/>
    </i>
    <i>
      <x v="1052"/>
    </i>
    <i>
      <x v="1053"/>
    </i>
    <i>
      <x v="1054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8"/>
    </i>
    <i>
      <x v="1079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100"/>
    </i>
    <i>
      <x v="1101"/>
    </i>
    <i>
      <x v="1103"/>
    </i>
    <i>
      <x v="1104"/>
    </i>
    <i>
      <x v="1105"/>
    </i>
    <i>
      <x v="1106"/>
    </i>
    <i>
      <x v="1109"/>
    </i>
    <i>
      <x v="1110"/>
    </i>
    <i>
      <x v="1111"/>
    </i>
    <i>
      <x v="1112"/>
    </i>
    <i>
      <x v="1113"/>
    </i>
    <i>
      <x v="1114"/>
    </i>
    <i>
      <x v="1116"/>
    </i>
    <i>
      <x v="1117"/>
    </i>
    <i>
      <x v="1118"/>
    </i>
    <i>
      <x v="1119"/>
    </i>
    <i>
      <x v="1120"/>
    </i>
    <i>
      <x v="1123"/>
    </i>
    <i>
      <x v="1124"/>
    </i>
    <i>
      <x v="1125"/>
    </i>
    <i>
      <x v="1126"/>
    </i>
    <i>
      <x v="1128"/>
    </i>
    <i>
      <x v="1129"/>
    </i>
    <i>
      <x v="1130"/>
    </i>
    <i>
      <x v="1132"/>
    </i>
    <i>
      <x v="1133"/>
    </i>
    <i>
      <x v="1134"/>
    </i>
    <i>
      <x v="1135"/>
    </i>
    <i>
      <x v="1137"/>
    </i>
    <i>
      <x v="1138"/>
    </i>
    <i>
      <x v="1139"/>
    </i>
    <i>
      <x v="1141"/>
    </i>
    <i>
      <x v="1143"/>
    </i>
    <i>
      <x v="1144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4"/>
    </i>
    <i>
      <x v="1155"/>
    </i>
    <i>
      <x v="1156"/>
    </i>
    <i>
      <x v="1157"/>
    </i>
    <i>
      <x v="1159"/>
    </i>
    <i>
      <x v="1160"/>
    </i>
    <i>
      <x v="1161"/>
    </i>
    <i>
      <x v="1162"/>
    </i>
    <i>
      <x v="1164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3"/>
    </i>
    <i>
      <x v="1184"/>
    </i>
    <i>
      <x v="1185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7"/>
    </i>
    <i>
      <x v="1198"/>
    </i>
    <i>
      <x v="1199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0"/>
    </i>
    <i>
      <x v="1231"/>
    </i>
    <i>
      <x v="1232"/>
    </i>
    <i>
      <x v="1235"/>
    </i>
    <i>
      <x v="1236"/>
    </i>
    <i>
      <x v="1237"/>
    </i>
    <i>
      <x v="1239"/>
    </i>
    <i>
      <x v="1240"/>
    </i>
    <i>
      <x v="1244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7"/>
    </i>
    <i>
      <x v="1308"/>
    </i>
    <i>
      <x v="1309"/>
    </i>
    <i>
      <x v="1310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5"/>
    </i>
    <i>
      <x v="1346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5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8"/>
    </i>
    <i>
      <x v="1389"/>
    </i>
    <i>
      <x v="1390"/>
    </i>
    <i>
      <x v="1391"/>
    </i>
    <i>
      <x v="1392"/>
    </i>
    <i>
      <x v="1393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3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4"/>
    </i>
    <i>
      <x v="1425"/>
    </i>
    <i>
      <x v="1426"/>
    </i>
    <i>
      <x v="1427"/>
    </i>
    <i>
      <x v="1429"/>
    </i>
    <i>
      <x v="1430"/>
    </i>
    <i>
      <x v="1431"/>
    </i>
    <i>
      <x v="1432"/>
    </i>
    <i>
      <x v="1433"/>
    </i>
    <i>
      <x v="1434"/>
    </i>
    <i>
      <x v="1436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0"/>
    </i>
    <i>
      <x v="1452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79" item="4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3A143-7F3C-4183-B249-CDBE61DE5950}" name="PivotTable3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D3:E265" firstHeaderRow="1" firstDataRow="1" firstDataCol="1" rowPageCount="1" colPageCount="1"/>
  <pivotFields count="82">
    <pivotField axis="axisRow" showAll="0">
      <items count="1461">
        <item x="1127"/>
        <item x="816"/>
        <item x="882"/>
        <item x="436"/>
        <item x="703"/>
        <item x="123"/>
        <item x="1264"/>
        <item x="840"/>
        <item x="960"/>
        <item x="555"/>
        <item x="197"/>
        <item x="1233"/>
        <item x="172"/>
        <item x="1170"/>
        <item x="410"/>
        <item x="976"/>
        <item x="321"/>
        <item x="65"/>
        <item x="202"/>
        <item x="769"/>
        <item x="1049"/>
        <item x="805"/>
        <item x="1087"/>
        <item x="1267"/>
        <item x="799"/>
        <item x="744"/>
        <item x="806"/>
        <item x="1184"/>
        <item x="275"/>
        <item x="153"/>
        <item x="14"/>
        <item x="697"/>
        <item x="591"/>
        <item x="533"/>
        <item x="1334"/>
        <item x="1057"/>
        <item x="328"/>
        <item x="738"/>
        <item x="363"/>
        <item x="344"/>
        <item x="776"/>
        <item x="117"/>
        <item x="534"/>
        <item x="392"/>
        <item x="718"/>
        <item x="1355"/>
        <item x="802"/>
        <item x="1033"/>
        <item x="1150"/>
        <item x="598"/>
        <item x="279"/>
        <item x="765"/>
        <item x="302"/>
        <item x="52"/>
        <item x="757"/>
        <item x="716"/>
        <item x="1438"/>
        <item x="641"/>
        <item x="1289"/>
        <item x="681"/>
        <item x="233"/>
        <item x="383"/>
        <item x="1275"/>
        <item x="346"/>
        <item x="1077"/>
        <item x="1302"/>
        <item x="85"/>
        <item x="959"/>
        <item x="682"/>
        <item x="413"/>
        <item x="732"/>
        <item x="655"/>
        <item x="759"/>
        <item x="395"/>
        <item x="788"/>
        <item x="1413"/>
        <item x="571"/>
        <item x="440"/>
        <item x="272"/>
        <item x="139"/>
        <item x="461"/>
        <item x="1313"/>
        <item x="1104"/>
        <item x="396"/>
        <item x="873"/>
        <item x="581"/>
        <item x="430"/>
        <item x="1354"/>
        <item x="115"/>
        <item x="500"/>
        <item x="495"/>
        <item x="200"/>
        <item x="240"/>
        <item x="791"/>
        <item x="1002"/>
        <item x="819"/>
        <item x="940"/>
        <item x="74"/>
        <item x="54"/>
        <item x="370"/>
        <item x="844"/>
        <item x="846"/>
        <item x="649"/>
        <item x="828"/>
        <item x="992"/>
        <item x="1186"/>
        <item x="94"/>
        <item x="831"/>
        <item x="342"/>
        <item x="579"/>
        <item x="409"/>
        <item x="1069"/>
        <item x="1337"/>
        <item x="131"/>
        <item x="1324"/>
        <item x="1405"/>
        <item x="224"/>
        <item x="753"/>
        <item x="1160"/>
        <item x="848"/>
        <item x="67"/>
        <item x="606"/>
        <item x="408"/>
        <item x="859"/>
        <item x="142"/>
        <item x="254"/>
        <item x="1163"/>
        <item x="879"/>
        <item x="923"/>
        <item x="629"/>
        <item x="557"/>
        <item x="887"/>
        <item x="922"/>
        <item x="1290"/>
        <item x="691"/>
        <item x="632"/>
        <item x="367"/>
        <item x="513"/>
        <item x="1151"/>
        <item x="472"/>
        <item x="161"/>
        <item x="1019"/>
        <item x="856"/>
        <item x="872"/>
        <item x="359"/>
        <item x="1396"/>
        <item x="668"/>
        <item x="1076"/>
        <item x="810"/>
        <item x="772"/>
        <item x="209"/>
        <item x="1192"/>
        <item x="288"/>
        <item x="690"/>
        <item x="166"/>
        <item x="63"/>
        <item x="490"/>
        <item x="1030"/>
        <item x="912"/>
        <item x="610"/>
        <item x="432"/>
        <item x="1263"/>
        <item x="748"/>
        <item x="809"/>
        <item x="1212"/>
        <item x="268"/>
        <item x="717"/>
        <item x="1270"/>
        <item x="1016"/>
        <item x="354"/>
        <item x="133"/>
        <item x="40"/>
        <item x="1370"/>
        <item x="566"/>
        <item x="452"/>
        <item x="838"/>
        <item x="948"/>
        <item x="270"/>
        <item x="1229"/>
        <item x="208"/>
        <item x="1457"/>
        <item x="1176"/>
        <item x="319"/>
        <item x="700"/>
        <item x="659"/>
        <item x="936"/>
        <item x="686"/>
        <item x="300"/>
        <item x="993"/>
        <item x="1416"/>
        <item x="1257"/>
        <item x="1122"/>
        <item x="963"/>
        <item x="1397"/>
        <item x="713"/>
        <item x="1437"/>
        <item x="1303"/>
        <item x="93"/>
        <item x="813"/>
        <item x="1223"/>
        <item x="595"/>
        <item x="648"/>
        <item x="567"/>
        <item x="1309"/>
        <item x="1274"/>
        <item x="492"/>
        <item x="138"/>
        <item x="181"/>
        <item x="841"/>
        <item x="706"/>
        <item x="698"/>
        <item x="729"/>
        <item x="1247"/>
        <item x="194"/>
        <item x="458"/>
        <item x="334"/>
        <item x="1132"/>
        <item x="149"/>
        <item x="884"/>
        <item x="1408"/>
        <item x="1046"/>
        <item x="1129"/>
        <item x="530"/>
        <item x="92"/>
        <item x="1224"/>
        <item x="1441"/>
        <item x="1242"/>
        <item x="1411"/>
        <item x="438"/>
        <item x="1426"/>
        <item x="644"/>
        <item x="1182"/>
        <item x="1409"/>
        <item x="229"/>
        <item x="1205"/>
        <item x="1401"/>
        <item x="957"/>
        <item x="930"/>
        <item x="1177"/>
        <item x="296"/>
        <item x="1244"/>
        <item x="1219"/>
        <item x="547"/>
        <item x="175"/>
        <item x="1061"/>
        <item x="1068"/>
        <item x="470"/>
        <item x="246"/>
        <item x="556"/>
        <item x="1"/>
        <item x="401"/>
        <item x="1389"/>
        <item x="933"/>
        <item x="645"/>
        <item x="676"/>
        <item x="1173"/>
        <item x="1086"/>
        <item x="1137"/>
        <item x="795"/>
        <item x="50"/>
        <item x="89"/>
        <item x="1227"/>
        <item x="724"/>
        <item x="1088"/>
        <item x="375"/>
        <item x="419"/>
        <item x="609"/>
        <item x="967"/>
        <item x="694"/>
        <item x="803"/>
        <item x="1130"/>
        <item x="31"/>
        <item x="1124"/>
        <item x="417"/>
        <item x="467"/>
        <item x="1214"/>
        <item x="994"/>
        <item x="47"/>
        <item x="1226"/>
        <item x="834"/>
        <item x="906"/>
        <item x="1156"/>
        <item x="1352"/>
        <item x="1154"/>
        <item x="1025"/>
        <item x="1339"/>
        <item x="587"/>
        <item x="152"/>
        <item x="251"/>
        <item x="708"/>
        <item x="464"/>
        <item x="1101"/>
        <item x="190"/>
        <item x="390"/>
        <item x="687"/>
        <item x="739"/>
        <item x="169"/>
        <item x="1292"/>
        <item x="465"/>
        <item x="185"/>
        <item x="113"/>
        <item x="600"/>
        <item x="466"/>
        <item x="498"/>
        <item x="572"/>
        <item x="1251"/>
        <item x="626"/>
        <item x="182"/>
        <item x="39"/>
        <item x="1238"/>
        <item x="975"/>
        <item x="605"/>
        <item x="506"/>
        <item x="2"/>
        <item x="786"/>
        <item x="1109"/>
        <item x="890"/>
        <item x="1261"/>
        <item x="1171"/>
        <item x="323"/>
        <item x="951"/>
        <item x="1248"/>
        <item x="1235"/>
        <item x="980"/>
        <item x="972"/>
        <item x="689"/>
        <item x="1260"/>
        <item x="260"/>
        <item x="747"/>
        <item x="238"/>
        <item x="177"/>
        <item x="653"/>
        <item x="1183"/>
        <item x="1144"/>
        <item x="962"/>
        <item x="0"/>
        <item x="1185"/>
        <item x="1080"/>
        <item x="403"/>
        <item x="256"/>
        <item x="400"/>
        <item x="107"/>
        <item x="129"/>
        <item x="1262"/>
        <item x="1299"/>
        <item x="984"/>
        <item x="216"/>
        <item x="83"/>
        <item x="1430"/>
        <item x="968"/>
        <item x="1349"/>
        <item x="1328"/>
        <item x="135"/>
        <item x="252"/>
        <item x="621"/>
        <item x="544"/>
        <item x="804"/>
        <item x="1284"/>
        <item x="808"/>
        <item x="1072"/>
        <item x="934"/>
        <item x="550"/>
        <item x="1199"/>
        <item x="1445"/>
        <item x="120"/>
        <item x="362"/>
        <item x="633"/>
        <item x="745"/>
        <item x="646"/>
        <item x="601"/>
        <item x="961"/>
        <item x="55"/>
        <item x="692"/>
        <item x="198"/>
        <item x="1190"/>
        <item x="29"/>
        <item x="631"/>
        <item x="1266"/>
        <item x="1316"/>
        <item x="1007"/>
        <item x="1153"/>
        <item x="1166"/>
        <item x="1063"/>
        <item x="69"/>
        <item x="12"/>
        <item x="1425"/>
        <item x="103"/>
        <item x="683"/>
        <item x="919"/>
        <item x="1314"/>
        <item x="393"/>
        <item x="709"/>
        <item x="280"/>
        <item x="333"/>
        <item x="147"/>
        <item x="338"/>
        <item x="662"/>
        <item x="1020"/>
        <item x="48"/>
        <item x="1256"/>
        <item x="599"/>
        <item x="811"/>
        <item x="141"/>
        <item x="966"/>
        <item x="584"/>
        <item x="473"/>
        <item x="163"/>
        <item x="188"/>
        <item x="876"/>
        <item x="1277"/>
        <item x="32"/>
        <item x="8"/>
        <item x="1393"/>
        <item x="287"/>
        <item x="911"/>
        <item x="917"/>
        <item x="825"/>
        <item x="144"/>
        <item x="511"/>
        <item x="637"/>
        <item x="1246"/>
        <item x="295"/>
        <item x="18"/>
        <item x="1315"/>
        <item x="512"/>
        <item x="1344"/>
        <item x="973"/>
        <item x="273"/>
        <item x="1232"/>
        <item x="497"/>
        <item x="1395"/>
        <item x="402"/>
        <item x="1433"/>
        <item x="627"/>
        <item x="1363"/>
        <item x="883"/>
        <item x="1175"/>
        <item x="880"/>
        <item x="954"/>
        <item x="82"/>
        <item x="1326"/>
        <item x="106"/>
        <item x="1167"/>
        <item x="1368"/>
        <item x="1102"/>
        <item x="297"/>
        <item x="196"/>
        <item x="725"/>
        <item x="372"/>
        <item x="891"/>
        <item x="847"/>
        <item x="7"/>
        <item x="1001"/>
        <item x="1073"/>
        <item x="904"/>
        <item x="761"/>
        <item x="971"/>
        <item x="15"/>
        <item x="1281"/>
        <item x="531"/>
        <item x="1300"/>
        <item x="974"/>
        <item x="49"/>
        <item x="540"/>
        <item x="441"/>
        <item x="1417"/>
        <item x="537"/>
        <item x="515"/>
        <item x="996"/>
        <item x="899"/>
        <item x="1273"/>
        <item x="554"/>
        <item x="1345"/>
        <item x="1249"/>
        <item x="1377"/>
        <item x="523"/>
        <item x="558"/>
        <item x="1206"/>
        <item x="1209"/>
        <item x="480"/>
        <item x="916"/>
        <item x="1282"/>
        <item x="1428"/>
        <item x="1330"/>
        <item x="660"/>
        <item x="499"/>
        <item x="488"/>
        <item x="399"/>
        <item x="451"/>
        <item x="1410"/>
        <item x="1364"/>
        <item x="382"/>
        <item x="171"/>
        <item x="862"/>
        <item x="545"/>
        <item x="10"/>
        <item x="1312"/>
        <item x="902"/>
        <item x="622"/>
        <item x="559"/>
        <item x="1420"/>
        <item x="1065"/>
        <item x="496"/>
        <item x="784"/>
        <item x="1432"/>
        <item x="596"/>
        <item x="1034"/>
        <item x="1178"/>
        <item x="636"/>
        <item x="301"/>
        <item x="186"/>
        <item x="1258"/>
        <item x="398"/>
        <item x="426"/>
        <item x="87"/>
        <item x="1301"/>
        <item x="483"/>
        <item x="1162"/>
        <item x="1010"/>
        <item x="970"/>
        <item x="111"/>
        <item x="259"/>
        <item x="1285"/>
        <item x="13"/>
        <item x="1191"/>
        <item x="1082"/>
        <item x="112"/>
        <item x="1259"/>
        <item x="96"/>
        <item x="30"/>
        <item x="669"/>
        <item x="939"/>
        <item x="463"/>
        <item x="56"/>
        <item x="867"/>
        <item x="503"/>
        <item x="950"/>
        <item x="76"/>
        <item x="353"/>
        <item x="1095"/>
        <item x="977"/>
        <item x="1036"/>
        <item x="947"/>
        <item x="1298"/>
        <item x="137"/>
        <item x="614"/>
        <item x="1105"/>
        <item x="733"/>
        <item x="489"/>
        <item x="1210"/>
        <item x="1317"/>
        <item x="807"/>
        <item x="1052"/>
        <item x="245"/>
        <item x="1189"/>
        <item x="714"/>
        <item x="98"/>
        <item x="108"/>
        <item x="58"/>
        <item x="1451"/>
        <item x="146"/>
        <item x="651"/>
        <item x="53"/>
        <item x="71"/>
        <item x="895"/>
        <item x="798"/>
        <item x="1237"/>
        <item x="949"/>
        <item x="1155"/>
        <item x="845"/>
        <item x="156"/>
        <item x="594"/>
        <item x="657"/>
        <item x="656"/>
        <item x="318"/>
        <item x="378"/>
        <item x="1059"/>
        <item x="377"/>
        <item x="1348"/>
        <item x="151"/>
        <item x="255"/>
        <item x="886"/>
        <item x="114"/>
        <item x="1106"/>
        <item x="981"/>
        <item x="1294"/>
        <item x="271"/>
        <item x="529"/>
        <item x="25"/>
        <item x="77"/>
        <item x="1021"/>
        <item x="1307"/>
        <item x="943"/>
        <item x="1280"/>
        <item x="364"/>
        <item x="1215"/>
        <item x="1286"/>
        <item x="1390"/>
        <item x="634"/>
        <item x="1454"/>
        <item x="1141"/>
        <item x="528"/>
        <item x="999"/>
        <item x="1380"/>
        <item x="675"/>
        <item x="476"/>
        <item x="239"/>
        <item x="1230"/>
        <item x="1253"/>
        <item x="462"/>
        <item x="1218"/>
        <item x="397"/>
        <item x="1005"/>
        <item x="699"/>
        <item x="1394"/>
        <item x="524"/>
        <item x="1071"/>
        <item x="427"/>
        <item x="1195"/>
        <item x="1136"/>
        <item x="61"/>
        <item x="1014"/>
        <item x="827"/>
        <item x="1456"/>
        <item x="552"/>
        <item x="568"/>
        <item x="187"/>
        <item x="561"/>
        <item x="204"/>
        <item x="800"/>
        <item x="365"/>
        <item x="1372"/>
        <item x="41"/>
        <item x="474"/>
        <item x="932"/>
        <item x="766"/>
        <item x="109"/>
        <item x="518"/>
        <item x="105"/>
        <item x="1440"/>
        <item x="978"/>
        <item x="1288"/>
        <item x="1134"/>
        <item x="388"/>
        <item x="1346"/>
        <item x="347"/>
        <item x="351"/>
        <item x="454"/>
        <item x="900"/>
        <item x="1366"/>
        <item x="1147"/>
        <item x="218"/>
        <item x="989"/>
        <item x="307"/>
        <item x="1308"/>
        <item x="1398"/>
        <item x="421"/>
        <item x="935"/>
        <item x="24"/>
        <item x="638"/>
        <item x="565"/>
        <item x="73"/>
        <item x="60"/>
        <item x="358"/>
        <item x="905"/>
        <item x="931"/>
        <item x="42"/>
        <item x="1096"/>
        <item x="214"/>
        <item x="215"/>
        <item x="897"/>
        <item x="526"/>
        <item x="437"/>
        <item x="726"/>
        <item x="491"/>
        <item x="1436"/>
        <item x="86"/>
        <item x="235"/>
        <item x="1276"/>
        <item x="294"/>
        <item x="727"/>
        <item x="1322"/>
        <item x="1421"/>
        <item x="1146"/>
        <item x="314"/>
        <item x="1353"/>
        <item x="1018"/>
        <item x="1243"/>
        <item x="1385"/>
        <item x="1157"/>
        <item x="1287"/>
        <item x="1319"/>
        <item x="283"/>
        <item x="896"/>
        <item x="1064"/>
        <item x="276"/>
        <item x="456"/>
        <item x="836"/>
        <item x="597"/>
        <item x="1373"/>
        <item x="986"/>
        <item x="424"/>
        <item x="1239"/>
        <item x="764"/>
        <item x="1149"/>
        <item x="110"/>
        <item x="4"/>
        <item x="1350"/>
        <item x="885"/>
        <item x="502"/>
        <item x="266"/>
        <item x="210"/>
        <item x="1347"/>
        <item x="306"/>
        <item x="104"/>
        <item x="590"/>
        <item x="448"/>
        <item x="536"/>
        <item x="1295"/>
        <item x="299"/>
        <item x="1357"/>
        <item x="1293"/>
        <item x="501"/>
        <item x="611"/>
        <item x="1107"/>
        <item x="680"/>
        <item x="128"/>
        <item x="1181"/>
        <item x="102"/>
        <item x="608"/>
        <item x="1367"/>
        <item x="863"/>
        <item x="860"/>
        <item x="311"/>
        <item x="228"/>
        <item x="478"/>
        <item x="159"/>
        <item x="1053"/>
        <item x="617"/>
        <item x="921"/>
        <item x="361"/>
        <item x="944"/>
        <item x="958"/>
        <item x="345"/>
        <item x="1304"/>
        <item x="1305"/>
        <item x="1193"/>
        <item x="1043"/>
        <item x="1119"/>
        <item x="206"/>
        <item x="162"/>
        <item x="941"/>
        <item x="1083"/>
        <item x="1194"/>
        <item x="869"/>
        <item x="1402"/>
        <item x="870"/>
        <item x="355"/>
        <item x="1455"/>
        <item x="1089"/>
        <item x="381"/>
        <item x="416"/>
        <item x="1135"/>
        <item x="1323"/>
        <item x="1216"/>
        <item x="750"/>
        <item x="814"/>
        <item x="282"/>
        <item x="1097"/>
        <item x="116"/>
        <item x="793"/>
        <item x="193"/>
        <item x="356"/>
        <item x="180"/>
        <item x="1207"/>
        <item x="1327"/>
        <item x="874"/>
        <item x="145"/>
        <item x="666"/>
        <item x="286"/>
        <item x="1022"/>
        <item x="1120"/>
        <item x="192"/>
        <item x="756"/>
        <item x="913"/>
        <item x="604"/>
        <item x="289"/>
        <item x="1055"/>
        <item x="742"/>
        <item x="505"/>
        <item x="1392"/>
        <item x="298"/>
        <item x="1200"/>
        <item x="1118"/>
        <item x="740"/>
        <item x="918"/>
        <item x="701"/>
        <item x="404"/>
        <item x="1325"/>
        <item x="1111"/>
        <item x="525"/>
        <item x="1050"/>
        <item x="1060"/>
        <item x="1358"/>
        <item x="309"/>
        <item x="789"/>
        <item x="373"/>
        <item x="134"/>
        <item x="220"/>
        <item x="308"/>
        <item x="728"/>
        <item x="1297"/>
        <item x="35"/>
        <item x="582"/>
        <item x="386"/>
        <item x="785"/>
        <item x="225"/>
        <item x="924"/>
        <item x="707"/>
        <item x="1321"/>
        <item x="1145"/>
        <item x="519"/>
        <item x="752"/>
        <item x="389"/>
        <item x="938"/>
        <item x="1164"/>
        <item x="730"/>
        <item x="1012"/>
        <item x="36"/>
        <item x="1415"/>
        <item x="374"/>
        <item x="1381"/>
        <item x="1131"/>
        <item x="625"/>
        <item x="719"/>
        <item x="327"/>
        <item x="821"/>
        <item x="1419"/>
        <item x="482"/>
        <item x="170"/>
        <item x="195"/>
        <item x="477"/>
        <item x="849"/>
        <item x="711"/>
        <item x="237"/>
        <item x="130"/>
        <item x="1048"/>
        <item x="72"/>
        <item x="21"/>
        <item x="855"/>
        <item x="1255"/>
        <item x="1444"/>
        <item x="1056"/>
        <item x="305"/>
        <item x="97"/>
        <item x="770"/>
        <item x="331"/>
        <item x="969"/>
        <item x="433"/>
        <item x="1039"/>
        <item x="1133"/>
        <item x="183"/>
        <item x="538"/>
        <item x="628"/>
        <item x="1236"/>
        <item x="650"/>
        <item x="1074"/>
        <item x="779"/>
        <item x="189"/>
        <item x="1091"/>
        <item x="618"/>
        <item x="1051"/>
        <item x="304"/>
        <item x="160"/>
        <item x="203"/>
        <item x="1310"/>
        <item x="20"/>
        <item x="1342"/>
        <item x="265"/>
        <item x="857"/>
        <item x="1023"/>
        <item x="350"/>
        <item x="775"/>
        <item x="826"/>
        <item x="379"/>
        <item x="1435"/>
        <item x="677"/>
        <item x="62"/>
        <item x="643"/>
        <item x="244"/>
        <item x="493"/>
        <item x="510"/>
        <item x="767"/>
        <item x="250"/>
        <item x="647"/>
        <item x="881"/>
        <item x="236"/>
        <item x="920"/>
        <item x="1379"/>
        <item x="843"/>
        <item x="471"/>
        <item x="705"/>
        <item x="1047"/>
        <item x="577"/>
        <item x="915"/>
        <item x="291"/>
        <item x="815"/>
        <item x="982"/>
        <item x="447"/>
        <item x="368"/>
        <item x="325"/>
        <item x="514"/>
        <item x="411"/>
        <item x="1066"/>
        <item x="1414"/>
        <item x="1333"/>
        <item x="6"/>
        <item x="57"/>
        <item x="751"/>
        <item x="570"/>
        <item x="1093"/>
        <item x="620"/>
        <item x="619"/>
        <item x="1108"/>
        <item x="908"/>
        <item x="178"/>
        <item x="1092"/>
        <item x="721"/>
        <item x="889"/>
        <item x="658"/>
        <item x="1035"/>
        <item x="293"/>
        <item x="1202"/>
        <item x="1027"/>
        <item x="79"/>
        <item x="357"/>
        <item x="763"/>
        <item x="1168"/>
        <item x="1201"/>
        <item x="124"/>
        <item x="221"/>
        <item x="1115"/>
        <item x="854"/>
        <item x="26"/>
        <item x="101"/>
        <item x="394"/>
        <item x="702"/>
        <item x="790"/>
        <item x="360"/>
        <item x="953"/>
        <item x="737"/>
        <item x="507"/>
        <item x="792"/>
        <item x="520"/>
        <item x="343"/>
        <item x="914"/>
        <item x="1459"/>
        <item x="722"/>
        <item x="997"/>
        <item x="1424"/>
        <item x="578"/>
        <item x="1015"/>
        <item x="1443"/>
        <item x="893"/>
        <item x="822"/>
        <item x="695"/>
        <item x="623"/>
        <item x="760"/>
        <item x="34"/>
        <item x="339"/>
        <item x="257"/>
        <item x="1453"/>
        <item x="267"/>
        <item x="527"/>
        <item x="439"/>
        <item x="1429"/>
        <item x="418"/>
        <item x="1376"/>
        <item x="205"/>
        <item x="543"/>
        <item x="442"/>
        <item x="1203"/>
        <item x="1391"/>
        <item x="1044"/>
        <item x="253"/>
        <item x="191"/>
        <item x="1006"/>
        <item x="1340"/>
        <item x="580"/>
        <item x="1110"/>
        <item x="1332"/>
        <item x="99"/>
        <item x="830"/>
        <item x="868"/>
        <item x="1198"/>
        <item x="1158"/>
        <item x="284"/>
        <item x="546"/>
        <item x="95"/>
        <item x="1265"/>
        <item x="59"/>
        <item x="560"/>
        <item x="850"/>
        <item x="219"/>
        <item x="1412"/>
        <item x="734"/>
        <item x="336"/>
        <item x="1343"/>
        <item x="877"/>
        <item x="652"/>
        <item x="33"/>
        <item x="125"/>
        <item x="521"/>
        <item x="211"/>
        <item x="127"/>
        <item x="1197"/>
        <item x="661"/>
        <item x="1291"/>
        <item x="457"/>
        <item x="1448"/>
        <item x="1140"/>
        <item x="1169"/>
        <item x="91"/>
        <item x="1423"/>
        <item x="781"/>
        <item x="431"/>
        <item x="743"/>
        <item x="1269"/>
        <item x="167"/>
        <item x="1446"/>
        <item x="1038"/>
        <item x="249"/>
        <item x="964"/>
        <item x="1217"/>
        <item x="823"/>
        <item x="45"/>
        <item x="1116"/>
        <item x="1272"/>
        <item x="1431"/>
        <item x="1403"/>
        <item x="212"/>
        <item x="820"/>
        <item x="1329"/>
        <item x="1011"/>
        <item x="1234"/>
        <item x="126"/>
        <item x="1318"/>
        <item x="532"/>
        <item x="22"/>
        <item x="51"/>
        <item x="866"/>
        <item x="736"/>
        <item x="684"/>
        <item x="642"/>
        <item x="1028"/>
        <item x="549"/>
        <item x="1174"/>
        <item x="64"/>
        <item x="1254"/>
        <item x="861"/>
        <item x="1365"/>
        <item x="11"/>
        <item x="38"/>
        <item x="771"/>
        <item x="380"/>
        <item x="1081"/>
        <item x="1042"/>
        <item x="672"/>
        <item x="1336"/>
        <item x="385"/>
        <item x="324"/>
        <item x="312"/>
        <item x="231"/>
        <item x="894"/>
        <item x="1040"/>
        <item x="630"/>
        <item x="541"/>
        <item x="78"/>
        <item x="1320"/>
        <item x="407"/>
        <item x="310"/>
        <item x="715"/>
        <item x="1003"/>
        <item x="755"/>
        <item x="412"/>
        <item x="583"/>
        <item x="1359"/>
        <item x="1098"/>
        <item x="1406"/>
        <item x="1418"/>
        <item x="155"/>
        <item x="1452"/>
        <item x="588"/>
        <item x="548"/>
        <item x="1004"/>
        <item x="818"/>
        <item x="773"/>
        <item x="1375"/>
        <item x="965"/>
        <item x="317"/>
        <item x="44"/>
        <item x="241"/>
        <item x="842"/>
        <item x="735"/>
        <item x="1399"/>
        <item x="1179"/>
        <item x="685"/>
        <item x="213"/>
        <item x="1029"/>
        <item x="1123"/>
        <item x="1084"/>
        <item x="865"/>
        <item x="762"/>
        <item x="475"/>
        <item x="979"/>
        <item x="1172"/>
        <item x="1094"/>
        <item x="326"/>
        <item x="121"/>
        <item x="712"/>
        <item x="405"/>
        <item x="955"/>
        <item x="264"/>
        <item x="263"/>
        <item x="741"/>
        <item x="165"/>
        <item x="1378"/>
        <item x="720"/>
        <item x="758"/>
        <item x="852"/>
        <item x="678"/>
        <item x="75"/>
        <item x="217"/>
        <item x="1112"/>
        <item x="839"/>
        <item x="607"/>
        <item x="247"/>
        <item x="453"/>
        <item x="888"/>
        <item x="603"/>
        <item x="817"/>
        <item x="833"/>
        <item x="1361"/>
        <item x="81"/>
        <item x="37"/>
        <item x="1100"/>
        <item x="575"/>
        <item x="422"/>
        <item x="927"/>
        <item x="553"/>
        <item x="468"/>
        <item x="68"/>
        <item x="593"/>
        <item x="926"/>
        <item x="445"/>
        <item x="907"/>
        <item x="837"/>
        <item x="1374"/>
        <item x="871"/>
        <item x="909"/>
        <item x="1434"/>
        <item x="487"/>
        <item x="449"/>
        <item x="70"/>
        <item x="226"/>
        <item x="1114"/>
        <item x="1079"/>
        <item x="563"/>
        <item x="665"/>
        <item x="696"/>
        <item x="679"/>
        <item x="731"/>
        <item x="1362"/>
        <item x="174"/>
        <item x="414"/>
        <item x="1187"/>
        <item x="671"/>
        <item x="1240"/>
        <item x="901"/>
        <item x="176"/>
        <item x="1026"/>
        <item x="1447"/>
        <item x="1383"/>
        <item x="173"/>
        <item x="23"/>
        <item x="148"/>
        <item x="84"/>
        <item x="945"/>
        <item x="988"/>
        <item x="1142"/>
        <item x="17"/>
        <item x="1439"/>
        <item x="303"/>
        <item x="1331"/>
        <item x="640"/>
        <item x="1000"/>
        <item x="522"/>
        <item x="589"/>
        <item x="864"/>
        <item x="313"/>
        <item x="248"/>
        <item x="824"/>
        <item x="858"/>
        <item x="991"/>
        <item x="485"/>
        <item x="780"/>
        <item x="227"/>
        <item x="998"/>
        <item x="746"/>
        <item x="1220"/>
        <item x="639"/>
        <item x="341"/>
        <item x="234"/>
        <item x="391"/>
        <item x="315"/>
        <item x="710"/>
        <item x="262"/>
        <item x="1180"/>
        <item x="290"/>
        <item x="1404"/>
        <item x="446"/>
        <item x="586"/>
        <item x="349"/>
        <item x="292"/>
        <item x="223"/>
        <item x="369"/>
        <item x="435"/>
        <item x="615"/>
        <item x="1356"/>
        <item x="573"/>
        <item x="118"/>
        <item x="667"/>
        <item x="132"/>
        <item x="207"/>
        <item x="494"/>
        <item x="140"/>
        <item x="1442"/>
        <item x="539"/>
        <item x="157"/>
        <item x="1250"/>
        <item x="1204"/>
        <item x="1143"/>
        <item x="569"/>
        <item x="1306"/>
        <item x="898"/>
        <item x="444"/>
        <item x="1054"/>
        <item x="366"/>
        <item x="340"/>
        <item x="612"/>
        <item x="995"/>
        <item x="1407"/>
        <item x="316"/>
        <item x="635"/>
        <item x="1099"/>
        <item x="925"/>
        <item x="952"/>
        <item x="1121"/>
        <item x="878"/>
        <item x="517"/>
        <item x="46"/>
        <item x="332"/>
        <item x="406"/>
        <item x="329"/>
        <item x="1369"/>
        <item x="1387"/>
        <item x="230"/>
        <item x="1221"/>
        <item x="1196"/>
        <item x="274"/>
        <item x="164"/>
        <item x="910"/>
        <item x="122"/>
        <item x="508"/>
        <item x="1161"/>
        <item x="232"/>
        <item x="261"/>
        <item x="168"/>
        <item x="1138"/>
        <item x="88"/>
        <item x="1067"/>
        <item x="1024"/>
        <item x="664"/>
        <item x="450"/>
        <item x="704"/>
        <item x="1008"/>
        <item x="429"/>
        <item x="19"/>
        <item x="1386"/>
        <item x="1152"/>
        <item x="281"/>
        <item x="1449"/>
        <item x="592"/>
        <item x="574"/>
        <item x="387"/>
        <item x="602"/>
        <item x="723"/>
        <item x="1335"/>
        <item x="3"/>
        <item x="928"/>
        <item x="942"/>
        <item x="1090"/>
        <item x="1222"/>
        <item x="1188"/>
        <item x="1338"/>
        <item x="1126"/>
        <item x="1241"/>
        <item x="663"/>
        <item x="242"/>
        <item x="1139"/>
        <item x="829"/>
        <item x="1058"/>
        <item x="1279"/>
        <item x="1037"/>
        <item x="420"/>
        <item x="801"/>
        <item x="1231"/>
        <item x="1388"/>
        <item x="794"/>
        <item x="154"/>
        <item x="796"/>
        <item x="158"/>
        <item x="797"/>
        <item x="516"/>
        <item x="443"/>
        <item x="484"/>
        <item x="778"/>
        <item x="875"/>
        <item x="1117"/>
        <item x="851"/>
        <item x="1041"/>
        <item x="243"/>
        <item x="179"/>
        <item x="693"/>
        <item x="1400"/>
        <item x="688"/>
        <item x="428"/>
        <item x="277"/>
        <item x="460"/>
        <item x="335"/>
        <item x="455"/>
        <item x="184"/>
        <item x="1113"/>
        <item x="1078"/>
        <item x="384"/>
        <item x="749"/>
        <item x="269"/>
        <item x="783"/>
        <item x="322"/>
        <item x="1070"/>
        <item x="670"/>
        <item x="777"/>
        <item x="1032"/>
        <item x="1208"/>
        <item x="1045"/>
        <item x="624"/>
        <item x="201"/>
        <item x="222"/>
        <item x="1458"/>
        <item x="812"/>
        <item x="835"/>
        <item x="576"/>
        <item x="66"/>
        <item x="774"/>
        <item x="1371"/>
        <item x="1228"/>
        <item x="946"/>
        <item x="1382"/>
        <item x="1296"/>
        <item x="987"/>
        <item x="853"/>
        <item x="674"/>
        <item x="1211"/>
        <item x="1351"/>
        <item x="1085"/>
        <item x="983"/>
        <item x="415"/>
        <item x="143"/>
        <item x="1360"/>
        <item x="673"/>
        <item x="43"/>
        <item x="768"/>
        <item x="985"/>
        <item x="9"/>
        <item x="199"/>
        <item x="1062"/>
        <item x="469"/>
        <item x="564"/>
        <item x="1148"/>
        <item x="990"/>
        <item x="1159"/>
        <item x="371"/>
        <item x="535"/>
        <item x="479"/>
        <item x="1427"/>
        <item x="1013"/>
        <item x="5"/>
        <item x="1031"/>
        <item x="832"/>
        <item x="1017"/>
        <item x="892"/>
        <item x="1165"/>
        <item x="1225"/>
        <item x="787"/>
        <item x="119"/>
        <item x="1450"/>
        <item x="542"/>
        <item x="278"/>
        <item x="585"/>
        <item x="136"/>
        <item x="782"/>
        <item x="425"/>
        <item x="258"/>
        <item x="1075"/>
        <item x="551"/>
        <item x="1384"/>
        <item x="150"/>
        <item x="929"/>
        <item x="337"/>
        <item x="348"/>
        <item x="509"/>
        <item x="1278"/>
        <item x="1268"/>
        <item x="376"/>
        <item x="486"/>
        <item x="320"/>
        <item x="1128"/>
        <item x="285"/>
        <item x="613"/>
        <item x="423"/>
        <item x="80"/>
        <item x="1245"/>
        <item x="27"/>
        <item x="754"/>
        <item x="90"/>
        <item x="937"/>
        <item x="330"/>
        <item x="1283"/>
        <item x="903"/>
        <item x="654"/>
        <item x="616"/>
        <item x="1311"/>
        <item x="1213"/>
        <item x="352"/>
        <item x="956"/>
        <item x="504"/>
        <item x="28"/>
        <item x="1103"/>
        <item x="100"/>
        <item x="1422"/>
        <item x="481"/>
        <item x="1271"/>
        <item x="1341"/>
        <item x="16"/>
        <item x="1125"/>
        <item x="1009"/>
        <item x="562"/>
        <item x="1252"/>
        <item x="434"/>
        <item x="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x="2"/>
        <item x="5"/>
        <item x="3"/>
        <item x="4"/>
        <item h="1" x="0"/>
        <item x="1"/>
        <item t="default"/>
      </items>
    </pivotField>
    <pivotField dataField="1" numFmtId="165" showAll="0"/>
    <pivotField numFmtId="44" showAll="0"/>
  </pivotFields>
  <rowFields count="1">
    <field x="0"/>
  </rowFields>
  <rowItems count="262">
    <i>
      <x v="3"/>
    </i>
    <i>
      <x v="8"/>
    </i>
    <i>
      <x v="11"/>
    </i>
    <i>
      <x v="13"/>
    </i>
    <i>
      <x v="19"/>
    </i>
    <i>
      <x v="20"/>
    </i>
    <i>
      <x v="38"/>
    </i>
    <i>
      <x v="39"/>
    </i>
    <i>
      <x v="40"/>
    </i>
    <i>
      <x v="46"/>
    </i>
    <i>
      <x v="48"/>
    </i>
    <i>
      <x v="56"/>
    </i>
    <i>
      <x v="58"/>
    </i>
    <i>
      <x v="60"/>
    </i>
    <i>
      <x v="87"/>
    </i>
    <i>
      <x v="88"/>
    </i>
    <i>
      <x v="91"/>
    </i>
    <i>
      <x v="98"/>
    </i>
    <i>
      <x v="102"/>
    </i>
    <i>
      <x v="107"/>
    </i>
    <i>
      <x v="112"/>
    </i>
    <i>
      <x v="113"/>
    </i>
    <i>
      <x v="117"/>
    </i>
    <i>
      <x v="119"/>
    </i>
    <i>
      <x v="129"/>
    </i>
    <i>
      <x v="137"/>
    </i>
    <i>
      <x v="144"/>
    </i>
    <i>
      <x v="151"/>
    </i>
    <i>
      <x v="154"/>
    </i>
    <i>
      <x v="157"/>
    </i>
    <i>
      <x v="159"/>
    </i>
    <i>
      <x v="162"/>
    </i>
    <i>
      <x v="167"/>
    </i>
    <i>
      <x v="178"/>
    </i>
    <i>
      <x v="188"/>
    </i>
    <i>
      <x v="196"/>
    </i>
    <i>
      <x v="197"/>
    </i>
    <i>
      <x v="198"/>
    </i>
    <i>
      <x v="212"/>
    </i>
    <i>
      <x v="217"/>
    </i>
    <i>
      <x v="219"/>
    </i>
    <i>
      <x v="220"/>
    </i>
    <i>
      <x v="223"/>
    </i>
    <i>
      <x v="225"/>
    </i>
    <i>
      <x v="226"/>
    </i>
    <i>
      <x v="238"/>
    </i>
    <i>
      <x v="251"/>
    </i>
    <i>
      <x v="257"/>
    </i>
    <i>
      <x v="261"/>
    </i>
    <i>
      <x v="270"/>
    </i>
    <i>
      <x v="278"/>
    </i>
    <i>
      <x v="281"/>
    </i>
    <i>
      <x v="283"/>
    </i>
    <i>
      <x v="285"/>
    </i>
    <i>
      <x v="290"/>
    </i>
    <i>
      <x v="299"/>
    </i>
    <i>
      <x v="303"/>
    </i>
    <i>
      <x v="320"/>
    </i>
    <i>
      <x v="349"/>
    </i>
    <i>
      <x v="350"/>
    </i>
    <i>
      <x v="351"/>
    </i>
    <i>
      <x v="358"/>
    </i>
    <i>
      <x v="378"/>
    </i>
    <i>
      <x v="381"/>
    </i>
    <i>
      <x v="386"/>
    </i>
    <i>
      <x v="387"/>
    </i>
    <i>
      <x v="389"/>
    </i>
    <i>
      <x v="393"/>
    </i>
    <i>
      <x v="398"/>
    </i>
    <i>
      <x v="401"/>
    </i>
    <i>
      <x v="403"/>
    </i>
    <i>
      <x v="408"/>
    </i>
    <i>
      <x v="409"/>
    </i>
    <i>
      <x v="410"/>
    </i>
    <i>
      <x v="412"/>
    </i>
    <i>
      <x v="415"/>
    </i>
    <i>
      <x v="418"/>
    </i>
    <i>
      <x v="420"/>
    </i>
    <i>
      <x v="428"/>
    </i>
    <i>
      <x v="430"/>
    </i>
    <i>
      <x v="431"/>
    </i>
    <i>
      <x v="443"/>
    </i>
    <i>
      <x v="454"/>
    </i>
    <i>
      <x v="456"/>
    </i>
    <i>
      <x v="460"/>
    </i>
    <i>
      <x v="473"/>
    </i>
    <i>
      <x v="479"/>
    </i>
    <i>
      <x v="492"/>
    </i>
    <i>
      <x v="495"/>
    </i>
    <i>
      <x v="507"/>
    </i>
    <i>
      <x v="511"/>
    </i>
    <i>
      <x v="515"/>
    </i>
    <i>
      <x v="516"/>
    </i>
    <i>
      <x v="523"/>
    </i>
    <i>
      <x v="527"/>
    </i>
    <i>
      <x v="529"/>
    </i>
    <i>
      <x v="530"/>
    </i>
    <i>
      <x v="544"/>
    </i>
    <i>
      <x v="550"/>
    </i>
    <i>
      <x v="571"/>
    </i>
    <i>
      <x v="572"/>
    </i>
    <i>
      <x v="575"/>
    </i>
    <i>
      <x v="577"/>
    </i>
    <i>
      <x v="578"/>
    </i>
    <i>
      <x v="581"/>
    </i>
    <i>
      <x v="585"/>
    </i>
    <i>
      <x v="588"/>
    </i>
    <i>
      <x v="595"/>
    </i>
    <i>
      <x v="597"/>
    </i>
    <i>
      <x v="602"/>
    </i>
    <i>
      <x v="608"/>
    </i>
    <i>
      <x v="613"/>
    </i>
    <i>
      <x v="615"/>
    </i>
    <i>
      <x v="618"/>
    </i>
    <i>
      <x v="628"/>
    </i>
    <i>
      <x v="630"/>
    </i>
    <i>
      <x v="632"/>
    </i>
    <i>
      <x v="635"/>
    </i>
    <i>
      <x v="639"/>
    </i>
    <i>
      <x v="644"/>
    </i>
    <i>
      <x v="655"/>
    </i>
    <i>
      <x v="658"/>
    </i>
    <i>
      <x v="664"/>
    </i>
    <i>
      <x v="666"/>
    </i>
    <i>
      <x v="678"/>
    </i>
    <i>
      <x v="681"/>
    </i>
    <i>
      <x v="686"/>
    </i>
    <i>
      <x v="688"/>
    </i>
    <i>
      <x v="693"/>
    </i>
    <i>
      <x v="702"/>
    </i>
    <i>
      <x v="708"/>
    </i>
    <i>
      <x v="709"/>
    </i>
    <i>
      <x v="711"/>
    </i>
    <i>
      <x v="728"/>
    </i>
    <i>
      <x v="734"/>
    </i>
    <i>
      <x v="738"/>
    </i>
    <i>
      <x v="740"/>
    </i>
    <i>
      <x v="757"/>
    </i>
    <i>
      <x v="765"/>
    </i>
    <i>
      <x v="772"/>
    </i>
    <i>
      <x v="774"/>
    </i>
    <i>
      <x v="776"/>
    </i>
    <i>
      <x v="793"/>
    </i>
    <i>
      <x v="797"/>
    </i>
    <i>
      <x v="798"/>
    </i>
    <i>
      <x v="803"/>
    </i>
    <i>
      <x v="804"/>
    </i>
    <i>
      <x v="805"/>
    </i>
    <i>
      <x v="812"/>
    </i>
    <i>
      <x v="819"/>
    </i>
    <i>
      <x v="822"/>
    </i>
    <i>
      <x v="824"/>
    </i>
    <i>
      <x v="825"/>
    </i>
    <i>
      <x v="828"/>
    </i>
    <i>
      <x v="854"/>
    </i>
    <i>
      <x v="858"/>
    </i>
    <i>
      <x v="864"/>
    </i>
    <i>
      <x v="866"/>
    </i>
    <i>
      <x v="874"/>
    </i>
    <i>
      <x v="875"/>
    </i>
    <i>
      <x v="885"/>
    </i>
    <i>
      <x v="886"/>
    </i>
    <i>
      <x v="894"/>
    </i>
    <i>
      <x v="896"/>
    </i>
    <i>
      <x v="897"/>
    </i>
    <i>
      <x v="898"/>
    </i>
    <i>
      <x v="903"/>
    </i>
    <i>
      <x v="912"/>
    </i>
    <i>
      <x v="914"/>
    </i>
    <i>
      <x v="916"/>
    </i>
    <i>
      <x v="922"/>
    </i>
    <i>
      <x v="925"/>
    </i>
    <i>
      <x v="938"/>
    </i>
    <i>
      <x v="942"/>
    </i>
    <i>
      <x v="944"/>
    </i>
    <i>
      <x v="951"/>
    </i>
    <i>
      <x v="954"/>
    </i>
    <i>
      <x v="965"/>
    </i>
    <i>
      <x v="968"/>
    </i>
    <i>
      <x v="970"/>
    </i>
    <i>
      <x v="973"/>
    </i>
    <i>
      <x v="977"/>
    </i>
    <i>
      <x v="978"/>
    </i>
    <i>
      <x v="987"/>
    </i>
    <i>
      <x v="989"/>
    </i>
    <i>
      <x v="993"/>
    </i>
    <i>
      <x v="995"/>
    </i>
    <i>
      <x v="1001"/>
    </i>
    <i>
      <x v="1017"/>
    </i>
    <i>
      <x v="1021"/>
    </i>
    <i>
      <x v="1024"/>
    </i>
    <i>
      <x v="1027"/>
    </i>
    <i>
      <x v="1032"/>
    </i>
    <i>
      <x v="1046"/>
    </i>
    <i>
      <x v="1049"/>
    </i>
    <i>
      <x v="1050"/>
    </i>
    <i>
      <x v="1051"/>
    </i>
    <i>
      <x v="1055"/>
    </i>
    <i>
      <x v="1077"/>
    </i>
    <i>
      <x v="1080"/>
    </i>
    <i>
      <x v="1099"/>
    </i>
    <i>
      <x v="1102"/>
    </i>
    <i>
      <x v="1107"/>
    </i>
    <i>
      <x v="1108"/>
    </i>
    <i>
      <x v="1115"/>
    </i>
    <i>
      <x v="1121"/>
    </i>
    <i>
      <x v="1122"/>
    </i>
    <i>
      <x v="1127"/>
    </i>
    <i>
      <x v="1131"/>
    </i>
    <i>
      <x v="1136"/>
    </i>
    <i>
      <x v="1140"/>
    </i>
    <i>
      <x v="1142"/>
    </i>
    <i>
      <x v="1145"/>
    </i>
    <i>
      <x v="1152"/>
    </i>
    <i>
      <x v="1158"/>
    </i>
    <i>
      <x v="1163"/>
    </i>
    <i>
      <x v="1165"/>
    </i>
    <i>
      <x v="1181"/>
    </i>
    <i>
      <x v="1182"/>
    </i>
    <i>
      <x v="1186"/>
    </i>
    <i>
      <x v="1196"/>
    </i>
    <i>
      <x v="1200"/>
    </i>
    <i>
      <x v="1209"/>
    </i>
    <i>
      <x v="1217"/>
    </i>
    <i>
      <x v="1219"/>
    </i>
    <i>
      <x v="1220"/>
    </i>
    <i>
      <x v="1228"/>
    </i>
    <i>
      <x v="1233"/>
    </i>
    <i>
      <x v="1234"/>
    </i>
    <i>
      <x v="1238"/>
    </i>
    <i>
      <x v="1241"/>
    </i>
    <i>
      <x v="1242"/>
    </i>
    <i>
      <x v="1243"/>
    </i>
    <i>
      <x v="1245"/>
    </i>
    <i>
      <x v="1246"/>
    </i>
    <i>
      <x v="1264"/>
    </i>
    <i>
      <x v="1279"/>
    </i>
    <i>
      <x v="1289"/>
    </i>
    <i>
      <x v="1297"/>
    </i>
    <i>
      <x v="1298"/>
    </i>
    <i>
      <x v="1306"/>
    </i>
    <i>
      <x v="1311"/>
    </i>
    <i>
      <x v="1317"/>
    </i>
    <i>
      <x v="1324"/>
    </i>
    <i>
      <x v="1344"/>
    </i>
    <i>
      <x v="1347"/>
    </i>
    <i>
      <x v="1363"/>
    </i>
    <i>
      <x v="1364"/>
    </i>
    <i>
      <x v="1366"/>
    </i>
    <i>
      <x v="1375"/>
    </i>
    <i>
      <x v="1387"/>
    </i>
    <i>
      <x v="1394"/>
    </i>
    <i>
      <x v="1402"/>
    </i>
    <i>
      <x v="1404"/>
    </i>
    <i>
      <x v="1413"/>
    </i>
    <i>
      <x v="1423"/>
    </i>
    <i>
      <x v="1428"/>
    </i>
    <i>
      <x v="1435"/>
    </i>
    <i>
      <x v="1437"/>
    </i>
    <i>
      <x v="1449"/>
    </i>
    <i>
      <x v="1451"/>
    </i>
    <i>
      <x v="1453"/>
    </i>
  </rowItems>
  <colItems count="1">
    <i/>
  </colItems>
  <pageFields count="1">
    <pageField fld="79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00343-CD78-40EE-BE48-D4247BC72FFB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458" firstHeaderRow="1" firstDataRow="1" firstDataCol="1" rowPageCount="1" colPageCount="1"/>
  <pivotFields count="82">
    <pivotField axis="axisRow" showAll="0">
      <items count="1461">
        <item x="1127"/>
        <item x="816"/>
        <item x="882"/>
        <item x="436"/>
        <item x="703"/>
        <item x="123"/>
        <item x="1264"/>
        <item x="840"/>
        <item x="960"/>
        <item x="555"/>
        <item x="197"/>
        <item x="1233"/>
        <item x="172"/>
        <item x="1170"/>
        <item x="410"/>
        <item x="976"/>
        <item x="321"/>
        <item x="65"/>
        <item x="202"/>
        <item x="769"/>
        <item x="1049"/>
        <item x="805"/>
        <item x="1087"/>
        <item x="1267"/>
        <item x="799"/>
        <item x="744"/>
        <item x="806"/>
        <item x="1184"/>
        <item x="275"/>
        <item x="153"/>
        <item x="14"/>
        <item x="697"/>
        <item x="591"/>
        <item x="533"/>
        <item x="1334"/>
        <item x="1057"/>
        <item x="328"/>
        <item x="738"/>
        <item x="363"/>
        <item x="344"/>
        <item x="776"/>
        <item x="117"/>
        <item x="534"/>
        <item x="392"/>
        <item x="718"/>
        <item x="1355"/>
        <item x="802"/>
        <item x="1033"/>
        <item x="1150"/>
        <item x="598"/>
        <item x="279"/>
        <item x="765"/>
        <item x="302"/>
        <item x="52"/>
        <item x="757"/>
        <item x="716"/>
        <item x="1438"/>
        <item x="641"/>
        <item x="1289"/>
        <item x="681"/>
        <item x="233"/>
        <item x="383"/>
        <item x="1275"/>
        <item x="346"/>
        <item x="1077"/>
        <item x="1302"/>
        <item x="85"/>
        <item x="959"/>
        <item x="682"/>
        <item x="413"/>
        <item x="732"/>
        <item x="655"/>
        <item x="759"/>
        <item x="395"/>
        <item x="788"/>
        <item x="1413"/>
        <item x="571"/>
        <item x="440"/>
        <item x="272"/>
        <item x="139"/>
        <item x="461"/>
        <item x="1313"/>
        <item x="1104"/>
        <item x="396"/>
        <item x="873"/>
        <item x="581"/>
        <item x="430"/>
        <item x="1354"/>
        <item x="115"/>
        <item x="500"/>
        <item x="495"/>
        <item x="200"/>
        <item x="240"/>
        <item x="791"/>
        <item x="1002"/>
        <item x="819"/>
        <item x="940"/>
        <item x="74"/>
        <item x="54"/>
        <item x="370"/>
        <item x="844"/>
        <item x="846"/>
        <item x="649"/>
        <item x="828"/>
        <item x="992"/>
        <item x="1186"/>
        <item x="94"/>
        <item x="831"/>
        <item x="342"/>
        <item x="579"/>
        <item x="409"/>
        <item x="1069"/>
        <item x="1337"/>
        <item x="131"/>
        <item x="1324"/>
        <item x="1405"/>
        <item x="224"/>
        <item x="753"/>
        <item x="1160"/>
        <item x="848"/>
        <item x="67"/>
        <item x="606"/>
        <item x="408"/>
        <item x="859"/>
        <item x="142"/>
        <item x="254"/>
        <item x="1163"/>
        <item x="879"/>
        <item x="923"/>
        <item x="629"/>
        <item x="557"/>
        <item x="887"/>
        <item x="922"/>
        <item x="1290"/>
        <item x="691"/>
        <item x="632"/>
        <item x="367"/>
        <item x="513"/>
        <item x="1151"/>
        <item x="472"/>
        <item x="161"/>
        <item x="1019"/>
        <item x="856"/>
        <item x="872"/>
        <item x="359"/>
        <item x="1396"/>
        <item x="668"/>
        <item x="1076"/>
        <item x="810"/>
        <item x="772"/>
        <item x="209"/>
        <item x="1192"/>
        <item x="288"/>
        <item x="690"/>
        <item x="166"/>
        <item x="63"/>
        <item x="490"/>
        <item x="1030"/>
        <item x="912"/>
        <item x="610"/>
        <item x="432"/>
        <item x="1263"/>
        <item x="748"/>
        <item x="809"/>
        <item x="1212"/>
        <item x="268"/>
        <item x="717"/>
        <item x="1270"/>
        <item x="1016"/>
        <item x="354"/>
        <item x="133"/>
        <item x="40"/>
        <item x="1370"/>
        <item x="566"/>
        <item x="452"/>
        <item x="838"/>
        <item x="948"/>
        <item x="270"/>
        <item x="1229"/>
        <item x="208"/>
        <item x="1457"/>
        <item x="1176"/>
        <item x="319"/>
        <item x="700"/>
        <item x="659"/>
        <item x="936"/>
        <item x="686"/>
        <item x="300"/>
        <item x="993"/>
        <item x="1416"/>
        <item x="1257"/>
        <item x="1122"/>
        <item x="963"/>
        <item x="1397"/>
        <item x="713"/>
        <item x="1437"/>
        <item x="1303"/>
        <item x="93"/>
        <item x="813"/>
        <item x="1223"/>
        <item x="595"/>
        <item x="648"/>
        <item x="567"/>
        <item x="1309"/>
        <item x="1274"/>
        <item x="492"/>
        <item x="138"/>
        <item x="181"/>
        <item x="841"/>
        <item x="706"/>
        <item x="698"/>
        <item x="729"/>
        <item x="1247"/>
        <item x="194"/>
        <item x="458"/>
        <item x="334"/>
        <item x="1132"/>
        <item x="149"/>
        <item x="884"/>
        <item x="1408"/>
        <item x="1046"/>
        <item x="1129"/>
        <item x="530"/>
        <item x="92"/>
        <item x="1224"/>
        <item x="1441"/>
        <item x="1242"/>
        <item x="1411"/>
        <item x="438"/>
        <item x="1426"/>
        <item x="644"/>
        <item x="1182"/>
        <item x="1409"/>
        <item x="229"/>
        <item x="1205"/>
        <item x="1401"/>
        <item x="957"/>
        <item x="930"/>
        <item x="1177"/>
        <item x="296"/>
        <item x="1244"/>
        <item x="1219"/>
        <item x="547"/>
        <item x="175"/>
        <item x="1061"/>
        <item x="1068"/>
        <item x="470"/>
        <item x="246"/>
        <item x="556"/>
        <item x="1"/>
        <item x="401"/>
        <item x="1389"/>
        <item x="933"/>
        <item x="645"/>
        <item x="676"/>
        <item x="1173"/>
        <item x="1086"/>
        <item x="1137"/>
        <item x="795"/>
        <item x="50"/>
        <item x="89"/>
        <item x="1227"/>
        <item x="724"/>
        <item x="1088"/>
        <item x="375"/>
        <item x="419"/>
        <item x="609"/>
        <item x="967"/>
        <item x="694"/>
        <item x="803"/>
        <item x="1130"/>
        <item x="31"/>
        <item x="1124"/>
        <item x="417"/>
        <item x="467"/>
        <item x="1214"/>
        <item x="994"/>
        <item x="47"/>
        <item x="1226"/>
        <item x="834"/>
        <item x="906"/>
        <item x="1156"/>
        <item x="1352"/>
        <item x="1154"/>
        <item x="1025"/>
        <item x="1339"/>
        <item x="587"/>
        <item x="152"/>
        <item x="251"/>
        <item x="708"/>
        <item x="464"/>
        <item x="1101"/>
        <item x="190"/>
        <item x="390"/>
        <item x="687"/>
        <item x="739"/>
        <item x="169"/>
        <item x="1292"/>
        <item x="465"/>
        <item x="185"/>
        <item x="113"/>
        <item x="600"/>
        <item x="466"/>
        <item x="498"/>
        <item x="572"/>
        <item x="1251"/>
        <item x="626"/>
        <item x="182"/>
        <item x="39"/>
        <item x="1238"/>
        <item x="975"/>
        <item x="605"/>
        <item x="506"/>
        <item x="2"/>
        <item x="786"/>
        <item x="1109"/>
        <item x="890"/>
        <item x="1261"/>
        <item x="1171"/>
        <item x="323"/>
        <item x="951"/>
        <item x="1248"/>
        <item x="1235"/>
        <item x="980"/>
        <item x="972"/>
        <item x="689"/>
        <item x="1260"/>
        <item x="260"/>
        <item x="747"/>
        <item x="238"/>
        <item x="177"/>
        <item x="653"/>
        <item x="1183"/>
        <item x="1144"/>
        <item x="962"/>
        <item x="0"/>
        <item x="1185"/>
        <item x="1080"/>
        <item x="403"/>
        <item x="256"/>
        <item x="400"/>
        <item x="107"/>
        <item x="129"/>
        <item x="1262"/>
        <item x="1299"/>
        <item x="984"/>
        <item x="216"/>
        <item x="83"/>
        <item x="1430"/>
        <item x="968"/>
        <item x="1349"/>
        <item x="1328"/>
        <item x="135"/>
        <item x="252"/>
        <item x="621"/>
        <item x="544"/>
        <item x="804"/>
        <item x="1284"/>
        <item x="808"/>
        <item x="1072"/>
        <item x="934"/>
        <item x="550"/>
        <item x="1199"/>
        <item x="1445"/>
        <item x="120"/>
        <item x="362"/>
        <item x="633"/>
        <item x="745"/>
        <item x="646"/>
        <item x="601"/>
        <item x="961"/>
        <item x="55"/>
        <item x="692"/>
        <item x="198"/>
        <item x="1190"/>
        <item x="29"/>
        <item x="631"/>
        <item x="1266"/>
        <item x="1316"/>
        <item x="1007"/>
        <item x="1153"/>
        <item x="1166"/>
        <item x="1063"/>
        <item x="69"/>
        <item x="12"/>
        <item x="1425"/>
        <item x="103"/>
        <item x="683"/>
        <item x="919"/>
        <item x="1314"/>
        <item x="393"/>
        <item x="709"/>
        <item x="280"/>
        <item x="333"/>
        <item x="147"/>
        <item x="338"/>
        <item x="662"/>
        <item x="1020"/>
        <item x="48"/>
        <item x="1256"/>
        <item x="599"/>
        <item x="811"/>
        <item x="141"/>
        <item x="966"/>
        <item x="584"/>
        <item x="473"/>
        <item x="163"/>
        <item x="188"/>
        <item x="876"/>
        <item x="1277"/>
        <item x="32"/>
        <item x="8"/>
        <item x="1393"/>
        <item x="287"/>
        <item x="911"/>
        <item x="917"/>
        <item x="825"/>
        <item x="144"/>
        <item x="511"/>
        <item x="637"/>
        <item x="1246"/>
        <item x="295"/>
        <item x="18"/>
        <item x="1315"/>
        <item x="512"/>
        <item x="1344"/>
        <item x="973"/>
        <item x="273"/>
        <item x="1232"/>
        <item x="497"/>
        <item x="1395"/>
        <item x="402"/>
        <item x="1433"/>
        <item x="627"/>
        <item x="1363"/>
        <item x="883"/>
        <item x="1175"/>
        <item x="880"/>
        <item x="954"/>
        <item x="82"/>
        <item x="1326"/>
        <item x="106"/>
        <item x="1167"/>
        <item x="1368"/>
        <item x="1102"/>
        <item x="297"/>
        <item x="196"/>
        <item x="725"/>
        <item x="372"/>
        <item x="891"/>
        <item x="847"/>
        <item x="7"/>
        <item x="1001"/>
        <item x="1073"/>
        <item x="904"/>
        <item x="761"/>
        <item x="971"/>
        <item x="15"/>
        <item x="1281"/>
        <item x="531"/>
        <item x="1300"/>
        <item x="974"/>
        <item x="49"/>
        <item x="540"/>
        <item x="441"/>
        <item x="1417"/>
        <item x="537"/>
        <item x="515"/>
        <item x="996"/>
        <item x="899"/>
        <item x="1273"/>
        <item x="554"/>
        <item x="1345"/>
        <item x="1249"/>
        <item x="1377"/>
        <item x="523"/>
        <item x="558"/>
        <item x="1206"/>
        <item x="1209"/>
        <item x="480"/>
        <item x="916"/>
        <item x="1282"/>
        <item x="1428"/>
        <item x="1330"/>
        <item x="660"/>
        <item x="499"/>
        <item x="488"/>
        <item x="399"/>
        <item x="451"/>
        <item x="1410"/>
        <item x="1364"/>
        <item x="382"/>
        <item x="171"/>
        <item x="862"/>
        <item x="545"/>
        <item x="10"/>
        <item x="1312"/>
        <item x="902"/>
        <item x="622"/>
        <item x="559"/>
        <item x="1420"/>
        <item x="1065"/>
        <item x="496"/>
        <item x="784"/>
        <item x="1432"/>
        <item x="596"/>
        <item x="1034"/>
        <item x="1178"/>
        <item x="636"/>
        <item x="301"/>
        <item x="186"/>
        <item x="1258"/>
        <item x="398"/>
        <item x="426"/>
        <item x="87"/>
        <item x="1301"/>
        <item x="483"/>
        <item x="1162"/>
        <item x="1010"/>
        <item x="970"/>
        <item x="111"/>
        <item x="259"/>
        <item x="1285"/>
        <item x="13"/>
        <item x="1191"/>
        <item x="1082"/>
        <item x="112"/>
        <item x="1259"/>
        <item x="96"/>
        <item x="30"/>
        <item x="669"/>
        <item x="939"/>
        <item x="463"/>
        <item x="56"/>
        <item x="867"/>
        <item x="503"/>
        <item x="950"/>
        <item x="76"/>
        <item x="353"/>
        <item x="1095"/>
        <item x="977"/>
        <item x="1036"/>
        <item x="947"/>
        <item x="1298"/>
        <item x="137"/>
        <item x="614"/>
        <item x="1105"/>
        <item x="733"/>
        <item x="489"/>
        <item x="1210"/>
        <item x="1317"/>
        <item x="807"/>
        <item x="1052"/>
        <item x="245"/>
        <item x="1189"/>
        <item x="714"/>
        <item x="98"/>
        <item x="108"/>
        <item x="58"/>
        <item x="1451"/>
        <item x="146"/>
        <item x="651"/>
        <item x="53"/>
        <item x="71"/>
        <item x="895"/>
        <item x="798"/>
        <item x="1237"/>
        <item x="949"/>
        <item x="1155"/>
        <item x="845"/>
        <item x="156"/>
        <item x="594"/>
        <item x="657"/>
        <item x="656"/>
        <item x="318"/>
        <item x="378"/>
        <item x="1059"/>
        <item x="377"/>
        <item x="1348"/>
        <item x="151"/>
        <item x="255"/>
        <item x="886"/>
        <item x="114"/>
        <item x="1106"/>
        <item x="981"/>
        <item x="1294"/>
        <item x="271"/>
        <item x="529"/>
        <item x="25"/>
        <item x="77"/>
        <item x="1021"/>
        <item x="1307"/>
        <item x="943"/>
        <item x="1280"/>
        <item x="364"/>
        <item x="1215"/>
        <item x="1286"/>
        <item x="1390"/>
        <item x="634"/>
        <item x="1454"/>
        <item x="1141"/>
        <item x="528"/>
        <item x="999"/>
        <item x="1380"/>
        <item x="675"/>
        <item x="476"/>
        <item x="239"/>
        <item x="1230"/>
        <item x="1253"/>
        <item x="462"/>
        <item x="1218"/>
        <item x="397"/>
        <item x="1005"/>
        <item x="699"/>
        <item x="1394"/>
        <item x="524"/>
        <item x="1071"/>
        <item x="427"/>
        <item x="1195"/>
        <item x="1136"/>
        <item x="61"/>
        <item x="1014"/>
        <item x="827"/>
        <item x="1456"/>
        <item x="552"/>
        <item x="568"/>
        <item x="187"/>
        <item x="561"/>
        <item x="204"/>
        <item x="800"/>
        <item x="365"/>
        <item x="1372"/>
        <item x="41"/>
        <item x="474"/>
        <item x="932"/>
        <item x="766"/>
        <item x="109"/>
        <item x="518"/>
        <item x="105"/>
        <item x="1440"/>
        <item x="978"/>
        <item x="1288"/>
        <item x="1134"/>
        <item x="388"/>
        <item x="1346"/>
        <item x="347"/>
        <item x="351"/>
        <item x="454"/>
        <item x="900"/>
        <item x="1366"/>
        <item x="1147"/>
        <item x="218"/>
        <item x="989"/>
        <item x="307"/>
        <item x="1308"/>
        <item x="1398"/>
        <item x="421"/>
        <item x="935"/>
        <item x="24"/>
        <item x="638"/>
        <item x="565"/>
        <item x="73"/>
        <item x="60"/>
        <item x="358"/>
        <item x="905"/>
        <item x="931"/>
        <item x="42"/>
        <item x="1096"/>
        <item x="214"/>
        <item x="215"/>
        <item x="897"/>
        <item x="526"/>
        <item x="437"/>
        <item x="726"/>
        <item x="491"/>
        <item x="1436"/>
        <item x="86"/>
        <item x="235"/>
        <item x="1276"/>
        <item x="294"/>
        <item x="727"/>
        <item x="1322"/>
        <item x="1421"/>
        <item x="1146"/>
        <item x="314"/>
        <item x="1353"/>
        <item x="1018"/>
        <item x="1243"/>
        <item x="1385"/>
        <item x="1157"/>
        <item x="1287"/>
        <item x="1319"/>
        <item x="283"/>
        <item x="896"/>
        <item x="1064"/>
        <item x="276"/>
        <item x="456"/>
        <item x="836"/>
        <item x="597"/>
        <item x="1373"/>
        <item x="986"/>
        <item x="424"/>
        <item x="1239"/>
        <item x="764"/>
        <item x="1149"/>
        <item x="110"/>
        <item x="4"/>
        <item x="1350"/>
        <item x="885"/>
        <item x="502"/>
        <item x="266"/>
        <item x="210"/>
        <item x="1347"/>
        <item x="306"/>
        <item x="104"/>
        <item x="590"/>
        <item x="448"/>
        <item x="536"/>
        <item x="1295"/>
        <item x="299"/>
        <item x="1357"/>
        <item x="1293"/>
        <item x="501"/>
        <item x="611"/>
        <item x="1107"/>
        <item x="680"/>
        <item x="128"/>
        <item x="1181"/>
        <item x="102"/>
        <item x="608"/>
        <item x="1367"/>
        <item x="863"/>
        <item x="860"/>
        <item x="311"/>
        <item x="228"/>
        <item x="478"/>
        <item x="159"/>
        <item x="1053"/>
        <item x="617"/>
        <item x="921"/>
        <item x="361"/>
        <item x="944"/>
        <item x="958"/>
        <item x="345"/>
        <item x="1304"/>
        <item x="1305"/>
        <item x="1193"/>
        <item x="1043"/>
        <item x="1119"/>
        <item x="206"/>
        <item x="162"/>
        <item x="941"/>
        <item x="1083"/>
        <item x="1194"/>
        <item x="869"/>
        <item x="1402"/>
        <item x="870"/>
        <item x="355"/>
        <item x="1455"/>
        <item x="1089"/>
        <item x="381"/>
        <item x="416"/>
        <item x="1135"/>
        <item x="1323"/>
        <item x="1216"/>
        <item x="750"/>
        <item x="814"/>
        <item x="282"/>
        <item x="1097"/>
        <item x="116"/>
        <item x="793"/>
        <item x="193"/>
        <item x="356"/>
        <item x="180"/>
        <item x="1207"/>
        <item x="1327"/>
        <item x="874"/>
        <item x="145"/>
        <item x="666"/>
        <item x="286"/>
        <item x="1022"/>
        <item x="1120"/>
        <item x="192"/>
        <item x="756"/>
        <item x="913"/>
        <item x="604"/>
        <item x="289"/>
        <item x="1055"/>
        <item x="742"/>
        <item x="505"/>
        <item x="1392"/>
        <item x="298"/>
        <item x="1200"/>
        <item x="1118"/>
        <item x="740"/>
        <item x="918"/>
        <item x="701"/>
        <item x="404"/>
        <item x="1325"/>
        <item x="1111"/>
        <item x="525"/>
        <item x="1050"/>
        <item x="1060"/>
        <item x="1358"/>
        <item x="309"/>
        <item x="789"/>
        <item x="373"/>
        <item x="134"/>
        <item x="220"/>
        <item x="308"/>
        <item x="728"/>
        <item x="1297"/>
        <item x="35"/>
        <item x="582"/>
        <item x="386"/>
        <item x="785"/>
        <item x="225"/>
        <item x="924"/>
        <item x="707"/>
        <item x="1321"/>
        <item x="1145"/>
        <item x="519"/>
        <item x="752"/>
        <item x="389"/>
        <item x="938"/>
        <item x="1164"/>
        <item x="730"/>
        <item x="1012"/>
        <item x="36"/>
        <item x="1415"/>
        <item x="374"/>
        <item x="1381"/>
        <item x="1131"/>
        <item x="625"/>
        <item x="719"/>
        <item x="327"/>
        <item x="821"/>
        <item x="1419"/>
        <item x="482"/>
        <item x="170"/>
        <item x="195"/>
        <item x="477"/>
        <item x="849"/>
        <item x="711"/>
        <item x="237"/>
        <item x="130"/>
        <item x="1048"/>
        <item x="72"/>
        <item x="21"/>
        <item x="855"/>
        <item x="1255"/>
        <item x="1444"/>
        <item x="1056"/>
        <item x="305"/>
        <item x="97"/>
        <item x="770"/>
        <item x="331"/>
        <item x="969"/>
        <item x="433"/>
        <item x="1039"/>
        <item x="1133"/>
        <item x="183"/>
        <item x="538"/>
        <item x="628"/>
        <item x="1236"/>
        <item x="650"/>
        <item x="1074"/>
        <item x="779"/>
        <item x="189"/>
        <item x="1091"/>
        <item x="618"/>
        <item x="1051"/>
        <item x="304"/>
        <item x="160"/>
        <item x="203"/>
        <item x="1310"/>
        <item x="20"/>
        <item x="1342"/>
        <item x="265"/>
        <item x="857"/>
        <item x="1023"/>
        <item x="350"/>
        <item x="775"/>
        <item x="826"/>
        <item x="379"/>
        <item x="1435"/>
        <item x="677"/>
        <item x="62"/>
        <item x="643"/>
        <item x="244"/>
        <item x="493"/>
        <item x="510"/>
        <item x="767"/>
        <item x="250"/>
        <item x="647"/>
        <item x="881"/>
        <item x="236"/>
        <item x="920"/>
        <item x="1379"/>
        <item x="843"/>
        <item x="471"/>
        <item x="705"/>
        <item x="1047"/>
        <item x="577"/>
        <item x="915"/>
        <item x="291"/>
        <item x="815"/>
        <item x="982"/>
        <item x="447"/>
        <item x="368"/>
        <item x="325"/>
        <item x="514"/>
        <item x="411"/>
        <item x="1066"/>
        <item x="1414"/>
        <item x="1333"/>
        <item x="6"/>
        <item x="57"/>
        <item x="751"/>
        <item x="570"/>
        <item x="1093"/>
        <item x="620"/>
        <item x="619"/>
        <item x="1108"/>
        <item x="908"/>
        <item x="178"/>
        <item x="1092"/>
        <item x="721"/>
        <item x="889"/>
        <item x="658"/>
        <item x="1035"/>
        <item x="293"/>
        <item x="1202"/>
        <item x="1027"/>
        <item x="79"/>
        <item x="357"/>
        <item x="763"/>
        <item x="1168"/>
        <item x="1201"/>
        <item x="124"/>
        <item x="221"/>
        <item x="1115"/>
        <item x="854"/>
        <item x="26"/>
        <item x="101"/>
        <item x="394"/>
        <item x="702"/>
        <item x="790"/>
        <item x="360"/>
        <item x="953"/>
        <item x="737"/>
        <item x="507"/>
        <item x="792"/>
        <item x="520"/>
        <item x="343"/>
        <item x="914"/>
        <item x="1459"/>
        <item x="722"/>
        <item x="997"/>
        <item x="1424"/>
        <item x="578"/>
        <item x="1015"/>
        <item x="1443"/>
        <item x="893"/>
        <item x="822"/>
        <item x="695"/>
        <item x="623"/>
        <item x="760"/>
        <item x="34"/>
        <item x="339"/>
        <item x="257"/>
        <item x="1453"/>
        <item x="267"/>
        <item x="527"/>
        <item x="439"/>
        <item x="1429"/>
        <item x="418"/>
        <item x="1376"/>
        <item x="205"/>
        <item x="543"/>
        <item x="442"/>
        <item x="1203"/>
        <item x="1391"/>
        <item x="1044"/>
        <item x="253"/>
        <item x="191"/>
        <item x="1006"/>
        <item x="1340"/>
        <item x="580"/>
        <item x="1110"/>
        <item x="1332"/>
        <item x="99"/>
        <item x="830"/>
        <item x="868"/>
        <item x="1198"/>
        <item x="1158"/>
        <item x="284"/>
        <item x="546"/>
        <item x="95"/>
        <item x="1265"/>
        <item x="59"/>
        <item x="560"/>
        <item x="850"/>
        <item x="219"/>
        <item x="1412"/>
        <item x="734"/>
        <item x="336"/>
        <item x="1343"/>
        <item x="877"/>
        <item x="652"/>
        <item x="33"/>
        <item x="125"/>
        <item x="521"/>
        <item x="211"/>
        <item x="127"/>
        <item x="1197"/>
        <item x="661"/>
        <item x="1291"/>
        <item x="457"/>
        <item x="1448"/>
        <item x="1140"/>
        <item x="1169"/>
        <item x="91"/>
        <item x="1423"/>
        <item x="781"/>
        <item x="431"/>
        <item x="743"/>
        <item x="1269"/>
        <item x="167"/>
        <item x="1446"/>
        <item x="1038"/>
        <item x="249"/>
        <item x="964"/>
        <item x="1217"/>
        <item x="823"/>
        <item x="45"/>
        <item x="1116"/>
        <item x="1272"/>
        <item x="1431"/>
        <item x="1403"/>
        <item x="212"/>
        <item x="820"/>
        <item x="1329"/>
        <item x="1011"/>
        <item x="1234"/>
        <item x="126"/>
        <item x="1318"/>
        <item x="532"/>
        <item x="22"/>
        <item x="51"/>
        <item x="866"/>
        <item x="736"/>
        <item x="684"/>
        <item x="642"/>
        <item x="1028"/>
        <item x="549"/>
        <item x="1174"/>
        <item x="64"/>
        <item x="1254"/>
        <item x="861"/>
        <item x="1365"/>
        <item x="11"/>
        <item x="38"/>
        <item x="771"/>
        <item x="380"/>
        <item x="1081"/>
        <item x="1042"/>
        <item x="672"/>
        <item x="1336"/>
        <item x="385"/>
        <item x="324"/>
        <item x="312"/>
        <item x="231"/>
        <item x="894"/>
        <item x="1040"/>
        <item x="630"/>
        <item x="541"/>
        <item x="78"/>
        <item x="1320"/>
        <item x="407"/>
        <item x="310"/>
        <item x="715"/>
        <item x="1003"/>
        <item x="755"/>
        <item x="412"/>
        <item x="583"/>
        <item x="1359"/>
        <item x="1098"/>
        <item x="1406"/>
        <item x="1418"/>
        <item x="155"/>
        <item x="1452"/>
        <item x="588"/>
        <item x="548"/>
        <item x="1004"/>
        <item x="818"/>
        <item x="773"/>
        <item x="1375"/>
        <item x="965"/>
        <item x="317"/>
        <item x="44"/>
        <item x="241"/>
        <item x="842"/>
        <item x="735"/>
        <item x="1399"/>
        <item x="1179"/>
        <item x="685"/>
        <item x="213"/>
        <item x="1029"/>
        <item x="1123"/>
        <item x="1084"/>
        <item x="865"/>
        <item x="762"/>
        <item x="475"/>
        <item x="979"/>
        <item x="1172"/>
        <item x="1094"/>
        <item x="326"/>
        <item x="121"/>
        <item x="712"/>
        <item x="405"/>
        <item x="955"/>
        <item x="264"/>
        <item x="263"/>
        <item x="741"/>
        <item x="165"/>
        <item x="1378"/>
        <item x="720"/>
        <item x="758"/>
        <item x="852"/>
        <item x="678"/>
        <item x="75"/>
        <item x="217"/>
        <item x="1112"/>
        <item x="839"/>
        <item x="607"/>
        <item x="247"/>
        <item x="453"/>
        <item x="888"/>
        <item x="603"/>
        <item x="817"/>
        <item x="833"/>
        <item x="1361"/>
        <item x="81"/>
        <item x="37"/>
        <item x="1100"/>
        <item x="575"/>
        <item x="422"/>
        <item x="927"/>
        <item x="553"/>
        <item x="468"/>
        <item x="68"/>
        <item x="593"/>
        <item x="926"/>
        <item x="445"/>
        <item x="907"/>
        <item x="837"/>
        <item x="1374"/>
        <item x="871"/>
        <item x="909"/>
        <item x="1434"/>
        <item x="487"/>
        <item x="449"/>
        <item x="70"/>
        <item x="226"/>
        <item x="1114"/>
        <item x="1079"/>
        <item x="563"/>
        <item x="665"/>
        <item x="696"/>
        <item x="679"/>
        <item x="731"/>
        <item x="1362"/>
        <item x="174"/>
        <item x="414"/>
        <item x="1187"/>
        <item x="671"/>
        <item x="1240"/>
        <item x="901"/>
        <item x="176"/>
        <item x="1026"/>
        <item x="1447"/>
        <item x="1383"/>
        <item x="173"/>
        <item x="23"/>
        <item x="148"/>
        <item x="84"/>
        <item x="945"/>
        <item x="988"/>
        <item x="1142"/>
        <item x="17"/>
        <item x="1439"/>
        <item x="303"/>
        <item x="1331"/>
        <item x="640"/>
        <item x="1000"/>
        <item x="522"/>
        <item x="589"/>
        <item x="864"/>
        <item x="313"/>
        <item x="248"/>
        <item x="824"/>
        <item x="858"/>
        <item x="991"/>
        <item x="485"/>
        <item x="780"/>
        <item x="227"/>
        <item x="998"/>
        <item x="746"/>
        <item x="1220"/>
        <item x="639"/>
        <item x="341"/>
        <item x="234"/>
        <item x="391"/>
        <item x="315"/>
        <item x="710"/>
        <item x="262"/>
        <item x="1180"/>
        <item x="290"/>
        <item x="1404"/>
        <item x="446"/>
        <item x="586"/>
        <item x="349"/>
        <item x="292"/>
        <item x="223"/>
        <item x="369"/>
        <item x="435"/>
        <item x="615"/>
        <item x="1356"/>
        <item x="573"/>
        <item x="118"/>
        <item x="667"/>
        <item x="132"/>
        <item x="207"/>
        <item x="494"/>
        <item x="140"/>
        <item x="1442"/>
        <item x="539"/>
        <item x="157"/>
        <item x="1250"/>
        <item x="1204"/>
        <item x="1143"/>
        <item x="569"/>
        <item x="1306"/>
        <item x="898"/>
        <item x="444"/>
        <item x="1054"/>
        <item x="366"/>
        <item x="340"/>
        <item x="612"/>
        <item x="995"/>
        <item x="1407"/>
        <item x="316"/>
        <item x="635"/>
        <item x="1099"/>
        <item x="925"/>
        <item x="952"/>
        <item x="1121"/>
        <item x="878"/>
        <item x="517"/>
        <item x="46"/>
        <item x="332"/>
        <item x="406"/>
        <item x="329"/>
        <item x="1369"/>
        <item x="1387"/>
        <item x="230"/>
        <item x="1221"/>
        <item x="1196"/>
        <item x="274"/>
        <item x="164"/>
        <item x="910"/>
        <item x="122"/>
        <item x="508"/>
        <item x="1161"/>
        <item x="232"/>
        <item x="261"/>
        <item x="168"/>
        <item x="1138"/>
        <item x="88"/>
        <item x="1067"/>
        <item x="1024"/>
        <item x="664"/>
        <item x="450"/>
        <item x="704"/>
        <item x="1008"/>
        <item x="429"/>
        <item x="19"/>
        <item x="1386"/>
        <item x="1152"/>
        <item x="281"/>
        <item x="1449"/>
        <item x="592"/>
        <item x="574"/>
        <item x="387"/>
        <item x="602"/>
        <item x="723"/>
        <item x="1335"/>
        <item x="3"/>
        <item x="928"/>
        <item x="942"/>
        <item x="1090"/>
        <item x="1222"/>
        <item x="1188"/>
        <item x="1338"/>
        <item x="1126"/>
        <item x="1241"/>
        <item x="663"/>
        <item x="242"/>
        <item x="1139"/>
        <item x="829"/>
        <item x="1058"/>
        <item x="1279"/>
        <item x="1037"/>
        <item x="420"/>
        <item x="801"/>
        <item x="1231"/>
        <item x="1388"/>
        <item x="794"/>
        <item x="154"/>
        <item x="796"/>
        <item x="158"/>
        <item x="797"/>
        <item x="516"/>
        <item x="443"/>
        <item x="484"/>
        <item x="778"/>
        <item x="875"/>
        <item x="1117"/>
        <item x="851"/>
        <item x="1041"/>
        <item x="243"/>
        <item x="179"/>
        <item x="693"/>
        <item x="1400"/>
        <item x="688"/>
        <item x="428"/>
        <item x="277"/>
        <item x="460"/>
        <item x="335"/>
        <item x="455"/>
        <item x="184"/>
        <item x="1113"/>
        <item x="1078"/>
        <item x="384"/>
        <item x="749"/>
        <item x="269"/>
        <item x="783"/>
        <item x="322"/>
        <item x="1070"/>
        <item x="670"/>
        <item x="777"/>
        <item x="1032"/>
        <item x="1208"/>
        <item x="1045"/>
        <item x="624"/>
        <item x="201"/>
        <item x="222"/>
        <item x="1458"/>
        <item x="812"/>
        <item x="835"/>
        <item x="576"/>
        <item x="66"/>
        <item x="774"/>
        <item x="1371"/>
        <item x="1228"/>
        <item x="946"/>
        <item x="1382"/>
        <item x="1296"/>
        <item x="987"/>
        <item x="853"/>
        <item x="674"/>
        <item x="1211"/>
        <item x="1351"/>
        <item x="1085"/>
        <item x="983"/>
        <item x="415"/>
        <item x="143"/>
        <item x="1360"/>
        <item x="673"/>
        <item x="43"/>
        <item x="768"/>
        <item x="985"/>
        <item x="9"/>
        <item x="199"/>
        <item x="1062"/>
        <item x="469"/>
        <item x="564"/>
        <item x="1148"/>
        <item x="990"/>
        <item x="1159"/>
        <item x="371"/>
        <item x="535"/>
        <item x="479"/>
        <item x="1427"/>
        <item x="1013"/>
        <item x="5"/>
        <item x="1031"/>
        <item x="832"/>
        <item x="1017"/>
        <item x="892"/>
        <item x="1165"/>
        <item x="1225"/>
        <item x="787"/>
        <item x="119"/>
        <item x="1450"/>
        <item x="542"/>
        <item x="278"/>
        <item x="585"/>
        <item x="136"/>
        <item x="782"/>
        <item x="425"/>
        <item x="258"/>
        <item x="1075"/>
        <item x="551"/>
        <item x="1384"/>
        <item x="150"/>
        <item x="929"/>
        <item x="337"/>
        <item x="348"/>
        <item x="509"/>
        <item x="1278"/>
        <item x="1268"/>
        <item x="376"/>
        <item x="486"/>
        <item x="320"/>
        <item x="1128"/>
        <item x="285"/>
        <item x="613"/>
        <item x="423"/>
        <item x="80"/>
        <item x="1245"/>
        <item x="27"/>
        <item x="754"/>
        <item x="90"/>
        <item x="937"/>
        <item x="330"/>
        <item x="1283"/>
        <item x="903"/>
        <item x="654"/>
        <item x="616"/>
        <item x="1311"/>
        <item x="1213"/>
        <item x="352"/>
        <item x="956"/>
        <item x="504"/>
        <item x="28"/>
        <item x="1103"/>
        <item x="100"/>
        <item x="1422"/>
        <item x="481"/>
        <item x="1271"/>
        <item x="1341"/>
        <item x="16"/>
        <item x="1125"/>
        <item x="1009"/>
        <item x="562"/>
        <item x="1252"/>
        <item x="434"/>
        <item x="459"/>
        <item t="default"/>
      </items>
    </pivotField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44" showAll="0"/>
  </pivotFields>
  <rowFields count="1">
    <field x="0"/>
  </rowFields>
  <rowItems count="14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 t="grand">
      <x/>
    </i>
  </rowItems>
  <colItems count="1">
    <i/>
  </colItems>
  <pageFields count="1">
    <pageField fld="5" item="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5053E-B550-4C7F-9B18-253EBBAC520A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 rowPageCount="1" colPageCount="1"/>
  <pivotFields count="82">
    <pivotField axis="axisRow" showAll="0">
      <items count="1461">
        <item x="1127"/>
        <item x="816"/>
        <item x="882"/>
        <item x="436"/>
        <item x="703"/>
        <item x="123"/>
        <item x="1264"/>
        <item x="840"/>
        <item x="960"/>
        <item x="555"/>
        <item x="197"/>
        <item x="1233"/>
        <item x="172"/>
        <item x="1170"/>
        <item x="410"/>
        <item x="976"/>
        <item x="321"/>
        <item x="65"/>
        <item x="202"/>
        <item x="769"/>
        <item x="1049"/>
        <item x="805"/>
        <item x="1087"/>
        <item x="1267"/>
        <item x="799"/>
        <item x="744"/>
        <item x="806"/>
        <item x="1184"/>
        <item x="275"/>
        <item x="153"/>
        <item x="14"/>
        <item x="697"/>
        <item x="591"/>
        <item x="533"/>
        <item x="1334"/>
        <item x="1057"/>
        <item x="328"/>
        <item x="738"/>
        <item x="363"/>
        <item x="344"/>
        <item x="776"/>
        <item x="117"/>
        <item x="534"/>
        <item x="392"/>
        <item x="718"/>
        <item x="1355"/>
        <item x="802"/>
        <item x="1033"/>
        <item x="1150"/>
        <item x="598"/>
        <item x="279"/>
        <item x="765"/>
        <item x="302"/>
        <item x="52"/>
        <item x="757"/>
        <item x="716"/>
        <item x="1438"/>
        <item x="641"/>
        <item x="1289"/>
        <item x="681"/>
        <item x="233"/>
        <item x="383"/>
        <item x="1275"/>
        <item x="346"/>
        <item x="1077"/>
        <item x="1302"/>
        <item x="85"/>
        <item x="959"/>
        <item x="682"/>
        <item x="413"/>
        <item x="732"/>
        <item x="655"/>
        <item x="759"/>
        <item x="395"/>
        <item x="788"/>
        <item x="1413"/>
        <item x="571"/>
        <item x="440"/>
        <item x="272"/>
        <item x="139"/>
        <item x="461"/>
        <item x="1313"/>
        <item x="1104"/>
        <item x="396"/>
        <item x="873"/>
        <item x="581"/>
        <item x="430"/>
        <item x="1354"/>
        <item x="115"/>
        <item x="500"/>
        <item x="495"/>
        <item x="200"/>
        <item x="240"/>
        <item x="791"/>
        <item x="1002"/>
        <item x="819"/>
        <item x="940"/>
        <item x="74"/>
        <item x="54"/>
        <item x="370"/>
        <item x="844"/>
        <item x="846"/>
        <item x="649"/>
        <item x="828"/>
        <item x="992"/>
        <item x="1186"/>
        <item x="94"/>
        <item x="831"/>
        <item x="342"/>
        <item x="579"/>
        <item x="409"/>
        <item x="1069"/>
        <item x="1337"/>
        <item x="131"/>
        <item x="1324"/>
        <item x="1405"/>
        <item x="224"/>
        <item x="753"/>
        <item x="1160"/>
        <item x="848"/>
        <item x="67"/>
        <item x="606"/>
        <item x="408"/>
        <item x="859"/>
        <item x="142"/>
        <item x="254"/>
        <item x="1163"/>
        <item x="879"/>
        <item x="923"/>
        <item x="629"/>
        <item x="557"/>
        <item x="887"/>
        <item x="922"/>
        <item x="1290"/>
        <item x="691"/>
        <item x="632"/>
        <item x="367"/>
        <item x="513"/>
        <item x="1151"/>
        <item x="472"/>
        <item x="161"/>
        <item x="1019"/>
        <item x="856"/>
        <item x="872"/>
        <item x="359"/>
        <item x="1396"/>
        <item x="668"/>
        <item x="1076"/>
        <item x="810"/>
        <item x="772"/>
        <item x="209"/>
        <item x="1192"/>
        <item x="288"/>
        <item x="690"/>
        <item x="166"/>
        <item x="63"/>
        <item x="490"/>
        <item x="1030"/>
        <item x="912"/>
        <item x="610"/>
        <item x="432"/>
        <item x="1263"/>
        <item x="748"/>
        <item x="809"/>
        <item x="1212"/>
        <item x="268"/>
        <item x="717"/>
        <item x="1270"/>
        <item x="1016"/>
        <item x="354"/>
        <item x="133"/>
        <item x="40"/>
        <item x="1370"/>
        <item x="566"/>
        <item x="452"/>
        <item x="838"/>
        <item x="948"/>
        <item x="270"/>
        <item x="1229"/>
        <item x="208"/>
        <item x="1457"/>
        <item x="1176"/>
        <item x="319"/>
        <item x="700"/>
        <item x="659"/>
        <item x="936"/>
        <item x="686"/>
        <item x="300"/>
        <item x="993"/>
        <item x="1416"/>
        <item x="1257"/>
        <item x="1122"/>
        <item x="963"/>
        <item x="1397"/>
        <item x="713"/>
        <item x="1437"/>
        <item x="1303"/>
        <item x="93"/>
        <item x="813"/>
        <item x="1223"/>
        <item x="595"/>
        <item x="648"/>
        <item x="567"/>
        <item x="1309"/>
        <item x="1274"/>
        <item x="492"/>
        <item x="138"/>
        <item x="181"/>
        <item x="841"/>
        <item x="706"/>
        <item x="698"/>
        <item x="729"/>
        <item x="1247"/>
        <item x="194"/>
        <item x="458"/>
        <item x="334"/>
        <item x="1132"/>
        <item x="149"/>
        <item x="884"/>
        <item x="1408"/>
        <item x="1046"/>
        <item x="1129"/>
        <item x="530"/>
        <item x="92"/>
        <item x="1224"/>
        <item x="1441"/>
        <item x="1242"/>
        <item x="1411"/>
        <item x="438"/>
        <item x="1426"/>
        <item x="644"/>
        <item x="1182"/>
        <item x="1409"/>
        <item x="229"/>
        <item x="1205"/>
        <item x="1401"/>
        <item x="957"/>
        <item x="930"/>
        <item x="1177"/>
        <item x="296"/>
        <item x="1244"/>
        <item x="1219"/>
        <item x="547"/>
        <item x="175"/>
        <item x="1061"/>
        <item x="1068"/>
        <item x="470"/>
        <item x="246"/>
        <item x="556"/>
        <item x="1"/>
        <item x="401"/>
        <item x="1389"/>
        <item x="933"/>
        <item x="645"/>
        <item x="676"/>
        <item x="1173"/>
        <item x="1086"/>
        <item x="1137"/>
        <item x="795"/>
        <item x="50"/>
        <item x="89"/>
        <item x="1227"/>
        <item x="724"/>
        <item x="1088"/>
        <item x="375"/>
        <item x="419"/>
        <item x="609"/>
        <item x="967"/>
        <item x="694"/>
        <item x="803"/>
        <item x="1130"/>
        <item x="31"/>
        <item x="1124"/>
        <item x="417"/>
        <item x="467"/>
        <item x="1214"/>
        <item x="994"/>
        <item x="47"/>
        <item x="1226"/>
        <item x="834"/>
        <item x="906"/>
        <item x="1156"/>
        <item x="1352"/>
        <item x="1154"/>
        <item x="1025"/>
        <item x="1339"/>
        <item x="587"/>
        <item x="152"/>
        <item x="251"/>
        <item x="708"/>
        <item x="464"/>
        <item x="1101"/>
        <item x="190"/>
        <item x="390"/>
        <item x="687"/>
        <item x="739"/>
        <item x="169"/>
        <item x="1292"/>
        <item x="465"/>
        <item x="185"/>
        <item x="113"/>
        <item x="600"/>
        <item x="466"/>
        <item x="498"/>
        <item x="572"/>
        <item x="1251"/>
        <item x="626"/>
        <item x="182"/>
        <item x="39"/>
        <item x="1238"/>
        <item x="975"/>
        <item x="605"/>
        <item x="506"/>
        <item x="2"/>
        <item x="786"/>
        <item x="1109"/>
        <item x="890"/>
        <item x="1261"/>
        <item x="1171"/>
        <item x="323"/>
        <item x="951"/>
        <item x="1248"/>
        <item x="1235"/>
        <item x="980"/>
        <item x="972"/>
        <item x="689"/>
        <item x="1260"/>
        <item x="260"/>
        <item x="747"/>
        <item x="238"/>
        <item x="177"/>
        <item x="653"/>
        <item x="1183"/>
        <item x="1144"/>
        <item x="962"/>
        <item x="0"/>
        <item x="1185"/>
        <item x="1080"/>
        <item x="403"/>
        <item x="256"/>
        <item x="400"/>
        <item x="107"/>
        <item x="129"/>
        <item x="1262"/>
        <item x="1299"/>
        <item x="984"/>
        <item x="216"/>
        <item x="83"/>
        <item x="1430"/>
        <item x="968"/>
        <item x="1349"/>
        <item x="1328"/>
        <item x="135"/>
        <item x="252"/>
        <item x="621"/>
        <item x="544"/>
        <item x="804"/>
        <item x="1284"/>
        <item x="808"/>
        <item x="1072"/>
        <item x="934"/>
        <item x="550"/>
        <item x="1199"/>
        <item x="1445"/>
        <item x="120"/>
        <item x="362"/>
        <item x="633"/>
        <item x="745"/>
        <item x="646"/>
        <item x="601"/>
        <item x="961"/>
        <item x="55"/>
        <item x="692"/>
        <item x="198"/>
        <item x="1190"/>
        <item x="29"/>
        <item x="631"/>
        <item x="1266"/>
        <item x="1316"/>
        <item x="1007"/>
        <item x="1153"/>
        <item x="1166"/>
        <item x="1063"/>
        <item x="69"/>
        <item x="12"/>
        <item x="1425"/>
        <item x="103"/>
        <item x="683"/>
        <item x="919"/>
        <item x="1314"/>
        <item x="393"/>
        <item x="709"/>
        <item x="280"/>
        <item x="333"/>
        <item x="147"/>
        <item x="338"/>
        <item x="662"/>
        <item x="1020"/>
        <item x="48"/>
        <item x="1256"/>
        <item x="599"/>
        <item x="811"/>
        <item x="141"/>
        <item x="966"/>
        <item x="584"/>
        <item x="473"/>
        <item x="163"/>
        <item x="188"/>
        <item x="876"/>
        <item x="1277"/>
        <item x="32"/>
        <item x="8"/>
        <item x="1393"/>
        <item x="287"/>
        <item x="911"/>
        <item x="917"/>
        <item x="825"/>
        <item x="144"/>
        <item x="511"/>
        <item x="637"/>
        <item x="1246"/>
        <item x="295"/>
        <item x="18"/>
        <item x="1315"/>
        <item x="512"/>
        <item x="1344"/>
        <item x="973"/>
        <item x="273"/>
        <item x="1232"/>
        <item x="497"/>
        <item x="1395"/>
        <item x="402"/>
        <item x="1433"/>
        <item x="627"/>
        <item x="1363"/>
        <item x="883"/>
        <item x="1175"/>
        <item x="880"/>
        <item x="954"/>
        <item x="82"/>
        <item x="1326"/>
        <item x="106"/>
        <item x="1167"/>
        <item x="1368"/>
        <item x="1102"/>
        <item x="297"/>
        <item x="196"/>
        <item x="725"/>
        <item x="372"/>
        <item x="891"/>
        <item x="847"/>
        <item x="7"/>
        <item x="1001"/>
        <item x="1073"/>
        <item x="904"/>
        <item x="761"/>
        <item x="971"/>
        <item x="15"/>
        <item x="1281"/>
        <item x="531"/>
        <item x="1300"/>
        <item x="974"/>
        <item x="49"/>
        <item x="540"/>
        <item x="441"/>
        <item x="1417"/>
        <item x="537"/>
        <item x="515"/>
        <item x="996"/>
        <item x="899"/>
        <item x="1273"/>
        <item x="554"/>
        <item x="1345"/>
        <item x="1249"/>
        <item x="1377"/>
        <item x="523"/>
        <item x="558"/>
        <item x="1206"/>
        <item x="1209"/>
        <item x="480"/>
        <item x="916"/>
        <item x="1282"/>
        <item x="1428"/>
        <item x="1330"/>
        <item x="660"/>
        <item x="499"/>
        <item x="488"/>
        <item x="399"/>
        <item x="451"/>
        <item x="1410"/>
        <item x="1364"/>
        <item x="382"/>
        <item x="171"/>
        <item x="862"/>
        <item x="545"/>
        <item x="10"/>
        <item x="1312"/>
        <item x="902"/>
        <item x="622"/>
        <item x="559"/>
        <item x="1420"/>
        <item x="1065"/>
        <item x="496"/>
        <item x="784"/>
        <item x="1432"/>
        <item x="596"/>
        <item x="1034"/>
        <item x="1178"/>
        <item x="636"/>
        <item x="301"/>
        <item x="186"/>
        <item x="1258"/>
        <item x="398"/>
        <item x="426"/>
        <item x="87"/>
        <item x="1301"/>
        <item x="483"/>
        <item x="1162"/>
        <item x="1010"/>
        <item x="970"/>
        <item x="111"/>
        <item x="259"/>
        <item x="1285"/>
        <item x="13"/>
        <item x="1191"/>
        <item x="1082"/>
        <item x="112"/>
        <item x="1259"/>
        <item x="96"/>
        <item x="30"/>
        <item x="669"/>
        <item x="939"/>
        <item x="463"/>
        <item x="56"/>
        <item x="867"/>
        <item x="503"/>
        <item x="950"/>
        <item x="76"/>
        <item x="353"/>
        <item x="1095"/>
        <item x="977"/>
        <item x="1036"/>
        <item x="947"/>
        <item x="1298"/>
        <item x="137"/>
        <item x="614"/>
        <item x="1105"/>
        <item x="733"/>
        <item x="489"/>
        <item x="1210"/>
        <item x="1317"/>
        <item x="807"/>
        <item x="1052"/>
        <item x="245"/>
        <item x="1189"/>
        <item x="714"/>
        <item x="98"/>
        <item x="108"/>
        <item x="58"/>
        <item x="1451"/>
        <item x="146"/>
        <item x="651"/>
        <item x="53"/>
        <item x="71"/>
        <item x="895"/>
        <item x="798"/>
        <item x="1237"/>
        <item x="949"/>
        <item x="1155"/>
        <item x="845"/>
        <item x="156"/>
        <item x="594"/>
        <item x="657"/>
        <item x="656"/>
        <item x="318"/>
        <item x="378"/>
        <item x="1059"/>
        <item x="377"/>
        <item x="1348"/>
        <item x="151"/>
        <item x="255"/>
        <item x="886"/>
        <item x="114"/>
        <item x="1106"/>
        <item x="981"/>
        <item x="1294"/>
        <item x="271"/>
        <item x="529"/>
        <item x="25"/>
        <item x="77"/>
        <item x="1021"/>
        <item x="1307"/>
        <item x="943"/>
        <item x="1280"/>
        <item x="364"/>
        <item x="1215"/>
        <item x="1286"/>
        <item x="1390"/>
        <item x="634"/>
        <item x="1454"/>
        <item x="1141"/>
        <item x="528"/>
        <item x="999"/>
        <item x="1380"/>
        <item x="675"/>
        <item x="476"/>
        <item x="239"/>
        <item x="1230"/>
        <item x="1253"/>
        <item x="462"/>
        <item x="1218"/>
        <item x="397"/>
        <item x="1005"/>
        <item x="699"/>
        <item x="1394"/>
        <item x="524"/>
        <item x="1071"/>
        <item x="427"/>
        <item x="1195"/>
        <item x="1136"/>
        <item x="61"/>
        <item x="1014"/>
        <item x="827"/>
        <item x="1456"/>
        <item x="552"/>
        <item x="568"/>
        <item x="187"/>
        <item x="561"/>
        <item x="204"/>
        <item x="800"/>
        <item x="365"/>
        <item x="1372"/>
        <item x="41"/>
        <item x="474"/>
        <item x="932"/>
        <item x="766"/>
        <item x="109"/>
        <item x="518"/>
        <item x="105"/>
        <item x="1440"/>
        <item x="978"/>
        <item x="1288"/>
        <item x="1134"/>
        <item x="388"/>
        <item x="1346"/>
        <item x="347"/>
        <item x="351"/>
        <item x="454"/>
        <item x="900"/>
        <item x="1366"/>
        <item x="1147"/>
        <item x="218"/>
        <item x="989"/>
        <item x="307"/>
        <item x="1308"/>
        <item x="1398"/>
        <item x="421"/>
        <item x="935"/>
        <item x="24"/>
        <item x="638"/>
        <item x="565"/>
        <item x="73"/>
        <item x="60"/>
        <item x="358"/>
        <item x="905"/>
        <item x="931"/>
        <item x="42"/>
        <item x="1096"/>
        <item x="214"/>
        <item x="215"/>
        <item x="897"/>
        <item x="526"/>
        <item x="437"/>
        <item x="726"/>
        <item x="491"/>
        <item x="1436"/>
        <item x="86"/>
        <item x="235"/>
        <item x="1276"/>
        <item x="294"/>
        <item x="727"/>
        <item x="1322"/>
        <item x="1421"/>
        <item x="1146"/>
        <item x="314"/>
        <item x="1353"/>
        <item x="1018"/>
        <item x="1243"/>
        <item x="1385"/>
        <item x="1157"/>
        <item x="1287"/>
        <item x="1319"/>
        <item x="283"/>
        <item x="896"/>
        <item x="1064"/>
        <item x="276"/>
        <item x="456"/>
        <item x="836"/>
        <item x="597"/>
        <item x="1373"/>
        <item x="986"/>
        <item x="424"/>
        <item x="1239"/>
        <item x="764"/>
        <item x="1149"/>
        <item x="110"/>
        <item x="4"/>
        <item x="1350"/>
        <item x="885"/>
        <item x="502"/>
        <item x="266"/>
        <item x="210"/>
        <item x="1347"/>
        <item x="306"/>
        <item x="104"/>
        <item x="590"/>
        <item x="448"/>
        <item x="536"/>
        <item x="1295"/>
        <item x="299"/>
        <item x="1357"/>
        <item x="1293"/>
        <item x="501"/>
        <item x="611"/>
        <item x="1107"/>
        <item x="680"/>
        <item x="128"/>
        <item x="1181"/>
        <item x="102"/>
        <item x="608"/>
        <item x="1367"/>
        <item x="863"/>
        <item x="860"/>
        <item x="311"/>
        <item x="228"/>
        <item x="478"/>
        <item x="159"/>
        <item x="1053"/>
        <item x="617"/>
        <item x="921"/>
        <item x="361"/>
        <item x="944"/>
        <item x="958"/>
        <item x="345"/>
        <item x="1304"/>
        <item x="1305"/>
        <item x="1193"/>
        <item x="1043"/>
        <item x="1119"/>
        <item x="206"/>
        <item x="162"/>
        <item x="941"/>
        <item x="1083"/>
        <item x="1194"/>
        <item x="869"/>
        <item x="1402"/>
        <item x="870"/>
        <item x="355"/>
        <item x="1455"/>
        <item x="1089"/>
        <item x="381"/>
        <item x="416"/>
        <item x="1135"/>
        <item x="1323"/>
        <item x="1216"/>
        <item x="750"/>
        <item x="814"/>
        <item x="282"/>
        <item x="1097"/>
        <item x="116"/>
        <item x="793"/>
        <item x="193"/>
        <item x="356"/>
        <item x="180"/>
        <item x="1207"/>
        <item x="1327"/>
        <item x="874"/>
        <item x="145"/>
        <item x="666"/>
        <item x="286"/>
        <item x="1022"/>
        <item x="1120"/>
        <item x="192"/>
        <item x="756"/>
        <item x="913"/>
        <item x="604"/>
        <item x="289"/>
        <item x="1055"/>
        <item x="742"/>
        <item x="505"/>
        <item x="1392"/>
        <item x="298"/>
        <item x="1200"/>
        <item x="1118"/>
        <item x="740"/>
        <item x="918"/>
        <item x="701"/>
        <item x="404"/>
        <item x="1325"/>
        <item x="1111"/>
        <item x="525"/>
        <item x="1050"/>
        <item x="1060"/>
        <item x="1358"/>
        <item x="309"/>
        <item x="789"/>
        <item x="373"/>
        <item x="134"/>
        <item x="220"/>
        <item x="308"/>
        <item x="728"/>
        <item x="1297"/>
        <item x="35"/>
        <item x="582"/>
        <item x="386"/>
        <item x="785"/>
        <item x="225"/>
        <item x="924"/>
        <item x="707"/>
        <item x="1321"/>
        <item x="1145"/>
        <item x="519"/>
        <item x="752"/>
        <item x="389"/>
        <item x="938"/>
        <item x="1164"/>
        <item x="730"/>
        <item x="1012"/>
        <item x="36"/>
        <item x="1415"/>
        <item x="374"/>
        <item x="1381"/>
        <item x="1131"/>
        <item x="625"/>
        <item x="719"/>
        <item x="327"/>
        <item x="821"/>
        <item x="1419"/>
        <item x="482"/>
        <item x="170"/>
        <item x="195"/>
        <item x="477"/>
        <item x="849"/>
        <item x="711"/>
        <item x="237"/>
        <item x="130"/>
        <item x="1048"/>
        <item x="72"/>
        <item x="21"/>
        <item x="855"/>
        <item x="1255"/>
        <item x="1444"/>
        <item x="1056"/>
        <item x="305"/>
        <item x="97"/>
        <item x="770"/>
        <item x="331"/>
        <item x="969"/>
        <item x="433"/>
        <item x="1039"/>
        <item x="1133"/>
        <item x="183"/>
        <item x="538"/>
        <item x="628"/>
        <item x="1236"/>
        <item x="650"/>
        <item x="1074"/>
        <item x="779"/>
        <item x="189"/>
        <item x="1091"/>
        <item x="618"/>
        <item x="1051"/>
        <item x="304"/>
        <item x="160"/>
        <item x="203"/>
        <item x="1310"/>
        <item x="20"/>
        <item x="1342"/>
        <item x="265"/>
        <item x="857"/>
        <item x="1023"/>
        <item x="350"/>
        <item x="775"/>
        <item x="826"/>
        <item x="379"/>
        <item x="1435"/>
        <item x="677"/>
        <item x="62"/>
        <item x="643"/>
        <item x="244"/>
        <item x="493"/>
        <item x="510"/>
        <item x="767"/>
        <item x="250"/>
        <item x="647"/>
        <item x="881"/>
        <item x="236"/>
        <item x="920"/>
        <item x="1379"/>
        <item x="843"/>
        <item x="471"/>
        <item x="705"/>
        <item x="1047"/>
        <item x="577"/>
        <item x="915"/>
        <item x="291"/>
        <item x="815"/>
        <item x="982"/>
        <item x="447"/>
        <item x="368"/>
        <item x="325"/>
        <item x="514"/>
        <item x="411"/>
        <item x="1066"/>
        <item x="1414"/>
        <item x="1333"/>
        <item x="6"/>
        <item x="57"/>
        <item x="751"/>
        <item x="570"/>
        <item x="1093"/>
        <item x="620"/>
        <item x="619"/>
        <item x="1108"/>
        <item x="908"/>
        <item x="178"/>
        <item x="1092"/>
        <item x="721"/>
        <item x="889"/>
        <item x="658"/>
        <item x="1035"/>
        <item x="293"/>
        <item x="1202"/>
        <item x="1027"/>
        <item x="79"/>
        <item x="357"/>
        <item x="763"/>
        <item x="1168"/>
        <item x="1201"/>
        <item x="124"/>
        <item x="221"/>
        <item x="1115"/>
        <item x="854"/>
        <item x="26"/>
        <item x="101"/>
        <item x="394"/>
        <item x="702"/>
        <item x="790"/>
        <item x="360"/>
        <item x="953"/>
        <item x="737"/>
        <item x="507"/>
        <item x="792"/>
        <item x="520"/>
        <item x="343"/>
        <item x="914"/>
        <item x="1459"/>
        <item x="722"/>
        <item x="997"/>
        <item x="1424"/>
        <item x="578"/>
        <item x="1015"/>
        <item x="1443"/>
        <item x="893"/>
        <item x="822"/>
        <item x="695"/>
        <item x="623"/>
        <item x="760"/>
        <item x="34"/>
        <item x="339"/>
        <item x="257"/>
        <item x="1453"/>
        <item x="267"/>
        <item x="527"/>
        <item x="439"/>
        <item x="1429"/>
        <item x="418"/>
        <item x="1376"/>
        <item x="205"/>
        <item x="543"/>
        <item x="442"/>
        <item x="1203"/>
        <item x="1391"/>
        <item x="1044"/>
        <item x="253"/>
        <item x="191"/>
        <item x="1006"/>
        <item x="1340"/>
        <item x="580"/>
        <item x="1110"/>
        <item x="1332"/>
        <item x="99"/>
        <item x="830"/>
        <item x="868"/>
        <item x="1198"/>
        <item x="1158"/>
        <item x="284"/>
        <item x="546"/>
        <item x="95"/>
        <item x="1265"/>
        <item x="59"/>
        <item x="560"/>
        <item x="850"/>
        <item x="219"/>
        <item x="1412"/>
        <item x="734"/>
        <item x="336"/>
        <item x="1343"/>
        <item x="877"/>
        <item x="652"/>
        <item x="33"/>
        <item x="125"/>
        <item x="521"/>
        <item x="211"/>
        <item x="127"/>
        <item x="1197"/>
        <item x="661"/>
        <item x="1291"/>
        <item x="457"/>
        <item x="1448"/>
        <item x="1140"/>
        <item x="1169"/>
        <item x="91"/>
        <item x="1423"/>
        <item x="781"/>
        <item x="431"/>
        <item x="743"/>
        <item x="1269"/>
        <item x="167"/>
        <item x="1446"/>
        <item x="1038"/>
        <item x="249"/>
        <item x="964"/>
        <item x="1217"/>
        <item x="823"/>
        <item x="45"/>
        <item x="1116"/>
        <item x="1272"/>
        <item x="1431"/>
        <item x="1403"/>
        <item x="212"/>
        <item x="820"/>
        <item x="1329"/>
        <item x="1011"/>
        <item x="1234"/>
        <item x="126"/>
        <item x="1318"/>
        <item x="532"/>
        <item x="22"/>
        <item x="51"/>
        <item x="866"/>
        <item x="736"/>
        <item x="684"/>
        <item x="642"/>
        <item x="1028"/>
        <item x="549"/>
        <item x="1174"/>
        <item x="64"/>
        <item x="1254"/>
        <item x="861"/>
        <item x="1365"/>
        <item x="11"/>
        <item x="38"/>
        <item x="771"/>
        <item x="380"/>
        <item x="1081"/>
        <item x="1042"/>
        <item x="672"/>
        <item x="1336"/>
        <item x="385"/>
        <item x="324"/>
        <item x="312"/>
        <item x="231"/>
        <item x="894"/>
        <item x="1040"/>
        <item x="630"/>
        <item x="541"/>
        <item x="78"/>
        <item x="1320"/>
        <item x="407"/>
        <item x="310"/>
        <item x="715"/>
        <item x="1003"/>
        <item x="755"/>
        <item x="412"/>
        <item x="583"/>
        <item x="1359"/>
        <item x="1098"/>
        <item x="1406"/>
        <item x="1418"/>
        <item x="155"/>
        <item x="1452"/>
        <item x="588"/>
        <item x="548"/>
        <item x="1004"/>
        <item x="818"/>
        <item x="773"/>
        <item x="1375"/>
        <item x="965"/>
        <item x="317"/>
        <item x="44"/>
        <item x="241"/>
        <item x="842"/>
        <item x="735"/>
        <item x="1399"/>
        <item x="1179"/>
        <item x="685"/>
        <item x="213"/>
        <item x="1029"/>
        <item x="1123"/>
        <item x="1084"/>
        <item x="865"/>
        <item x="762"/>
        <item x="475"/>
        <item x="979"/>
        <item x="1172"/>
        <item x="1094"/>
        <item x="326"/>
        <item x="121"/>
        <item x="712"/>
        <item x="405"/>
        <item x="955"/>
        <item x="264"/>
        <item x="263"/>
        <item x="741"/>
        <item x="165"/>
        <item x="1378"/>
        <item x="720"/>
        <item x="758"/>
        <item x="852"/>
        <item x="678"/>
        <item x="75"/>
        <item x="217"/>
        <item x="1112"/>
        <item x="839"/>
        <item x="607"/>
        <item x="247"/>
        <item x="453"/>
        <item x="888"/>
        <item x="603"/>
        <item x="817"/>
        <item x="833"/>
        <item x="1361"/>
        <item x="81"/>
        <item x="37"/>
        <item x="1100"/>
        <item x="575"/>
        <item x="422"/>
        <item x="927"/>
        <item x="553"/>
        <item x="468"/>
        <item x="68"/>
        <item x="593"/>
        <item x="926"/>
        <item x="445"/>
        <item x="907"/>
        <item x="837"/>
        <item x="1374"/>
        <item x="871"/>
        <item x="909"/>
        <item x="1434"/>
        <item x="487"/>
        <item x="449"/>
        <item x="70"/>
        <item x="226"/>
        <item x="1114"/>
        <item x="1079"/>
        <item x="563"/>
        <item x="665"/>
        <item x="696"/>
        <item x="679"/>
        <item x="731"/>
        <item x="1362"/>
        <item x="174"/>
        <item x="414"/>
        <item x="1187"/>
        <item x="671"/>
        <item x="1240"/>
        <item x="901"/>
        <item x="176"/>
        <item x="1026"/>
        <item x="1447"/>
        <item x="1383"/>
        <item x="173"/>
        <item x="23"/>
        <item x="148"/>
        <item x="84"/>
        <item x="945"/>
        <item x="988"/>
        <item x="1142"/>
        <item x="17"/>
        <item x="1439"/>
        <item x="303"/>
        <item x="1331"/>
        <item x="640"/>
        <item x="1000"/>
        <item x="522"/>
        <item x="589"/>
        <item x="864"/>
        <item x="313"/>
        <item x="248"/>
        <item x="824"/>
        <item x="858"/>
        <item x="991"/>
        <item x="485"/>
        <item x="780"/>
        <item x="227"/>
        <item x="998"/>
        <item x="746"/>
        <item x="1220"/>
        <item x="639"/>
        <item x="341"/>
        <item x="234"/>
        <item x="391"/>
        <item x="315"/>
        <item x="710"/>
        <item x="262"/>
        <item x="1180"/>
        <item x="290"/>
        <item x="1404"/>
        <item x="446"/>
        <item x="586"/>
        <item x="349"/>
        <item x="292"/>
        <item x="223"/>
        <item x="369"/>
        <item x="435"/>
        <item x="615"/>
        <item x="1356"/>
        <item x="573"/>
        <item x="118"/>
        <item x="667"/>
        <item x="132"/>
        <item x="207"/>
        <item x="494"/>
        <item x="140"/>
        <item x="1442"/>
        <item x="539"/>
        <item x="157"/>
        <item x="1250"/>
        <item x="1204"/>
        <item x="1143"/>
        <item x="569"/>
        <item x="1306"/>
        <item x="898"/>
        <item x="444"/>
        <item x="1054"/>
        <item x="366"/>
        <item x="340"/>
        <item x="612"/>
        <item x="995"/>
        <item x="1407"/>
        <item x="316"/>
        <item x="635"/>
        <item x="1099"/>
        <item x="925"/>
        <item x="952"/>
        <item x="1121"/>
        <item x="878"/>
        <item x="517"/>
        <item x="46"/>
        <item x="332"/>
        <item x="406"/>
        <item x="329"/>
        <item x="1369"/>
        <item x="1387"/>
        <item x="230"/>
        <item x="1221"/>
        <item x="1196"/>
        <item x="274"/>
        <item x="164"/>
        <item x="910"/>
        <item x="122"/>
        <item x="508"/>
        <item x="1161"/>
        <item x="232"/>
        <item x="261"/>
        <item x="168"/>
        <item x="1138"/>
        <item x="88"/>
        <item x="1067"/>
        <item x="1024"/>
        <item x="664"/>
        <item x="450"/>
        <item x="704"/>
        <item x="1008"/>
        <item x="429"/>
        <item x="19"/>
        <item x="1386"/>
        <item x="1152"/>
        <item x="281"/>
        <item x="1449"/>
        <item x="592"/>
        <item x="574"/>
        <item x="387"/>
        <item x="602"/>
        <item x="723"/>
        <item x="1335"/>
        <item x="3"/>
        <item x="928"/>
        <item x="942"/>
        <item x="1090"/>
        <item x="1222"/>
        <item x="1188"/>
        <item x="1338"/>
        <item x="1126"/>
        <item x="1241"/>
        <item x="663"/>
        <item x="242"/>
        <item x="1139"/>
        <item x="829"/>
        <item x="1058"/>
        <item x="1279"/>
        <item x="1037"/>
        <item x="420"/>
        <item x="801"/>
        <item x="1231"/>
        <item x="1388"/>
        <item x="794"/>
        <item x="154"/>
        <item x="796"/>
        <item x="158"/>
        <item x="797"/>
        <item x="516"/>
        <item x="443"/>
        <item x="484"/>
        <item x="778"/>
        <item x="875"/>
        <item x="1117"/>
        <item x="851"/>
        <item x="1041"/>
        <item x="243"/>
        <item x="179"/>
        <item x="693"/>
        <item x="1400"/>
        <item x="688"/>
        <item x="428"/>
        <item x="277"/>
        <item x="460"/>
        <item x="335"/>
        <item x="455"/>
        <item x="184"/>
        <item x="1113"/>
        <item x="1078"/>
        <item x="384"/>
        <item x="749"/>
        <item x="269"/>
        <item x="783"/>
        <item x="322"/>
        <item x="1070"/>
        <item x="670"/>
        <item x="777"/>
        <item x="1032"/>
        <item x="1208"/>
        <item x="1045"/>
        <item x="624"/>
        <item x="201"/>
        <item x="222"/>
        <item x="1458"/>
        <item x="812"/>
        <item x="835"/>
        <item x="576"/>
        <item x="66"/>
        <item x="774"/>
        <item x="1371"/>
        <item x="1228"/>
        <item x="946"/>
        <item x="1382"/>
        <item x="1296"/>
        <item x="987"/>
        <item x="853"/>
        <item x="674"/>
        <item x="1211"/>
        <item x="1351"/>
        <item x="1085"/>
        <item x="983"/>
        <item x="415"/>
        <item x="143"/>
        <item x="1360"/>
        <item x="673"/>
        <item x="43"/>
        <item x="768"/>
        <item x="985"/>
        <item x="9"/>
        <item x="199"/>
        <item x="1062"/>
        <item x="469"/>
        <item x="564"/>
        <item x="1148"/>
        <item x="990"/>
        <item x="1159"/>
        <item x="371"/>
        <item x="535"/>
        <item x="479"/>
        <item x="1427"/>
        <item x="1013"/>
        <item x="5"/>
        <item x="1031"/>
        <item x="832"/>
        <item x="1017"/>
        <item x="892"/>
        <item x="1165"/>
        <item x="1225"/>
        <item x="787"/>
        <item x="119"/>
        <item x="1450"/>
        <item x="542"/>
        <item x="278"/>
        <item x="585"/>
        <item x="136"/>
        <item x="782"/>
        <item x="425"/>
        <item x="258"/>
        <item x="1075"/>
        <item x="551"/>
        <item x="1384"/>
        <item x="150"/>
        <item x="929"/>
        <item x="337"/>
        <item x="348"/>
        <item x="509"/>
        <item x="1278"/>
        <item x="1268"/>
        <item x="376"/>
        <item x="486"/>
        <item x="320"/>
        <item x="1128"/>
        <item x="285"/>
        <item x="613"/>
        <item x="423"/>
        <item x="80"/>
        <item x="1245"/>
        <item x="27"/>
        <item x="754"/>
        <item x="90"/>
        <item x="937"/>
        <item x="330"/>
        <item x="1283"/>
        <item x="903"/>
        <item x="654"/>
        <item x="616"/>
        <item x="1311"/>
        <item x="1213"/>
        <item x="352"/>
        <item x="956"/>
        <item x="504"/>
        <item x="28"/>
        <item x="1103"/>
        <item x="100"/>
        <item x="1422"/>
        <item x="481"/>
        <item x="1271"/>
        <item x="1341"/>
        <item x="16"/>
        <item x="1125"/>
        <item x="1009"/>
        <item x="562"/>
        <item x="1252"/>
        <item x="434"/>
        <item x="459"/>
        <item t="default"/>
      </items>
    </pivotField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44" showAll="0"/>
  </pivotFields>
  <rowFields count="1">
    <field x="0"/>
  </rowFields>
  <rowItems count="7">
    <i>
      <x v="52"/>
    </i>
    <i>
      <x v="335"/>
    </i>
    <i>
      <x v="582"/>
    </i>
    <i>
      <x v="812"/>
    </i>
    <i>
      <x v="1061"/>
    </i>
    <i>
      <x v="1184"/>
    </i>
    <i t="grand">
      <x/>
    </i>
  </rowItems>
  <colItems count="1">
    <i/>
  </colItems>
  <pageFields count="1">
    <pageField fld="5" item="0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52EC-A3BB-418D-A857-487C852EA2A8}">
  <dimension ref="A1:CC1461"/>
  <sheetViews>
    <sheetView workbookViewId="0">
      <pane ySplit="1" topLeftCell="A2" activePane="bottomLeft" state="frozen"/>
      <selection pane="bottomLeft" activeCell="BK1435" sqref="BK1435"/>
    </sheetView>
  </sheetViews>
  <sheetFormatPr defaultRowHeight="15" x14ac:dyDescent="0.25"/>
  <cols>
    <col min="1" max="1" width="5" bestFit="1" customWidth="1"/>
    <col min="2" max="2" width="14" bestFit="1" customWidth="1"/>
    <col min="3" max="3" width="11.85546875" bestFit="1" customWidth="1"/>
    <col min="4" max="4" width="13.5703125" bestFit="1" customWidth="1"/>
    <col min="5" max="5" width="9.85546875" bestFit="1" customWidth="1"/>
    <col min="6" max="6" width="8.140625" bestFit="1" customWidth="1"/>
    <col min="7" max="7" width="7.42578125" bestFit="1" customWidth="1"/>
    <col min="8" max="8" width="11.28515625" bestFit="1" customWidth="1"/>
    <col min="9" max="9" width="14.5703125" bestFit="1" customWidth="1"/>
    <col min="10" max="10" width="10" bestFit="1" customWidth="1"/>
    <col min="11" max="11" width="11.42578125" bestFit="1" customWidth="1"/>
    <col min="12" max="12" width="12.42578125" bestFit="1" customWidth="1"/>
    <col min="13" max="13" width="16.140625" bestFit="1" customWidth="1"/>
    <col min="14" max="15" width="12.85546875" bestFit="1" customWidth="1"/>
    <col min="16" max="16" width="11.140625" bestFit="1" customWidth="1"/>
    <col min="17" max="17" width="12.85546875" bestFit="1" customWidth="1"/>
    <col min="18" max="18" width="13.85546875" bestFit="1" customWidth="1"/>
    <col min="19" max="19" width="14.140625" bestFit="1" customWidth="1"/>
    <col min="20" max="20" width="11.140625" bestFit="1" customWidth="1"/>
    <col min="21" max="21" width="16.85546875" bestFit="1" customWidth="1"/>
    <col min="22" max="22" width="11.28515625" bestFit="1" customWidth="1"/>
    <col min="23" max="23" width="11.140625" bestFit="1" customWidth="1"/>
    <col min="24" max="24" width="12.42578125" bestFit="1" customWidth="1"/>
    <col min="25" max="25" width="13.140625" bestFit="1" customWidth="1"/>
    <col min="26" max="27" width="14" bestFit="1" customWidth="1"/>
    <col min="28" max="28" width="11.7109375" bestFit="1" customWidth="1"/>
    <col min="29" max="29" width="12" bestFit="1" customWidth="1"/>
    <col min="30" max="30" width="13.42578125" bestFit="1" customWidth="1"/>
    <col min="31" max="31" width="12" bestFit="1" customWidth="1"/>
    <col min="32" max="32" width="12.28515625" bestFit="1" customWidth="1"/>
    <col min="33" max="33" width="15.85546875" bestFit="1" customWidth="1"/>
    <col min="34" max="34" width="15.5703125" bestFit="1" customWidth="1"/>
    <col min="35" max="35" width="13.42578125" bestFit="1" customWidth="1"/>
    <col min="36" max="36" width="15.5703125" bestFit="1" customWidth="1"/>
    <col min="37" max="37" width="13.42578125" bestFit="1" customWidth="1"/>
    <col min="38" max="38" width="12.7109375" bestFit="1" customWidth="1"/>
    <col min="39" max="39" width="14.140625" bestFit="1" customWidth="1"/>
    <col min="40" max="40" width="10" bestFit="1" customWidth="1"/>
    <col min="41" max="41" width="12.5703125" bestFit="1" customWidth="1"/>
    <col min="42" max="42" width="12" bestFit="1" customWidth="1"/>
    <col min="43" max="43" width="11.425781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1.5703125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6.5703125" bestFit="1" customWidth="1"/>
    <col min="53" max="53" width="15" bestFit="1" customWidth="1"/>
    <col min="54" max="54" width="14.140625" bestFit="1" customWidth="1"/>
    <col min="55" max="55" width="16.28515625" bestFit="1" customWidth="1"/>
    <col min="56" max="56" width="12.7109375" bestFit="1" customWidth="1"/>
    <col min="57" max="57" width="12.42578125" bestFit="1" customWidth="1"/>
    <col min="58" max="58" width="14" bestFit="1" customWidth="1"/>
    <col min="59" max="60" width="13.5703125" bestFit="1" customWidth="1"/>
    <col min="61" max="61" width="15" bestFit="1" customWidth="1"/>
    <col min="62" max="63" width="13.5703125" bestFit="1" customWidth="1"/>
    <col min="64" max="64" width="13.85546875" bestFit="1" customWidth="1"/>
    <col min="65" max="65" width="14.140625" bestFit="1" customWidth="1"/>
    <col min="66" max="66" width="13" bestFit="1" customWidth="1"/>
    <col min="67" max="67" width="14.7109375" bestFit="1" customWidth="1"/>
    <col min="68" max="68" width="15.140625" bestFit="1" customWidth="1"/>
    <col min="69" max="69" width="16.5703125" bestFit="1" customWidth="1"/>
    <col min="70" max="70" width="12.5703125" bestFit="1" customWidth="1"/>
    <col min="71" max="71" width="14.28515625" bestFit="1" customWidth="1"/>
    <col min="72" max="72" width="11.28515625" bestFit="1" customWidth="1"/>
    <col min="73" max="73" width="9.85546875" bestFit="1" customWidth="1"/>
    <col min="74" max="74" width="8.42578125" bestFit="1" customWidth="1"/>
    <col min="75" max="75" width="14" bestFit="1" customWidth="1"/>
    <col min="76" max="76" width="10.28515625" bestFit="1" customWidth="1"/>
    <col min="77" max="77" width="9.85546875" bestFit="1" customWidth="1"/>
    <col min="78" max="78" width="8.85546875" bestFit="1" customWidth="1"/>
    <col min="79" max="79" width="11" bestFit="1" customWidth="1"/>
    <col min="80" max="80" width="15.7109375" bestFit="1" customWidth="1"/>
    <col min="81" max="81" width="12.85546875" style="3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3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 s="3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 s="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 s="3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 s="3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 s="3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 s="3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 s="3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 s="3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 s="3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 s="3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 s="3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 s="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 s="3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 s="3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 s="3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 s="3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 s="3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 s="3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 s="3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 s="3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 s="3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 s="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 s="3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 s="3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 s="3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 s="3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 s="3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 s="3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 s="3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 s="3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 s="3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 s="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 s="3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 s="3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 s="3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 s="3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 s="3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 s="3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 s="3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 s="3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 s="3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 s="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 s="3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 s="3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 s="3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 s="3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 s="3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 s="3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 s="3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 s="3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 s="3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 s="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 s="3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 s="3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 s="3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 s="3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 s="3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 s="3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 s="3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 s="3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 s="3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 s="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 s="3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 s="3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 s="3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 s="3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 s="3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 s="3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 s="3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 s="3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 s="3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 s="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 s="3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 s="3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 s="3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 s="3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 s="3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 s="3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 s="3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 s="3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 s="3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 s="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 s="3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 s="3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 s="3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 s="3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 s="3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 s="3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 s="3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 s="3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 s="3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 s="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 s="3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 s="3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 s="3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 s="3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 s="3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 s="3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 s="3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 s="3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 s="3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 s="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 s="3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 s="3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 s="3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 s="3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 s="3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 s="3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 s="3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 s="3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 s="3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 s="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 s="3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 s="3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 s="3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 s="3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 s="3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 s="3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 s="3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 s="3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 s="3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 s="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 s="3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 s="3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 s="3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 s="3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 s="3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 s="3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 s="3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 s="3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 s="3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 s="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 s="3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 s="3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 s="3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 s="3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 s="3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 s="3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 s="3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 s="3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 s="3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 s="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 s="3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 s="3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 s="3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 s="3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 s="3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 s="3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 s="3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 s="3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 s="3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 s="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 s="3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 s="3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 s="3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 s="3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 s="3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 s="3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 s="3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 s="3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 s="3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 s="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 s="3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 s="3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 s="3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 s="3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 s="3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 s="3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 s="3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 s="3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 s="3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 s="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 s="3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 s="3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 s="3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 s="3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 s="3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 s="3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 s="3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 s="3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 s="3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 s="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 s="3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 s="3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 s="3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 s="3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 s="3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 s="3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 s="3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 s="3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 s="3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 s="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 s="3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 s="3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 s="3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 s="3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 s="3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 s="3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 s="3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 s="3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 s="3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 s="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 s="3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 s="3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 s="3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 s="3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 s="3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 s="3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 s="3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 s="3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 s="3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 s="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 s="3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 s="3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 s="3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 s="3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 s="3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 s="3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 s="3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 s="3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 s="3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 s="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 s="3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 s="3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 s="3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 s="3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 s="3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 s="3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 s="3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 s="3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 s="3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 s="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 s="3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 s="3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 s="3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 s="3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 s="3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 s="3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 s="3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 s="3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 s="3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 s="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 s="3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 s="3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 s="3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 s="3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 s="3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 s="3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 s="3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 s="3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 s="3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 s="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 s="3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 s="3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 s="3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 s="3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 s="3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 s="3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 s="3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 s="3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 s="3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 s="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 s="3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 s="3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 s="3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 s="3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 s="3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 s="3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 s="3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 s="3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 s="3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 s="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 s="3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 s="3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 s="3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 s="3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 s="3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 s="3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 s="3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 s="3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 s="3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 s="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 s="3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 s="3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 s="3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 s="3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 s="3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 s="3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 s="3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 s="3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 s="3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 s="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 s="3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 s="3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 s="3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 s="3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 s="3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 s="3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 s="3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 s="3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 s="3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 s="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 s="3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 s="3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 s="3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 s="3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 s="3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 s="3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 s="3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 s="3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 s="3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 s="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 s="3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 s="3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 s="3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 s="3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 s="3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 s="3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 s="3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 s="3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 s="3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 s="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 s="3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 s="3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 s="3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 s="3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 s="3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 s="3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 s="3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 s="3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 s="3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 s="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 s="3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 s="3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 s="3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 s="3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 s="3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 s="3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 s="3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 s="3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 s="3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 s="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 s="3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 s="3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 s="3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 s="3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 s="3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 s="3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 s="3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 s="3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 s="3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 s="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 s="3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 s="3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 s="3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 s="3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 s="3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 s="3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 s="3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 s="3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 s="3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 s="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 s="3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 s="3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 s="3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 s="3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 s="3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 s="3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 s="3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 s="3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 s="3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 s="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 s="3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 s="3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 s="3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 s="3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 s="3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 s="3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 s="3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 s="3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 s="3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 s="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 s="3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 s="3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 s="3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 s="3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 s="3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 s="3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 s="3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 s="3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 s="3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 s="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 s="3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 s="3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 s="3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 s="3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 s="3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 s="3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 s="3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 s="3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 s="3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 s="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 s="3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 s="3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 s="3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 s="3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 s="3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 s="3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 s="3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 s="3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 s="3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 s="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 s="3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 s="3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 s="3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 s="3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 s="3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 s="3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 s="3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 s="3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 s="3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 s="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 s="3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 s="3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 s="3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 s="3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 s="3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 s="3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 s="3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 s="3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 s="3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 s="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 s="3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 s="3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 s="3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 s="3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 s="3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 s="3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 s="3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 s="3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 s="3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 s="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 s="3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 s="3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 s="3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 s="3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 s="3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 s="3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 s="3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 s="3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 s="3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 s="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 s="3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 s="3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 s="3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 s="3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 s="3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 s="3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 s="3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 s="3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 s="3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 s="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 s="3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 s="3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 s="3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 s="3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 s="3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 s="3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 s="3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 s="3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 s="3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 s="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 s="3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 s="3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 s="3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 s="3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 s="3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 s="3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 s="3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 s="3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 s="3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 s="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 s="3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 s="3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 s="3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 s="3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 s="3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 s="3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 s="3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 s="3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 s="3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 s="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 s="3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 s="3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 s="3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 s="3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 s="3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 s="3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 s="3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 s="3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 s="3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 s="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 s="3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 s="3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 s="3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 s="3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 s="3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 s="3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 s="3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 s="3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 s="3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 s="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 s="3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 s="3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 s="3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 s="3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 s="3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 s="3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 s="3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 s="3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 s="3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 s="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 s="3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 s="3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 s="3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 s="3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 s="3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 s="3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 s="3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 s="3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 s="3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 s="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 s="3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 s="3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 s="3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 s="3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 s="3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 s="3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 s="3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 s="3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 s="3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 s="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 s="3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 s="3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 s="3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 s="3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 s="3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 s="3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 s="3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 s="3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 s="3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 s="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 s="3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 s="3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 s="3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 s="3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 s="3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 s="3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 s="3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 s="3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 s="3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 s="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 s="3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 s="3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 s="3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 s="3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 s="3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 s="3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 s="3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 s="3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 s="3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 s="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 s="3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 s="3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 s="3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 s="3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 s="3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 s="3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 s="3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 s="3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 s="3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 s="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 s="3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 s="3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 s="3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 s="3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 s="3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 s="3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 s="3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 s="3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 s="3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 s="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 s="3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 s="3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 s="3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 s="3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 s="3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 s="3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 s="3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 s="3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 s="3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 s="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 s="3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 s="3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 s="3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 s="3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 s="3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 s="3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 s="3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 s="3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 s="3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 s="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 s="3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 s="3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 s="3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 s="3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 s="3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 s="3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 s="3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 s="3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 s="3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 s="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 s="3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 s="3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 s="3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 s="3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 s="3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 s="3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 s="3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 s="3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 s="3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 s="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 s="3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 s="3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 s="3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 s="3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 s="3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 s="3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 s="3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 s="3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 s="3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 s="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 s="3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 s="3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 s="3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 s="3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 s="3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 s="3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 s="3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 s="3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 s="3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 s="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 s="3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 s="3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 s="3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 s="3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 s="3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 s="3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 s="3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 s="3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 s="3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 s="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 s="3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 s="3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 s="3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 s="3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 s="3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 s="3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 s="3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 s="3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 s="3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 s="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 s="3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 s="3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 s="3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 s="3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 s="3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 s="3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 s="3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 s="3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 s="3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 s="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 s="3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 s="3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 s="3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 s="3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 s="3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 s="3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 s="3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 s="3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 s="3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 s="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 s="3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 s="3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 s="3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 s="3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 s="3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 s="3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 s="3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 s="3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 s="3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 s="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 s="3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 s="3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 s="3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 s="3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 s="3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 s="3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 s="3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 s="3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 s="3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 s="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 s="3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 s="3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 s="3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 s="3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 s="3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 s="3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 s="3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 s="3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 s="3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 s="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 s="3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 s="3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 s="3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 s="3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 s="3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 s="3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 s="3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 s="3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 s="3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 s="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 s="3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 s="3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 s="3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 s="3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 s="3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 s="3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 s="3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 s="3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 s="3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 s="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 s="3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 s="3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 s="3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 s="3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 s="3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 s="3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 s="3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 s="3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 s="3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 s="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 s="3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 s="3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 s="3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 s="3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 s="3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 s="3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 s="3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 s="3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 s="3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 s="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 s="3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 s="3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 s="3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 s="3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 s="3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 s="3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 s="3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 s="3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 s="3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 s="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 s="3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 s="3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 s="3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 s="3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 s="3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 s="3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 s="3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 s="3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 s="3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 s="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 s="3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 s="3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 s="3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 s="3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 s="3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 s="3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 s="3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 s="3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 s="3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 s="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 s="3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 s="3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 s="3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 s="3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 s="3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 s="3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 s="3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 s="3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 s="3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 s="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 s="3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 s="3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 s="3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 s="3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 s="3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 s="3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 s="3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 s="3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 s="3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 s="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 s="3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 s="3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 s="3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 s="3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 s="3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 s="3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 s="3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 s="3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 s="3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 s="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 s="3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 s="3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 s="3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 s="3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 s="3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 s="3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 s="3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 s="3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 s="3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 s="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 s="3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 s="3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 s="3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 s="3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 s="3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 s="3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 s="3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 s="3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 s="3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 s="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 s="3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 s="3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 s="3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 s="3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 s="3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 s="3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 s="3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 s="3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 s="3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 s="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 s="3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 s="3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 s="3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 s="3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 s="3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 s="3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 s="3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 s="3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 s="3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 s="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 s="3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 s="3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 s="3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 s="3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 s="3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 s="3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 s="3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 s="3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 s="3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 s="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 s="3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 s="3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 s="3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 s="3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 s="3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 s="3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 s="3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 s="3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 s="3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 s="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 s="3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 s="3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 s="3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 s="3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 s="3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 s="3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 s="3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 s="3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 s="3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 s="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 s="3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 s="3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 s="3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 s="3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 s="3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 s="3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 s="3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 s="3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 s="3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 s="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 s="3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 s="3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 s="3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 s="3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 s="3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 s="3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 s="3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 s="3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 s="3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 s="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 s="3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 s="3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 s="3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 s="3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 s="3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 s="3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 s="3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 s="3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 s="3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 s="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 s="3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 s="3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 s="3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 s="3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 s="3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 s="3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 s="3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 s="3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 s="3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 s="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 s="3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 s="3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 s="3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 s="3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 s="3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 s="3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 s="3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 s="3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 s="3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 s="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 s="3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 s="3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 s="3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 s="3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 s="3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 s="3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 s="3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 s="3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 s="3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 s="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 s="3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 s="3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 s="3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 s="3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 s="3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 s="3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 s="3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 s="3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 s="3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 s="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 s="3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 s="3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 s="3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 s="3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 s="3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 s="3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 s="3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 s="3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 s="3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 s="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 s="3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 s="3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 s="3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 s="3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 s="3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 s="3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 s="3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 s="3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 s="3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 s="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 s="3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 s="3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 s="3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 s="3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 s="3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 s="3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 s="3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 s="3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 s="3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 s="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 s="3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 s="3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 s="3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 s="3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 s="3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 s="3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 s="3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 s="3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 s="3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 s="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 s="3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 s="3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 s="3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 s="3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 s="3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 s="3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 s="3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 s="3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 s="3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 s="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 s="3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 s="3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 s="3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 s="3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 s="3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 s="3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 s="3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 s="3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 s="3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 s="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 s="3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 s="3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 s="3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 s="3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 s="3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 s="3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 s="3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 s="3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 s="3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 s="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 s="3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 s="3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 s="3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 s="3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 s="3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 s="3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 s="3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 s="3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 s="3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 s="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 s="3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 s="3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 s="3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 s="3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 s="3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 s="3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 s="3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 s="3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 s="3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 s="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 s="3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 s="3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 s="3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 s="3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 s="3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 s="3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 s="3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 s="3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 s="3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 s="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 s="3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 s="3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 s="3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 s="3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 s="3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 s="3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 s="3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 s="3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 s="3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 s="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 s="3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 s="3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 s="3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 s="3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 s="3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 s="3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 s="3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 s="3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 s="3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 s="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 s="3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 s="3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 s="3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 s="3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 s="3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 s="3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 s="3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 s="3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 s="3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 s="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 s="3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 s="3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 s="3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 s="3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 s="3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 s="3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 s="3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 s="3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 s="3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 s="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 s="3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 s="3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 s="3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 s="3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 s="3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 s="3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 s="3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 s="3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 s="3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 s="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 s="3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 s="3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 s="3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 s="3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 s="3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 s="3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 s="3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 s="3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 s="3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 s="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 s="3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 s="3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 s="3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 s="3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 s="3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 s="3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 s="3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 s="3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 s="3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 s="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 s="3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 s="3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 s="3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 s="3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 s="3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 s="3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 s="3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 s="3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 s="3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 s="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 s="3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 s="3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 s="3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 s="3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 s="3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 s="3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 s="3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 s="3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 s="3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 s="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 s="3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 s="3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 s="3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 s="3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 s="3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 s="3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 s="3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 s="3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 s="3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 s="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 s="3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 s="3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 s="3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 s="3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 s="3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 s="3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 s="3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 s="3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 s="3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 s="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 s="3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 s="3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 s="3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 s="3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 s="3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 s="3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 s="3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 s="3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 s="3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 s="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 s="3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 s="3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 s="3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 s="3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 s="3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 s="3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 s="3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 s="3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 s="3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 s="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 s="3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 s="3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 s="3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 s="3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 s="3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 s="3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 s="3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 s="3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 s="3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 s="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 s="3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 s="3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 s="3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 s="3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 s="3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 s="3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 s="3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 s="3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 s="3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 s="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 s="3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 s="3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 s="3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 s="3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 s="3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 s="3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 s="3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 s="3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 s="3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 s="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 s="3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 s="3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 s="3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 s="3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 s="3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 s="3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 s="3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 s="3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 s="3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 s="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 s="3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 s="3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 s="3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 s="3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 s="3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 s="3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 s="3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 s="3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 s="3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 s="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 s="3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 s="3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 s="3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 s="3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 s="3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 s="3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 s="3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 s="3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 s="3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 s="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 s="3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 s="3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 s="3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 s="3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 s="3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 s="3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 s="3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 s="3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 s="3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 s="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 s="3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 s="3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 s="3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 s="3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 s="3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 s="3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 s="3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 s="3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 s="3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 s="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 s="3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 s="3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 s="3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 s="3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 s="3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 s="3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 s="3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 s="3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 s="3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 s="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 s="3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 s="3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 s="3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 s="3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 s="3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 s="3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 s="3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 s="3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 s="3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 s="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 s="3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 s="3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 s="3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 s="3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 s="3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 s="3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 s="3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 s="3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 s="3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 s="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 s="3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 s="3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 s="3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 s="3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 s="3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 s="3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 s="3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 s="3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 s="3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 s="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 s="3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 s="3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 s="3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 s="3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 s="3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 s="3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 s="3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 s="3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 s="3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 s="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 s="3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 s="3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 s="3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 s="3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 s="3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 s="3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 s="3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 s="3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 s="3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 s="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 s="3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 s="3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 s="3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 s="3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 s="3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 s="3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 s="3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 s="3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 s="3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 s="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 s="3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 s="3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 s="3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 s="3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 s="3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 s="3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 s="3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 s="3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 s="3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 s="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 s="3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 s="3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 s="3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 s="3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 s="3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 s="3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 s="3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 s="3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 s="3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 s="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 s="3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 s="3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 s="3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 s="3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 s="3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 s="3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 s="3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 s="3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 s="3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 s="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 s="3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 s="3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 s="3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 s="3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 s="3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 s="3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 s="3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 s="3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 s="3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 s="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 s="3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 s="3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 s="3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 s="3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 s="3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 s="3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 s="3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 s="3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 s="3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 s="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 s="3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 s="3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 s="3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 s="3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 s="3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 s="3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 s="3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 s="3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 s="3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 s="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 s="3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 s="3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 s="3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 s="3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 s="3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 s="3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 s="3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 s="3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 s="3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 s="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 s="3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 s="3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 s="3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 s="3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 s="3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 s="3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 s="3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 s="3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 s="3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 s="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 s="3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 s="3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 s="3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 s="3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 s="3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 s="3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 s="3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 s="3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 s="3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 s="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 s="3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 s="3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 s="3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 s="3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 s="3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 s="3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 s="3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 s="3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 s="3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 s="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 s="3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 s="3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 s="3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 s="3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 s="3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 s="3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 s="3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 s="3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 s="3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 s="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 s="3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 s="3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 s="3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 s="3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 s="3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 s="3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 s="3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 s="3">
        <v>147500</v>
      </c>
    </row>
  </sheetData>
  <autoFilter ref="A1:CC1461" xr:uid="{4F6C52EC-A3BB-418D-A857-487C852EA2A8}">
    <sortState xmlns:xlrd2="http://schemas.microsoft.com/office/spreadsheetml/2017/richdata2" ref="A2:CC1461">
      <sortCondition ref="A1:A146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24E4-4467-49C9-AC3D-681F506108CC}">
  <dimension ref="A2:CC6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2" max="2" width="12.5703125" style="3" bestFit="1" customWidth="1"/>
    <col min="5" max="5" width="63.5703125" style="2" bestFit="1" customWidth="1"/>
    <col min="81" max="81" width="9.140625" style="1"/>
  </cols>
  <sheetData>
    <row r="2" spans="1:5" x14ac:dyDescent="0.25">
      <c r="A2" t="s">
        <v>256</v>
      </c>
      <c r="B2" s="3">
        <f>AVERAGE('DA_-_housing-price-data-0404201'!CC:CC)</f>
        <v>180921.19589041095</v>
      </c>
      <c r="E2" s="4"/>
    </row>
    <row r="3" spans="1:5" x14ac:dyDescent="0.25">
      <c r="A3" t="s">
        <v>257</v>
      </c>
      <c r="B3" s="3">
        <f>MEDIAN('DA_-_housing-price-data-0404201'!CC:CC)</f>
        <v>163000</v>
      </c>
    </row>
    <row r="4" spans="1:5" x14ac:dyDescent="0.25">
      <c r="A4" t="s">
        <v>258</v>
      </c>
      <c r="B4" s="3">
        <f>MODE('DA_-_housing-price-data-0404201'!CC:CC)</f>
        <v>140000</v>
      </c>
      <c r="E4" s="2" t="s">
        <v>261</v>
      </c>
    </row>
    <row r="5" spans="1:5" x14ac:dyDescent="0.25">
      <c r="A5" t="s">
        <v>259</v>
      </c>
      <c r="B5" s="3">
        <f>MIN('DA_-_housing-price-data-0404201'!CC:CC)</f>
        <v>34900</v>
      </c>
      <c r="E5" s="2" t="s">
        <v>262</v>
      </c>
    </row>
    <row r="6" spans="1:5" x14ac:dyDescent="0.25">
      <c r="A6" t="s">
        <v>260</v>
      </c>
      <c r="B6" s="3">
        <f>MAX('DA_-_housing-price-data-0404201'!CC:CC)</f>
        <v>755000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40A1-4EAE-4396-88BA-3D8D89FC9B87}">
  <dimension ref="A1:K1201"/>
  <sheetViews>
    <sheetView tabSelected="1" workbookViewId="0">
      <selection activeCell="K9" sqref="K9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16.85546875" bestFit="1" customWidth="1"/>
    <col min="4" max="4" width="13.42578125" bestFit="1" customWidth="1"/>
    <col min="5" max="5" width="17.28515625" bestFit="1" customWidth="1"/>
    <col min="6" max="6" width="16.28515625" bestFit="1" customWidth="1"/>
    <col min="7" max="7" width="45.140625" bestFit="1" customWidth="1"/>
    <col min="8" max="8" width="13.7109375" bestFit="1" customWidth="1"/>
    <col min="9" max="9" width="18" bestFit="1" customWidth="1"/>
    <col min="10" max="1434" width="16.85546875" bestFit="1" customWidth="1"/>
    <col min="1435" max="1436" width="12.7109375" bestFit="1" customWidth="1"/>
  </cols>
  <sheetData>
    <row r="1" spans="1:11" x14ac:dyDescent="0.25">
      <c r="A1" s="5" t="s">
        <v>79</v>
      </c>
      <c r="B1" t="s">
        <v>111</v>
      </c>
      <c r="D1" s="5" t="s">
        <v>79</v>
      </c>
      <c r="E1" t="s">
        <v>282</v>
      </c>
    </row>
    <row r="3" spans="1:11" x14ac:dyDescent="0.25">
      <c r="A3" s="5" t="s">
        <v>263</v>
      </c>
      <c r="B3" t="s">
        <v>265</v>
      </c>
      <c r="D3" s="5" t="s">
        <v>263</v>
      </c>
      <c r="E3" t="s">
        <v>265</v>
      </c>
      <c r="K3" t="s">
        <v>293</v>
      </c>
    </row>
    <row r="4" spans="1:11" x14ac:dyDescent="0.25">
      <c r="A4" s="6">
        <v>1</v>
      </c>
      <c r="B4">
        <v>208500</v>
      </c>
      <c r="D4" s="6">
        <v>4</v>
      </c>
      <c r="E4">
        <v>140000</v>
      </c>
      <c r="G4" t="s">
        <v>268</v>
      </c>
      <c r="K4" t="s">
        <v>292</v>
      </c>
    </row>
    <row r="5" spans="1:11" ht="15.75" thickBot="1" x14ac:dyDescent="0.3">
      <c r="A5" s="6">
        <v>2</v>
      </c>
      <c r="B5">
        <v>181500</v>
      </c>
      <c r="D5" s="6">
        <v>9</v>
      </c>
      <c r="E5">
        <v>129900</v>
      </c>
    </row>
    <row r="6" spans="1:11" x14ac:dyDescent="0.25">
      <c r="A6" s="6">
        <v>3</v>
      </c>
      <c r="B6">
        <v>223500</v>
      </c>
      <c r="D6" s="6">
        <v>12</v>
      </c>
      <c r="E6">
        <v>345000</v>
      </c>
      <c r="G6" s="8"/>
      <c r="H6" s="8" t="s">
        <v>283</v>
      </c>
      <c r="I6" s="8" t="s">
        <v>284</v>
      </c>
      <c r="K6" t="s">
        <v>285</v>
      </c>
    </row>
    <row r="7" spans="1:11" x14ac:dyDescent="0.25">
      <c r="A7" s="6">
        <v>5</v>
      </c>
      <c r="B7">
        <v>250000</v>
      </c>
      <c r="D7" s="6">
        <v>14</v>
      </c>
      <c r="E7">
        <v>279500</v>
      </c>
      <c r="G7" t="s">
        <v>256</v>
      </c>
      <c r="H7">
        <v>175202.21953255427</v>
      </c>
      <c r="I7">
        <v>207071.32442748093</v>
      </c>
      <c r="K7" t="s">
        <v>286</v>
      </c>
    </row>
    <row r="8" spans="1:11" x14ac:dyDescent="0.25">
      <c r="A8" s="6">
        <v>6</v>
      </c>
      <c r="B8">
        <v>143000</v>
      </c>
      <c r="D8" s="6">
        <v>20</v>
      </c>
      <c r="E8">
        <v>139000</v>
      </c>
      <c r="G8" t="s">
        <v>266</v>
      </c>
      <c r="H8">
        <v>4859991083.3928699</v>
      </c>
      <c r="I8">
        <v>12153854927.875187</v>
      </c>
      <c r="K8" t="s">
        <v>287</v>
      </c>
    </row>
    <row r="9" spans="1:11" x14ac:dyDescent="0.25">
      <c r="A9" s="6">
        <v>7</v>
      </c>
      <c r="B9">
        <v>307000</v>
      </c>
      <c r="D9" s="6">
        <v>21</v>
      </c>
      <c r="E9">
        <v>325300</v>
      </c>
      <c r="G9" t="s">
        <v>267</v>
      </c>
      <c r="H9">
        <v>1198</v>
      </c>
      <c r="I9">
        <v>262</v>
      </c>
      <c r="K9" t="s">
        <v>288</v>
      </c>
    </row>
    <row r="10" spans="1:11" x14ac:dyDescent="0.25">
      <c r="A10" s="6">
        <v>8</v>
      </c>
      <c r="B10">
        <v>200000</v>
      </c>
      <c r="D10" s="6">
        <v>39</v>
      </c>
      <c r="E10">
        <v>109000</v>
      </c>
      <c r="G10" t="s">
        <v>269</v>
      </c>
      <c r="H10">
        <v>0</v>
      </c>
      <c r="K10" t="s">
        <v>289</v>
      </c>
    </row>
    <row r="11" spans="1:11" x14ac:dyDescent="0.25">
      <c r="A11" s="6">
        <v>10</v>
      </c>
      <c r="B11">
        <v>118000</v>
      </c>
      <c r="D11" s="6">
        <v>40</v>
      </c>
      <c r="E11">
        <v>82000</v>
      </c>
      <c r="G11" t="s">
        <v>270</v>
      </c>
      <c r="H11">
        <v>308</v>
      </c>
    </row>
    <row r="12" spans="1:11" x14ac:dyDescent="0.25">
      <c r="A12" s="6">
        <v>11</v>
      </c>
      <c r="B12">
        <v>129500</v>
      </c>
      <c r="D12" s="6">
        <v>41</v>
      </c>
      <c r="E12">
        <v>160000</v>
      </c>
      <c r="G12" t="s">
        <v>271</v>
      </c>
      <c r="H12">
        <v>-4.4870260800449939</v>
      </c>
    </row>
    <row r="13" spans="1:11" x14ac:dyDescent="0.25">
      <c r="A13" s="6">
        <v>13</v>
      </c>
      <c r="B13">
        <v>144000</v>
      </c>
      <c r="D13" s="6">
        <v>47</v>
      </c>
      <c r="E13">
        <v>239686</v>
      </c>
      <c r="G13" t="s">
        <v>272</v>
      </c>
      <c r="H13">
        <v>5.106307603343628E-6</v>
      </c>
    </row>
    <row r="14" spans="1:11" x14ac:dyDescent="0.25">
      <c r="A14" s="6">
        <v>15</v>
      </c>
      <c r="B14">
        <v>157000</v>
      </c>
      <c r="D14" s="6">
        <v>49</v>
      </c>
      <c r="E14">
        <v>113000</v>
      </c>
      <c r="G14" t="s">
        <v>273</v>
      </c>
      <c r="H14">
        <v>1.6498159340076741</v>
      </c>
    </row>
    <row r="15" spans="1:11" x14ac:dyDescent="0.25">
      <c r="A15" s="6">
        <v>16</v>
      </c>
      <c r="B15">
        <v>132000</v>
      </c>
      <c r="D15" s="6">
        <v>57</v>
      </c>
      <c r="E15">
        <v>172500</v>
      </c>
      <c r="G15" t="s">
        <v>274</v>
      </c>
      <c r="H15">
        <v>1.0212615206687256E-5</v>
      </c>
    </row>
    <row r="16" spans="1:11" ht="15.75" thickBot="1" x14ac:dyDescent="0.3">
      <c r="A16" s="6">
        <v>17</v>
      </c>
      <c r="B16">
        <v>149000</v>
      </c>
      <c r="D16" s="6">
        <v>59</v>
      </c>
      <c r="E16">
        <v>438780</v>
      </c>
      <c r="G16" s="7" t="s">
        <v>275</v>
      </c>
      <c r="H16" s="7">
        <v>1.9676960046166012</v>
      </c>
      <c r="I16" s="7"/>
    </row>
    <row r="17" spans="1:8" x14ac:dyDescent="0.25">
      <c r="A17" s="6">
        <v>18</v>
      </c>
      <c r="B17">
        <v>90000</v>
      </c>
      <c r="D17" s="6">
        <v>61</v>
      </c>
      <c r="E17">
        <v>158000</v>
      </c>
    </row>
    <row r="18" spans="1:8" x14ac:dyDescent="0.25">
      <c r="A18" s="6">
        <v>19</v>
      </c>
      <c r="B18">
        <v>159000</v>
      </c>
      <c r="D18" s="6">
        <v>88</v>
      </c>
      <c r="E18">
        <v>164500</v>
      </c>
      <c r="G18" t="s">
        <v>276</v>
      </c>
      <c r="H18">
        <f>H9+I9</f>
        <v>1460</v>
      </c>
    </row>
    <row r="19" spans="1:8" x14ac:dyDescent="0.25">
      <c r="A19" s="6">
        <v>22</v>
      </c>
      <c r="B19">
        <v>139400</v>
      </c>
      <c r="D19" s="6">
        <v>89</v>
      </c>
      <c r="E19">
        <v>85000</v>
      </c>
      <c r="G19" t="s">
        <v>277</v>
      </c>
      <c r="H19">
        <f>H7-I7</f>
        <v>-31869.104894926655</v>
      </c>
    </row>
    <row r="20" spans="1:8" x14ac:dyDescent="0.25">
      <c r="A20" s="6">
        <v>23</v>
      </c>
      <c r="B20">
        <v>230000</v>
      </c>
      <c r="D20" s="6">
        <v>92</v>
      </c>
      <c r="E20">
        <v>98600</v>
      </c>
      <c r="G20" t="s">
        <v>278</v>
      </c>
      <c r="H20">
        <f>SQRT((H8/H9)+(I8/I9))</f>
        <v>7102.500481701476</v>
      </c>
    </row>
    <row r="21" spans="1:8" x14ac:dyDescent="0.25">
      <c r="A21" s="6">
        <v>24</v>
      </c>
      <c r="B21">
        <v>129900</v>
      </c>
      <c r="D21" s="6">
        <v>99</v>
      </c>
      <c r="E21">
        <v>83000</v>
      </c>
    </row>
    <row r="22" spans="1:8" x14ac:dyDescent="0.25">
      <c r="A22" s="6">
        <v>25</v>
      </c>
      <c r="B22">
        <v>154000</v>
      </c>
      <c r="D22" s="6">
        <v>103</v>
      </c>
      <c r="E22">
        <v>118964</v>
      </c>
      <c r="G22" t="s">
        <v>279</v>
      </c>
      <c r="H22">
        <f>H20*H16</f>
        <v>13975.561820631479</v>
      </c>
    </row>
    <row r="23" spans="1:8" x14ac:dyDescent="0.25">
      <c r="A23" s="6">
        <v>26</v>
      </c>
      <c r="B23">
        <v>256300</v>
      </c>
      <c r="D23" s="6">
        <v>108</v>
      </c>
      <c r="E23">
        <v>115000</v>
      </c>
      <c r="G23" t="s">
        <v>280</v>
      </c>
      <c r="H23">
        <f>H19-H22</f>
        <v>-45844.666715558138</v>
      </c>
    </row>
    <row r="24" spans="1:8" x14ac:dyDescent="0.25">
      <c r="A24" s="6">
        <v>27</v>
      </c>
      <c r="B24">
        <v>134800</v>
      </c>
      <c r="D24" s="6">
        <v>113</v>
      </c>
      <c r="E24">
        <v>383970</v>
      </c>
      <c r="G24" t="s">
        <v>281</v>
      </c>
      <c r="H24">
        <f>H19+H22</f>
        <v>-17893.543074295176</v>
      </c>
    </row>
    <row r="25" spans="1:8" x14ac:dyDescent="0.25">
      <c r="A25" s="6">
        <v>28</v>
      </c>
      <c r="B25">
        <v>306000</v>
      </c>
      <c r="D25" s="6">
        <v>114</v>
      </c>
      <c r="E25">
        <v>217000</v>
      </c>
    </row>
    <row r="26" spans="1:8" x14ac:dyDescent="0.25">
      <c r="A26" s="6">
        <v>29</v>
      </c>
      <c r="B26">
        <v>207500</v>
      </c>
      <c r="D26" s="6">
        <v>118</v>
      </c>
      <c r="E26">
        <v>155000</v>
      </c>
    </row>
    <row r="27" spans="1:8" x14ac:dyDescent="0.25">
      <c r="A27" s="6">
        <v>30</v>
      </c>
      <c r="B27">
        <v>68500</v>
      </c>
      <c r="D27" s="6">
        <v>120</v>
      </c>
      <c r="E27">
        <v>163990</v>
      </c>
    </row>
    <row r="28" spans="1:8" x14ac:dyDescent="0.25">
      <c r="A28" s="6">
        <v>31</v>
      </c>
      <c r="B28">
        <v>40000</v>
      </c>
      <c r="D28" s="6">
        <v>130</v>
      </c>
      <c r="E28">
        <v>150000</v>
      </c>
    </row>
    <row r="29" spans="1:8" x14ac:dyDescent="0.25">
      <c r="A29" s="6">
        <v>32</v>
      </c>
      <c r="B29">
        <v>149350</v>
      </c>
      <c r="D29" s="6">
        <v>138</v>
      </c>
      <c r="E29">
        <v>171000</v>
      </c>
    </row>
    <row r="30" spans="1:8" x14ac:dyDescent="0.25">
      <c r="A30" s="6">
        <v>33</v>
      </c>
      <c r="B30">
        <v>179900</v>
      </c>
      <c r="D30" s="6">
        <v>145</v>
      </c>
      <c r="E30">
        <v>125000</v>
      </c>
    </row>
    <row r="31" spans="1:8" x14ac:dyDescent="0.25">
      <c r="A31" s="6">
        <v>34</v>
      </c>
      <c r="B31">
        <v>165500</v>
      </c>
      <c r="D31" s="6">
        <v>152</v>
      </c>
      <c r="E31">
        <v>372402</v>
      </c>
    </row>
    <row r="32" spans="1:8" x14ac:dyDescent="0.25">
      <c r="A32" s="6">
        <v>35</v>
      </c>
      <c r="B32">
        <v>277500</v>
      </c>
      <c r="D32" s="6">
        <v>155</v>
      </c>
      <c r="E32">
        <v>125000</v>
      </c>
    </row>
    <row r="33" spans="1:5" x14ac:dyDescent="0.25">
      <c r="A33" s="6">
        <v>36</v>
      </c>
      <c r="B33">
        <v>309000</v>
      </c>
      <c r="D33" s="6">
        <v>158</v>
      </c>
      <c r="E33">
        <v>269500</v>
      </c>
    </row>
    <row r="34" spans="1:5" x14ac:dyDescent="0.25">
      <c r="A34" s="6">
        <v>37</v>
      </c>
      <c r="B34">
        <v>145000</v>
      </c>
      <c r="D34" s="6">
        <v>160</v>
      </c>
      <c r="E34">
        <v>320000</v>
      </c>
    </row>
    <row r="35" spans="1:5" x14ac:dyDescent="0.25">
      <c r="A35" s="6">
        <v>38</v>
      </c>
      <c r="B35">
        <v>153000</v>
      </c>
      <c r="D35" s="6">
        <v>163</v>
      </c>
      <c r="E35">
        <v>220000</v>
      </c>
    </row>
    <row r="36" spans="1:5" x14ac:dyDescent="0.25">
      <c r="A36" s="6">
        <v>42</v>
      </c>
      <c r="B36">
        <v>170000</v>
      </c>
      <c r="D36" s="6">
        <v>168</v>
      </c>
      <c r="E36">
        <v>325624</v>
      </c>
    </row>
    <row r="37" spans="1:5" x14ac:dyDescent="0.25">
      <c r="A37" s="6">
        <v>43</v>
      </c>
      <c r="B37">
        <v>144000</v>
      </c>
      <c r="D37" s="6">
        <v>179</v>
      </c>
      <c r="E37">
        <v>501837</v>
      </c>
    </row>
    <row r="38" spans="1:5" x14ac:dyDescent="0.25">
      <c r="A38" s="6">
        <v>44</v>
      </c>
      <c r="B38">
        <v>130250</v>
      </c>
      <c r="D38" s="6">
        <v>189</v>
      </c>
      <c r="E38">
        <v>153337</v>
      </c>
    </row>
    <row r="39" spans="1:5" x14ac:dyDescent="0.25">
      <c r="A39" s="6">
        <v>45</v>
      </c>
      <c r="B39">
        <v>141000</v>
      </c>
      <c r="D39" s="6">
        <v>197</v>
      </c>
      <c r="E39">
        <v>311872</v>
      </c>
    </row>
    <row r="40" spans="1:5" x14ac:dyDescent="0.25">
      <c r="A40" s="6">
        <v>46</v>
      </c>
      <c r="B40">
        <v>319900</v>
      </c>
      <c r="D40" s="6">
        <v>198</v>
      </c>
      <c r="E40">
        <v>235000</v>
      </c>
    </row>
    <row r="41" spans="1:5" x14ac:dyDescent="0.25">
      <c r="A41" s="6">
        <v>48</v>
      </c>
      <c r="B41">
        <v>249700</v>
      </c>
      <c r="D41" s="6">
        <v>199</v>
      </c>
      <c r="E41">
        <v>104000</v>
      </c>
    </row>
    <row r="42" spans="1:5" x14ac:dyDescent="0.25">
      <c r="A42" s="6">
        <v>50</v>
      </c>
      <c r="B42">
        <v>127000</v>
      </c>
      <c r="D42" s="6">
        <v>213</v>
      </c>
      <c r="E42">
        <v>252678</v>
      </c>
    </row>
    <row r="43" spans="1:5" x14ac:dyDescent="0.25">
      <c r="A43" s="6">
        <v>51</v>
      </c>
      <c r="B43">
        <v>177000</v>
      </c>
      <c r="D43" s="6">
        <v>218</v>
      </c>
      <c r="E43">
        <v>107000</v>
      </c>
    </row>
    <row r="44" spans="1:5" x14ac:dyDescent="0.25">
      <c r="A44" s="6">
        <v>52</v>
      </c>
      <c r="B44">
        <v>114500</v>
      </c>
      <c r="D44" s="6">
        <v>220</v>
      </c>
      <c r="E44">
        <v>167240</v>
      </c>
    </row>
    <row r="45" spans="1:5" x14ac:dyDescent="0.25">
      <c r="A45" s="6">
        <v>53</v>
      </c>
      <c r="B45">
        <v>110000</v>
      </c>
      <c r="D45" s="6">
        <v>221</v>
      </c>
      <c r="E45">
        <v>204900</v>
      </c>
    </row>
    <row r="46" spans="1:5" x14ac:dyDescent="0.25">
      <c r="A46" s="6">
        <v>54</v>
      </c>
      <c r="B46">
        <v>385000</v>
      </c>
      <c r="D46" s="6">
        <v>224</v>
      </c>
      <c r="E46">
        <v>97000</v>
      </c>
    </row>
    <row r="47" spans="1:5" x14ac:dyDescent="0.25">
      <c r="A47" s="6">
        <v>55</v>
      </c>
      <c r="B47">
        <v>130000</v>
      </c>
      <c r="D47" s="6">
        <v>226</v>
      </c>
      <c r="E47">
        <v>112000</v>
      </c>
    </row>
    <row r="48" spans="1:5" x14ac:dyDescent="0.25">
      <c r="A48" s="6">
        <v>56</v>
      </c>
      <c r="B48">
        <v>180500</v>
      </c>
      <c r="D48" s="6">
        <v>227</v>
      </c>
      <c r="E48">
        <v>290000</v>
      </c>
    </row>
    <row r="49" spans="1:5" x14ac:dyDescent="0.25">
      <c r="A49" s="6">
        <v>58</v>
      </c>
      <c r="B49">
        <v>196500</v>
      </c>
      <c r="D49" s="6">
        <v>239</v>
      </c>
      <c r="E49">
        <v>318000</v>
      </c>
    </row>
    <row r="50" spans="1:5" x14ac:dyDescent="0.25">
      <c r="A50" s="6">
        <v>60</v>
      </c>
      <c r="B50">
        <v>124900</v>
      </c>
      <c r="D50" s="6">
        <v>252</v>
      </c>
      <c r="E50">
        <v>235000</v>
      </c>
    </row>
    <row r="51" spans="1:5" x14ac:dyDescent="0.25">
      <c r="A51" s="6">
        <v>62</v>
      </c>
      <c r="B51">
        <v>101000</v>
      </c>
      <c r="D51" s="6">
        <v>258</v>
      </c>
      <c r="E51">
        <v>220000</v>
      </c>
    </row>
    <row r="52" spans="1:5" x14ac:dyDescent="0.25">
      <c r="A52" s="6">
        <v>63</v>
      </c>
      <c r="B52">
        <v>202500</v>
      </c>
      <c r="D52" s="6">
        <v>262</v>
      </c>
      <c r="E52">
        <v>276000</v>
      </c>
    </row>
    <row r="53" spans="1:5" x14ac:dyDescent="0.25">
      <c r="A53" s="6">
        <v>64</v>
      </c>
      <c r="B53">
        <v>140000</v>
      </c>
      <c r="D53" s="6">
        <v>271</v>
      </c>
      <c r="E53">
        <v>266000</v>
      </c>
    </row>
    <row r="54" spans="1:5" x14ac:dyDescent="0.25">
      <c r="A54" s="6">
        <v>65</v>
      </c>
      <c r="B54">
        <v>219500</v>
      </c>
      <c r="D54" s="6">
        <v>279</v>
      </c>
      <c r="E54">
        <v>415298</v>
      </c>
    </row>
    <row r="55" spans="1:5" x14ac:dyDescent="0.25">
      <c r="A55" s="6">
        <v>66</v>
      </c>
      <c r="B55">
        <v>317000</v>
      </c>
      <c r="D55" s="6">
        <v>282</v>
      </c>
      <c r="E55">
        <v>185000</v>
      </c>
    </row>
    <row r="56" spans="1:5" x14ac:dyDescent="0.25">
      <c r="A56" s="6">
        <v>67</v>
      </c>
      <c r="B56">
        <v>180000</v>
      </c>
      <c r="D56" s="6">
        <v>284</v>
      </c>
      <c r="E56">
        <v>244600</v>
      </c>
    </row>
    <row r="57" spans="1:5" x14ac:dyDescent="0.25">
      <c r="A57" s="6">
        <v>68</v>
      </c>
      <c r="B57">
        <v>226000</v>
      </c>
      <c r="D57" s="6">
        <v>286</v>
      </c>
      <c r="E57">
        <v>164700</v>
      </c>
    </row>
    <row r="58" spans="1:5" x14ac:dyDescent="0.25">
      <c r="A58" s="6">
        <v>69</v>
      </c>
      <c r="B58">
        <v>80000</v>
      </c>
      <c r="D58" s="6">
        <v>291</v>
      </c>
      <c r="E58">
        <v>233230</v>
      </c>
    </row>
    <row r="59" spans="1:5" x14ac:dyDescent="0.25">
      <c r="A59" s="6">
        <v>70</v>
      </c>
      <c r="B59">
        <v>225000</v>
      </c>
      <c r="D59" s="6">
        <v>300</v>
      </c>
      <c r="E59">
        <v>158500</v>
      </c>
    </row>
    <row r="60" spans="1:5" x14ac:dyDescent="0.25">
      <c r="A60" s="6">
        <v>71</v>
      </c>
      <c r="B60">
        <v>244000</v>
      </c>
      <c r="D60" s="6">
        <v>304</v>
      </c>
      <c r="E60">
        <v>149900</v>
      </c>
    </row>
    <row r="61" spans="1:5" x14ac:dyDescent="0.25">
      <c r="A61" s="6">
        <v>72</v>
      </c>
      <c r="B61">
        <v>129500</v>
      </c>
      <c r="D61" s="6">
        <v>321</v>
      </c>
      <c r="E61">
        <v>342643</v>
      </c>
    </row>
    <row r="62" spans="1:5" x14ac:dyDescent="0.25">
      <c r="A62" s="6">
        <v>73</v>
      </c>
      <c r="B62">
        <v>185000</v>
      </c>
      <c r="D62" s="6">
        <v>350</v>
      </c>
      <c r="E62">
        <v>437154</v>
      </c>
    </row>
    <row r="63" spans="1:5" x14ac:dyDescent="0.25">
      <c r="A63" s="6">
        <v>74</v>
      </c>
      <c r="B63">
        <v>144900</v>
      </c>
      <c r="D63" s="6">
        <v>351</v>
      </c>
      <c r="E63">
        <v>318061</v>
      </c>
    </row>
    <row r="64" spans="1:5" x14ac:dyDescent="0.25">
      <c r="A64" s="6">
        <v>75</v>
      </c>
      <c r="B64">
        <v>107400</v>
      </c>
      <c r="D64" s="6">
        <v>352</v>
      </c>
      <c r="E64">
        <v>190000</v>
      </c>
    </row>
    <row r="65" spans="1:5" x14ac:dyDescent="0.25">
      <c r="A65" s="6">
        <v>76</v>
      </c>
      <c r="B65">
        <v>91000</v>
      </c>
      <c r="D65" s="6">
        <v>359</v>
      </c>
      <c r="E65">
        <v>130000</v>
      </c>
    </row>
    <row r="66" spans="1:5" x14ac:dyDescent="0.25">
      <c r="A66" s="6">
        <v>77</v>
      </c>
      <c r="B66">
        <v>135750</v>
      </c>
      <c r="D66" s="6">
        <v>379</v>
      </c>
      <c r="E66">
        <v>394432</v>
      </c>
    </row>
    <row r="67" spans="1:5" x14ac:dyDescent="0.25">
      <c r="A67" s="6">
        <v>78</v>
      </c>
      <c r="B67">
        <v>127000</v>
      </c>
      <c r="D67" s="6">
        <v>382</v>
      </c>
      <c r="E67">
        <v>187750</v>
      </c>
    </row>
    <row r="68" spans="1:5" x14ac:dyDescent="0.25">
      <c r="A68" s="6">
        <v>79</v>
      </c>
      <c r="B68">
        <v>136500</v>
      </c>
      <c r="D68" s="6">
        <v>387</v>
      </c>
      <c r="E68">
        <v>81000</v>
      </c>
    </row>
    <row r="69" spans="1:5" x14ac:dyDescent="0.25">
      <c r="A69" s="6">
        <v>80</v>
      </c>
      <c r="B69">
        <v>110000</v>
      </c>
      <c r="D69" s="6">
        <v>388</v>
      </c>
      <c r="E69">
        <v>125000</v>
      </c>
    </row>
    <row r="70" spans="1:5" x14ac:dyDescent="0.25">
      <c r="A70" s="6">
        <v>81</v>
      </c>
      <c r="B70">
        <v>193500</v>
      </c>
      <c r="D70" s="6">
        <v>390</v>
      </c>
      <c r="E70">
        <v>426000</v>
      </c>
    </row>
    <row r="71" spans="1:5" x14ac:dyDescent="0.25">
      <c r="A71" s="6">
        <v>82</v>
      </c>
      <c r="B71">
        <v>153500</v>
      </c>
      <c r="D71" s="6">
        <v>394</v>
      </c>
      <c r="E71">
        <v>100000</v>
      </c>
    </row>
    <row r="72" spans="1:5" x14ac:dyDescent="0.25">
      <c r="A72" s="6">
        <v>83</v>
      </c>
      <c r="B72">
        <v>245000</v>
      </c>
      <c r="D72" s="6">
        <v>399</v>
      </c>
      <c r="E72">
        <v>67000</v>
      </c>
    </row>
    <row r="73" spans="1:5" x14ac:dyDescent="0.25">
      <c r="A73" s="6">
        <v>84</v>
      </c>
      <c r="B73">
        <v>126500</v>
      </c>
      <c r="D73" s="6">
        <v>402</v>
      </c>
      <c r="E73">
        <v>164990</v>
      </c>
    </row>
    <row r="74" spans="1:5" x14ac:dyDescent="0.25">
      <c r="A74" s="6">
        <v>85</v>
      </c>
      <c r="B74">
        <v>168500</v>
      </c>
      <c r="D74" s="6">
        <v>404</v>
      </c>
      <c r="E74">
        <v>258000</v>
      </c>
    </row>
    <row r="75" spans="1:5" x14ac:dyDescent="0.25">
      <c r="A75" s="6">
        <v>86</v>
      </c>
      <c r="B75">
        <v>260000</v>
      </c>
      <c r="D75" s="6">
        <v>409</v>
      </c>
      <c r="E75">
        <v>280000</v>
      </c>
    </row>
    <row r="76" spans="1:5" x14ac:dyDescent="0.25">
      <c r="A76" s="6">
        <v>87</v>
      </c>
      <c r="B76">
        <v>174000</v>
      </c>
      <c r="D76" s="6">
        <v>410</v>
      </c>
      <c r="E76">
        <v>339750</v>
      </c>
    </row>
    <row r="77" spans="1:5" x14ac:dyDescent="0.25">
      <c r="A77" s="6">
        <v>90</v>
      </c>
      <c r="B77">
        <v>123600</v>
      </c>
      <c r="D77" s="6">
        <v>411</v>
      </c>
      <c r="E77">
        <v>60000</v>
      </c>
    </row>
    <row r="78" spans="1:5" x14ac:dyDescent="0.25">
      <c r="A78" s="6">
        <v>91</v>
      </c>
      <c r="B78">
        <v>109900</v>
      </c>
      <c r="D78" s="6">
        <v>413</v>
      </c>
      <c r="E78">
        <v>222000</v>
      </c>
    </row>
    <row r="79" spans="1:5" x14ac:dyDescent="0.25">
      <c r="A79" s="6">
        <v>93</v>
      </c>
      <c r="B79">
        <v>163500</v>
      </c>
      <c r="D79" s="6">
        <v>416</v>
      </c>
      <c r="E79">
        <v>181134</v>
      </c>
    </row>
    <row r="80" spans="1:5" x14ac:dyDescent="0.25">
      <c r="A80" s="6">
        <v>94</v>
      </c>
      <c r="B80">
        <v>133900</v>
      </c>
      <c r="D80" s="6">
        <v>419</v>
      </c>
      <c r="E80">
        <v>126000</v>
      </c>
    </row>
    <row r="81" spans="1:5" x14ac:dyDescent="0.25">
      <c r="A81" s="6">
        <v>95</v>
      </c>
      <c r="B81">
        <v>204750</v>
      </c>
      <c r="D81" s="6">
        <v>421</v>
      </c>
      <c r="E81">
        <v>206300</v>
      </c>
    </row>
    <row r="82" spans="1:5" x14ac:dyDescent="0.25">
      <c r="A82" s="6">
        <v>96</v>
      </c>
      <c r="B82">
        <v>185000</v>
      </c>
      <c r="D82" s="6">
        <v>429</v>
      </c>
      <c r="E82">
        <v>195400</v>
      </c>
    </row>
    <row r="83" spans="1:5" x14ac:dyDescent="0.25">
      <c r="A83" s="6">
        <v>97</v>
      </c>
      <c r="B83">
        <v>214000</v>
      </c>
      <c r="D83" s="6">
        <v>431</v>
      </c>
      <c r="E83">
        <v>85400</v>
      </c>
    </row>
    <row r="84" spans="1:5" x14ac:dyDescent="0.25">
      <c r="A84" s="6">
        <v>98</v>
      </c>
      <c r="B84">
        <v>94750</v>
      </c>
      <c r="D84" s="6">
        <v>432</v>
      </c>
      <c r="E84">
        <v>79900</v>
      </c>
    </row>
    <row r="85" spans="1:5" x14ac:dyDescent="0.25">
      <c r="A85" s="6">
        <v>100</v>
      </c>
      <c r="B85">
        <v>128950</v>
      </c>
      <c r="D85" s="6">
        <v>444</v>
      </c>
      <c r="E85">
        <v>172500</v>
      </c>
    </row>
    <row r="86" spans="1:5" x14ac:dyDescent="0.25">
      <c r="A86" s="6">
        <v>101</v>
      </c>
      <c r="B86">
        <v>205000</v>
      </c>
      <c r="D86" s="6">
        <v>455</v>
      </c>
      <c r="E86">
        <v>188000</v>
      </c>
    </row>
    <row r="87" spans="1:5" x14ac:dyDescent="0.25">
      <c r="A87" s="6">
        <v>102</v>
      </c>
      <c r="B87">
        <v>178000</v>
      </c>
      <c r="D87" s="6">
        <v>457</v>
      </c>
      <c r="E87">
        <v>98000</v>
      </c>
    </row>
    <row r="88" spans="1:5" x14ac:dyDescent="0.25">
      <c r="A88" s="6">
        <v>104</v>
      </c>
      <c r="B88">
        <v>198900</v>
      </c>
      <c r="D88" s="6">
        <v>461</v>
      </c>
      <c r="E88">
        <v>263435</v>
      </c>
    </row>
    <row r="89" spans="1:5" x14ac:dyDescent="0.25">
      <c r="A89" s="6">
        <v>105</v>
      </c>
      <c r="B89">
        <v>169500</v>
      </c>
      <c r="D89" s="6">
        <v>474</v>
      </c>
      <c r="E89">
        <v>440000</v>
      </c>
    </row>
    <row r="90" spans="1:5" x14ac:dyDescent="0.25">
      <c r="A90" s="6">
        <v>106</v>
      </c>
      <c r="B90">
        <v>250000</v>
      </c>
      <c r="D90" s="6">
        <v>480</v>
      </c>
      <c r="E90">
        <v>89471</v>
      </c>
    </row>
    <row r="91" spans="1:5" x14ac:dyDescent="0.25">
      <c r="A91" s="6">
        <v>107</v>
      </c>
      <c r="B91">
        <v>100000</v>
      </c>
      <c r="D91" s="6">
        <v>493</v>
      </c>
      <c r="E91">
        <v>172785</v>
      </c>
    </row>
    <row r="92" spans="1:5" x14ac:dyDescent="0.25">
      <c r="A92" s="6">
        <v>109</v>
      </c>
      <c r="B92">
        <v>115000</v>
      </c>
      <c r="D92" s="6">
        <v>496</v>
      </c>
      <c r="E92">
        <v>34900</v>
      </c>
    </row>
    <row r="93" spans="1:5" x14ac:dyDescent="0.25">
      <c r="A93" s="6">
        <v>110</v>
      </c>
      <c r="B93">
        <v>190000</v>
      </c>
      <c r="D93" s="6">
        <v>508</v>
      </c>
      <c r="E93">
        <v>208300</v>
      </c>
    </row>
    <row r="94" spans="1:5" x14ac:dyDescent="0.25">
      <c r="A94" s="6">
        <v>111</v>
      </c>
      <c r="B94">
        <v>136900</v>
      </c>
      <c r="D94" s="6">
        <v>512</v>
      </c>
      <c r="E94">
        <v>202665</v>
      </c>
    </row>
    <row r="95" spans="1:5" x14ac:dyDescent="0.25">
      <c r="A95" s="6">
        <v>112</v>
      </c>
      <c r="B95">
        <v>180000</v>
      </c>
      <c r="D95" s="6">
        <v>516</v>
      </c>
      <c r="E95">
        <v>402861</v>
      </c>
    </row>
    <row r="96" spans="1:5" x14ac:dyDescent="0.25">
      <c r="A96" s="6">
        <v>115</v>
      </c>
      <c r="B96">
        <v>259500</v>
      </c>
      <c r="D96" s="6">
        <v>517</v>
      </c>
      <c r="E96">
        <v>158000</v>
      </c>
    </row>
    <row r="97" spans="1:5" x14ac:dyDescent="0.25">
      <c r="A97" s="6">
        <v>116</v>
      </c>
      <c r="B97">
        <v>176000</v>
      </c>
      <c r="D97" s="6">
        <v>524</v>
      </c>
      <c r="E97">
        <v>184750</v>
      </c>
    </row>
    <row r="98" spans="1:5" x14ac:dyDescent="0.25">
      <c r="A98" s="6">
        <v>117</v>
      </c>
      <c r="B98">
        <v>139000</v>
      </c>
      <c r="D98" s="6">
        <v>528</v>
      </c>
      <c r="E98">
        <v>446261</v>
      </c>
    </row>
    <row r="99" spans="1:5" x14ac:dyDescent="0.25">
      <c r="A99" s="6">
        <v>119</v>
      </c>
      <c r="B99">
        <v>320000</v>
      </c>
      <c r="D99" s="6">
        <v>530</v>
      </c>
      <c r="E99">
        <v>200624</v>
      </c>
    </row>
    <row r="100" spans="1:5" x14ac:dyDescent="0.25">
      <c r="A100" s="6">
        <v>121</v>
      </c>
      <c r="B100">
        <v>180000</v>
      </c>
      <c r="D100" s="6">
        <v>531</v>
      </c>
      <c r="E100">
        <v>175000</v>
      </c>
    </row>
    <row r="101" spans="1:5" x14ac:dyDescent="0.25">
      <c r="A101" s="6">
        <v>122</v>
      </c>
      <c r="B101">
        <v>100000</v>
      </c>
      <c r="D101" s="6">
        <v>545</v>
      </c>
      <c r="E101">
        <v>179665</v>
      </c>
    </row>
    <row r="102" spans="1:5" x14ac:dyDescent="0.25">
      <c r="A102" s="6">
        <v>123</v>
      </c>
      <c r="B102">
        <v>136000</v>
      </c>
      <c r="D102" s="6">
        <v>551</v>
      </c>
      <c r="E102">
        <v>140000</v>
      </c>
    </row>
    <row r="103" spans="1:5" x14ac:dyDescent="0.25">
      <c r="A103" s="6">
        <v>124</v>
      </c>
      <c r="B103">
        <v>153900</v>
      </c>
      <c r="D103" s="6">
        <v>572</v>
      </c>
      <c r="E103">
        <v>120000</v>
      </c>
    </row>
    <row r="104" spans="1:5" x14ac:dyDescent="0.25">
      <c r="A104" s="6">
        <v>125</v>
      </c>
      <c r="B104">
        <v>181000</v>
      </c>
      <c r="D104" s="6">
        <v>573</v>
      </c>
      <c r="E104">
        <v>224500</v>
      </c>
    </row>
    <row r="105" spans="1:5" x14ac:dyDescent="0.25">
      <c r="A105" s="6">
        <v>126</v>
      </c>
      <c r="B105">
        <v>84500</v>
      </c>
      <c r="D105" s="6">
        <v>576</v>
      </c>
      <c r="E105">
        <v>118500</v>
      </c>
    </row>
    <row r="106" spans="1:5" x14ac:dyDescent="0.25">
      <c r="A106" s="6">
        <v>127</v>
      </c>
      <c r="B106">
        <v>128000</v>
      </c>
      <c r="D106" s="6">
        <v>578</v>
      </c>
      <c r="E106">
        <v>164500</v>
      </c>
    </row>
    <row r="107" spans="1:5" x14ac:dyDescent="0.25">
      <c r="A107" s="6">
        <v>128</v>
      </c>
      <c r="B107">
        <v>87000</v>
      </c>
      <c r="D107" s="6">
        <v>579</v>
      </c>
      <c r="E107">
        <v>146000</v>
      </c>
    </row>
    <row r="108" spans="1:5" x14ac:dyDescent="0.25">
      <c r="A108" s="6">
        <v>129</v>
      </c>
      <c r="B108">
        <v>155000</v>
      </c>
      <c r="D108" s="6">
        <v>582</v>
      </c>
      <c r="E108">
        <v>253293</v>
      </c>
    </row>
    <row r="109" spans="1:5" x14ac:dyDescent="0.25">
      <c r="A109" s="6">
        <v>131</v>
      </c>
      <c r="B109">
        <v>226000</v>
      </c>
      <c r="D109" s="6">
        <v>586</v>
      </c>
      <c r="E109">
        <v>369900</v>
      </c>
    </row>
    <row r="110" spans="1:5" x14ac:dyDescent="0.25">
      <c r="A110" s="6">
        <v>132</v>
      </c>
      <c r="B110">
        <v>244000</v>
      </c>
      <c r="D110" s="6">
        <v>589</v>
      </c>
      <c r="E110">
        <v>143000</v>
      </c>
    </row>
    <row r="111" spans="1:5" x14ac:dyDescent="0.25">
      <c r="A111" s="6">
        <v>133</v>
      </c>
      <c r="B111">
        <v>150750</v>
      </c>
      <c r="D111" s="6">
        <v>596</v>
      </c>
      <c r="E111">
        <v>319000</v>
      </c>
    </row>
    <row r="112" spans="1:5" x14ac:dyDescent="0.25">
      <c r="A112" s="6">
        <v>134</v>
      </c>
      <c r="B112">
        <v>220000</v>
      </c>
      <c r="D112" s="6">
        <v>598</v>
      </c>
      <c r="E112">
        <v>194201</v>
      </c>
    </row>
    <row r="113" spans="1:5" x14ac:dyDescent="0.25">
      <c r="A113" s="6">
        <v>135</v>
      </c>
      <c r="B113">
        <v>180000</v>
      </c>
      <c r="D113" s="6">
        <v>603</v>
      </c>
      <c r="E113">
        <v>220000</v>
      </c>
    </row>
    <row r="114" spans="1:5" x14ac:dyDescent="0.25">
      <c r="A114" s="6">
        <v>136</v>
      </c>
      <c r="B114">
        <v>174000</v>
      </c>
      <c r="D114" s="6">
        <v>609</v>
      </c>
      <c r="E114">
        <v>359100</v>
      </c>
    </row>
    <row r="115" spans="1:5" x14ac:dyDescent="0.25">
      <c r="A115" s="6">
        <v>137</v>
      </c>
      <c r="B115">
        <v>143000</v>
      </c>
      <c r="D115" s="6">
        <v>614</v>
      </c>
      <c r="E115">
        <v>147000</v>
      </c>
    </row>
    <row r="116" spans="1:5" x14ac:dyDescent="0.25">
      <c r="A116" s="6">
        <v>139</v>
      </c>
      <c r="B116">
        <v>230000</v>
      </c>
      <c r="D116" s="6">
        <v>616</v>
      </c>
      <c r="E116">
        <v>137500</v>
      </c>
    </row>
    <row r="117" spans="1:5" x14ac:dyDescent="0.25">
      <c r="A117" s="6">
        <v>140</v>
      </c>
      <c r="B117">
        <v>231500</v>
      </c>
      <c r="D117" s="6">
        <v>619</v>
      </c>
      <c r="E117">
        <v>314813</v>
      </c>
    </row>
    <row r="118" spans="1:5" x14ac:dyDescent="0.25">
      <c r="A118" s="6">
        <v>141</v>
      </c>
      <c r="B118">
        <v>115000</v>
      </c>
      <c r="D118" s="6">
        <v>629</v>
      </c>
      <c r="E118">
        <v>135000</v>
      </c>
    </row>
    <row r="119" spans="1:5" x14ac:dyDescent="0.25">
      <c r="A119" s="6">
        <v>142</v>
      </c>
      <c r="B119">
        <v>260000</v>
      </c>
      <c r="D119" s="6">
        <v>631</v>
      </c>
      <c r="E119">
        <v>124000</v>
      </c>
    </row>
    <row r="120" spans="1:5" x14ac:dyDescent="0.25">
      <c r="A120" s="6">
        <v>143</v>
      </c>
      <c r="B120">
        <v>166000</v>
      </c>
      <c r="D120" s="6">
        <v>633</v>
      </c>
      <c r="E120">
        <v>82500</v>
      </c>
    </row>
    <row r="121" spans="1:5" x14ac:dyDescent="0.25">
      <c r="A121" s="6">
        <v>144</v>
      </c>
      <c r="B121">
        <v>204000</v>
      </c>
      <c r="D121" s="6">
        <v>636</v>
      </c>
      <c r="E121">
        <v>200000</v>
      </c>
    </row>
    <row r="122" spans="1:5" x14ac:dyDescent="0.25">
      <c r="A122" s="6">
        <v>146</v>
      </c>
      <c r="B122">
        <v>130000</v>
      </c>
      <c r="D122" s="6">
        <v>640</v>
      </c>
      <c r="E122">
        <v>264561</v>
      </c>
    </row>
    <row r="123" spans="1:5" x14ac:dyDescent="0.25">
      <c r="A123" s="6">
        <v>147</v>
      </c>
      <c r="B123">
        <v>105000</v>
      </c>
      <c r="D123" s="6">
        <v>645</v>
      </c>
      <c r="E123">
        <v>370878</v>
      </c>
    </row>
    <row r="124" spans="1:5" x14ac:dyDescent="0.25">
      <c r="A124" s="6">
        <v>148</v>
      </c>
      <c r="B124">
        <v>222500</v>
      </c>
      <c r="D124" s="6">
        <v>656</v>
      </c>
      <c r="E124">
        <v>88000</v>
      </c>
    </row>
    <row r="125" spans="1:5" x14ac:dyDescent="0.25">
      <c r="A125" s="6">
        <v>149</v>
      </c>
      <c r="B125">
        <v>141000</v>
      </c>
      <c r="D125" s="6">
        <v>659</v>
      </c>
      <c r="E125">
        <v>97500</v>
      </c>
    </row>
    <row r="126" spans="1:5" x14ac:dyDescent="0.25">
      <c r="A126" s="6">
        <v>150</v>
      </c>
      <c r="B126">
        <v>115000</v>
      </c>
      <c r="D126" s="6">
        <v>665</v>
      </c>
      <c r="E126">
        <v>423000</v>
      </c>
    </row>
    <row r="127" spans="1:5" x14ac:dyDescent="0.25">
      <c r="A127" s="6">
        <v>151</v>
      </c>
      <c r="B127">
        <v>122000</v>
      </c>
      <c r="D127" s="6">
        <v>667</v>
      </c>
      <c r="E127">
        <v>129000</v>
      </c>
    </row>
    <row r="128" spans="1:5" x14ac:dyDescent="0.25">
      <c r="A128" s="6">
        <v>153</v>
      </c>
      <c r="B128">
        <v>190000</v>
      </c>
      <c r="D128" s="6">
        <v>679</v>
      </c>
      <c r="E128">
        <v>372500</v>
      </c>
    </row>
    <row r="129" spans="1:5" x14ac:dyDescent="0.25">
      <c r="A129" s="6">
        <v>154</v>
      </c>
      <c r="B129">
        <v>235000</v>
      </c>
      <c r="D129" s="6">
        <v>682</v>
      </c>
      <c r="E129">
        <v>159434</v>
      </c>
    </row>
    <row r="130" spans="1:5" x14ac:dyDescent="0.25">
      <c r="A130" s="6">
        <v>156</v>
      </c>
      <c r="B130">
        <v>79000</v>
      </c>
      <c r="D130" s="6">
        <v>687</v>
      </c>
      <c r="E130">
        <v>227875</v>
      </c>
    </row>
    <row r="131" spans="1:5" x14ac:dyDescent="0.25">
      <c r="A131" s="6">
        <v>157</v>
      </c>
      <c r="B131">
        <v>109500</v>
      </c>
      <c r="D131" s="6">
        <v>689</v>
      </c>
      <c r="E131">
        <v>392000</v>
      </c>
    </row>
    <row r="132" spans="1:5" x14ac:dyDescent="0.25">
      <c r="A132" s="6">
        <v>159</v>
      </c>
      <c r="B132">
        <v>254900</v>
      </c>
      <c r="D132" s="6">
        <v>694</v>
      </c>
      <c r="E132">
        <v>108480</v>
      </c>
    </row>
    <row r="133" spans="1:5" x14ac:dyDescent="0.25">
      <c r="A133" s="6">
        <v>161</v>
      </c>
      <c r="B133">
        <v>162500</v>
      </c>
      <c r="D133" s="6">
        <v>703</v>
      </c>
      <c r="E133">
        <v>361919</v>
      </c>
    </row>
    <row r="134" spans="1:5" x14ac:dyDescent="0.25">
      <c r="A134" s="6">
        <v>162</v>
      </c>
      <c r="B134">
        <v>412500</v>
      </c>
      <c r="D134" s="6">
        <v>709</v>
      </c>
      <c r="E134">
        <v>179540</v>
      </c>
    </row>
    <row r="135" spans="1:5" x14ac:dyDescent="0.25">
      <c r="A135" s="6">
        <v>164</v>
      </c>
      <c r="B135">
        <v>103200</v>
      </c>
      <c r="D135" s="6">
        <v>710</v>
      </c>
      <c r="E135">
        <v>109900</v>
      </c>
    </row>
    <row r="136" spans="1:5" x14ac:dyDescent="0.25">
      <c r="A136" s="6">
        <v>165</v>
      </c>
      <c r="B136">
        <v>152000</v>
      </c>
      <c r="D136" s="6">
        <v>712</v>
      </c>
      <c r="E136">
        <v>102776</v>
      </c>
    </row>
    <row r="137" spans="1:5" x14ac:dyDescent="0.25">
      <c r="A137" s="6">
        <v>166</v>
      </c>
      <c r="B137">
        <v>127500</v>
      </c>
      <c r="D137" s="6">
        <v>729</v>
      </c>
      <c r="E137">
        <v>110000</v>
      </c>
    </row>
    <row r="138" spans="1:5" x14ac:dyDescent="0.25">
      <c r="A138" s="6">
        <v>167</v>
      </c>
      <c r="B138">
        <v>190000</v>
      </c>
      <c r="D138" s="6">
        <v>735</v>
      </c>
      <c r="E138">
        <v>108000</v>
      </c>
    </row>
    <row r="139" spans="1:5" x14ac:dyDescent="0.25">
      <c r="A139" s="6">
        <v>169</v>
      </c>
      <c r="B139">
        <v>183500</v>
      </c>
      <c r="D139" s="6">
        <v>739</v>
      </c>
      <c r="E139">
        <v>179000</v>
      </c>
    </row>
    <row r="140" spans="1:5" x14ac:dyDescent="0.25">
      <c r="A140" s="6">
        <v>170</v>
      </c>
      <c r="B140">
        <v>228000</v>
      </c>
      <c r="D140" s="6">
        <v>741</v>
      </c>
      <c r="E140">
        <v>132000</v>
      </c>
    </row>
    <row r="141" spans="1:5" x14ac:dyDescent="0.25">
      <c r="A141" s="6">
        <v>171</v>
      </c>
      <c r="B141">
        <v>128500</v>
      </c>
      <c r="D141" s="6">
        <v>758</v>
      </c>
      <c r="E141">
        <v>158900</v>
      </c>
    </row>
    <row r="142" spans="1:5" x14ac:dyDescent="0.25">
      <c r="A142" s="6">
        <v>172</v>
      </c>
      <c r="B142">
        <v>215000</v>
      </c>
      <c r="D142" s="6">
        <v>766</v>
      </c>
      <c r="E142">
        <v>264132</v>
      </c>
    </row>
    <row r="143" spans="1:5" x14ac:dyDescent="0.25">
      <c r="A143" s="6">
        <v>173</v>
      </c>
      <c r="B143">
        <v>239000</v>
      </c>
      <c r="D143" s="6">
        <v>773</v>
      </c>
      <c r="E143">
        <v>107000</v>
      </c>
    </row>
    <row r="144" spans="1:5" x14ac:dyDescent="0.25">
      <c r="A144" s="6">
        <v>174</v>
      </c>
      <c r="B144">
        <v>163000</v>
      </c>
      <c r="D144" s="6">
        <v>775</v>
      </c>
      <c r="E144">
        <v>395000</v>
      </c>
    </row>
    <row r="145" spans="1:5" x14ac:dyDescent="0.25">
      <c r="A145" s="6">
        <v>175</v>
      </c>
      <c r="B145">
        <v>184000</v>
      </c>
      <c r="D145" s="6">
        <v>777</v>
      </c>
      <c r="E145">
        <v>221500</v>
      </c>
    </row>
    <row r="146" spans="1:5" x14ac:dyDescent="0.25">
      <c r="A146" s="6">
        <v>176</v>
      </c>
      <c r="B146">
        <v>243000</v>
      </c>
      <c r="D146" s="6">
        <v>794</v>
      </c>
      <c r="E146">
        <v>225000</v>
      </c>
    </row>
    <row r="147" spans="1:5" x14ac:dyDescent="0.25">
      <c r="A147" s="6">
        <v>177</v>
      </c>
      <c r="B147">
        <v>211000</v>
      </c>
      <c r="D147" s="6">
        <v>798</v>
      </c>
      <c r="E147">
        <v>110000</v>
      </c>
    </row>
    <row r="148" spans="1:5" x14ac:dyDescent="0.25">
      <c r="A148" s="6">
        <v>178</v>
      </c>
      <c r="B148">
        <v>172500</v>
      </c>
      <c r="D148" s="6">
        <v>799</v>
      </c>
      <c r="E148">
        <v>485000</v>
      </c>
    </row>
    <row r="149" spans="1:5" x14ac:dyDescent="0.25">
      <c r="A149" s="6">
        <v>180</v>
      </c>
      <c r="B149">
        <v>100000</v>
      </c>
      <c r="D149" s="6">
        <v>804</v>
      </c>
      <c r="E149">
        <v>582933</v>
      </c>
    </row>
    <row r="150" spans="1:5" x14ac:dyDescent="0.25">
      <c r="A150" s="6">
        <v>181</v>
      </c>
      <c r="B150">
        <v>177000</v>
      </c>
      <c r="D150" s="6">
        <v>805</v>
      </c>
      <c r="E150">
        <v>118000</v>
      </c>
    </row>
    <row r="151" spans="1:5" x14ac:dyDescent="0.25">
      <c r="A151" s="6">
        <v>182</v>
      </c>
      <c r="B151">
        <v>200100</v>
      </c>
      <c r="D151" s="6">
        <v>806</v>
      </c>
      <c r="E151">
        <v>227680</v>
      </c>
    </row>
    <row r="152" spans="1:5" x14ac:dyDescent="0.25">
      <c r="A152" s="6">
        <v>183</v>
      </c>
      <c r="B152">
        <v>120000</v>
      </c>
      <c r="D152" s="6">
        <v>813</v>
      </c>
      <c r="E152">
        <v>55993</v>
      </c>
    </row>
    <row r="153" spans="1:5" x14ac:dyDescent="0.25">
      <c r="A153" s="6">
        <v>184</v>
      </c>
      <c r="B153">
        <v>200000</v>
      </c>
      <c r="D153" s="6">
        <v>820</v>
      </c>
      <c r="E153">
        <v>224000</v>
      </c>
    </row>
    <row r="154" spans="1:5" x14ac:dyDescent="0.25">
      <c r="A154" s="6">
        <v>185</v>
      </c>
      <c r="B154">
        <v>127000</v>
      </c>
      <c r="D154" s="6">
        <v>823</v>
      </c>
      <c r="E154">
        <v>225000</v>
      </c>
    </row>
    <row r="155" spans="1:5" x14ac:dyDescent="0.25">
      <c r="A155" s="6">
        <v>186</v>
      </c>
      <c r="B155">
        <v>475000</v>
      </c>
      <c r="D155" s="6">
        <v>825</v>
      </c>
      <c r="E155">
        <v>232600</v>
      </c>
    </row>
    <row r="156" spans="1:5" x14ac:dyDescent="0.25">
      <c r="A156" s="6">
        <v>187</v>
      </c>
      <c r="B156">
        <v>173000</v>
      </c>
      <c r="D156" s="6">
        <v>826</v>
      </c>
      <c r="E156">
        <v>385000</v>
      </c>
    </row>
    <row r="157" spans="1:5" x14ac:dyDescent="0.25">
      <c r="A157" s="6">
        <v>188</v>
      </c>
      <c r="B157">
        <v>135000</v>
      </c>
      <c r="D157" s="6">
        <v>829</v>
      </c>
      <c r="E157">
        <v>185000</v>
      </c>
    </row>
    <row r="158" spans="1:5" x14ac:dyDescent="0.25">
      <c r="A158" s="6">
        <v>190</v>
      </c>
      <c r="B158">
        <v>286000</v>
      </c>
      <c r="D158" s="6">
        <v>855</v>
      </c>
      <c r="E158">
        <v>170000</v>
      </c>
    </row>
    <row r="159" spans="1:5" x14ac:dyDescent="0.25">
      <c r="A159" s="6">
        <v>191</v>
      </c>
      <c r="B159">
        <v>315000</v>
      </c>
      <c r="D159" s="6">
        <v>859</v>
      </c>
      <c r="E159">
        <v>152000</v>
      </c>
    </row>
    <row r="160" spans="1:5" x14ac:dyDescent="0.25">
      <c r="A160" s="6">
        <v>192</v>
      </c>
      <c r="B160">
        <v>184000</v>
      </c>
      <c r="D160" s="6">
        <v>865</v>
      </c>
      <c r="E160">
        <v>250580</v>
      </c>
    </row>
    <row r="161" spans="1:5" x14ac:dyDescent="0.25">
      <c r="A161" s="6">
        <v>193</v>
      </c>
      <c r="B161">
        <v>192000</v>
      </c>
      <c r="D161" s="6">
        <v>867</v>
      </c>
      <c r="E161">
        <v>248900</v>
      </c>
    </row>
    <row r="162" spans="1:5" x14ac:dyDescent="0.25">
      <c r="A162" s="6">
        <v>194</v>
      </c>
      <c r="B162">
        <v>130000</v>
      </c>
      <c r="D162" s="6">
        <v>875</v>
      </c>
      <c r="E162">
        <v>66500</v>
      </c>
    </row>
    <row r="163" spans="1:5" x14ac:dyDescent="0.25">
      <c r="A163" s="6">
        <v>195</v>
      </c>
      <c r="B163">
        <v>127000</v>
      </c>
      <c r="D163" s="6">
        <v>876</v>
      </c>
      <c r="E163">
        <v>303477</v>
      </c>
    </row>
    <row r="164" spans="1:5" x14ac:dyDescent="0.25">
      <c r="A164" s="6">
        <v>196</v>
      </c>
      <c r="B164">
        <v>148500</v>
      </c>
      <c r="D164" s="6">
        <v>886</v>
      </c>
      <c r="E164">
        <v>328900</v>
      </c>
    </row>
    <row r="165" spans="1:5" x14ac:dyDescent="0.25">
      <c r="A165" s="6">
        <v>200</v>
      </c>
      <c r="B165">
        <v>274900</v>
      </c>
      <c r="D165" s="6">
        <v>887</v>
      </c>
      <c r="E165">
        <v>145000</v>
      </c>
    </row>
    <row r="166" spans="1:5" x14ac:dyDescent="0.25">
      <c r="A166" s="6">
        <v>201</v>
      </c>
      <c r="B166">
        <v>140000</v>
      </c>
      <c r="D166" s="6">
        <v>895</v>
      </c>
      <c r="E166">
        <v>118858</v>
      </c>
    </row>
    <row r="167" spans="1:5" x14ac:dyDescent="0.25">
      <c r="A167" s="6">
        <v>202</v>
      </c>
      <c r="B167">
        <v>171500</v>
      </c>
      <c r="D167" s="6">
        <v>897</v>
      </c>
      <c r="E167">
        <v>106500</v>
      </c>
    </row>
    <row r="168" spans="1:5" x14ac:dyDescent="0.25">
      <c r="A168" s="6">
        <v>203</v>
      </c>
      <c r="B168">
        <v>112000</v>
      </c>
      <c r="D168" s="6">
        <v>898</v>
      </c>
      <c r="E168">
        <v>142953</v>
      </c>
    </row>
    <row r="169" spans="1:5" x14ac:dyDescent="0.25">
      <c r="A169" s="6">
        <v>204</v>
      </c>
      <c r="B169">
        <v>149000</v>
      </c>
      <c r="D169" s="6">
        <v>899</v>
      </c>
      <c r="E169">
        <v>611657</v>
      </c>
    </row>
    <row r="170" spans="1:5" x14ac:dyDescent="0.25">
      <c r="A170" s="6">
        <v>205</v>
      </c>
      <c r="B170">
        <v>110000</v>
      </c>
      <c r="D170" s="6">
        <v>904</v>
      </c>
      <c r="E170">
        <v>240000</v>
      </c>
    </row>
    <row r="171" spans="1:5" x14ac:dyDescent="0.25">
      <c r="A171" s="6">
        <v>206</v>
      </c>
      <c r="B171">
        <v>180500</v>
      </c>
      <c r="D171" s="6">
        <v>913</v>
      </c>
      <c r="E171">
        <v>88000</v>
      </c>
    </row>
    <row r="172" spans="1:5" x14ac:dyDescent="0.25">
      <c r="A172" s="6">
        <v>207</v>
      </c>
      <c r="B172">
        <v>143900</v>
      </c>
      <c r="D172" s="6">
        <v>915</v>
      </c>
      <c r="E172">
        <v>173733</v>
      </c>
    </row>
    <row r="173" spans="1:5" x14ac:dyDescent="0.25">
      <c r="A173" s="6">
        <v>208</v>
      </c>
      <c r="B173">
        <v>141000</v>
      </c>
      <c r="D173" s="6">
        <v>917</v>
      </c>
      <c r="E173">
        <v>35311</v>
      </c>
    </row>
    <row r="174" spans="1:5" x14ac:dyDescent="0.25">
      <c r="A174" s="6">
        <v>209</v>
      </c>
      <c r="B174">
        <v>277000</v>
      </c>
      <c r="D174" s="6">
        <v>923</v>
      </c>
      <c r="E174">
        <v>169990</v>
      </c>
    </row>
    <row r="175" spans="1:5" x14ac:dyDescent="0.25">
      <c r="A175" s="6">
        <v>210</v>
      </c>
      <c r="B175">
        <v>145000</v>
      </c>
      <c r="D175" s="6">
        <v>926</v>
      </c>
      <c r="E175">
        <v>175000</v>
      </c>
    </row>
    <row r="176" spans="1:5" x14ac:dyDescent="0.25">
      <c r="A176" s="6">
        <v>211</v>
      </c>
      <c r="B176">
        <v>98000</v>
      </c>
      <c r="D176" s="6">
        <v>939</v>
      </c>
      <c r="E176">
        <v>239799</v>
      </c>
    </row>
    <row r="177" spans="1:5" x14ac:dyDescent="0.25">
      <c r="A177" s="6">
        <v>212</v>
      </c>
      <c r="B177">
        <v>186000</v>
      </c>
      <c r="D177" s="6">
        <v>943</v>
      </c>
      <c r="E177">
        <v>150000</v>
      </c>
    </row>
    <row r="178" spans="1:5" x14ac:dyDescent="0.25">
      <c r="A178" s="6">
        <v>214</v>
      </c>
      <c r="B178">
        <v>156000</v>
      </c>
      <c r="D178" s="6">
        <v>945</v>
      </c>
      <c r="E178">
        <v>137500</v>
      </c>
    </row>
    <row r="179" spans="1:5" x14ac:dyDescent="0.25">
      <c r="A179" s="6">
        <v>215</v>
      </c>
      <c r="B179">
        <v>161750</v>
      </c>
      <c r="D179" s="6">
        <v>952</v>
      </c>
      <c r="E179">
        <v>119900</v>
      </c>
    </row>
    <row r="180" spans="1:5" x14ac:dyDescent="0.25">
      <c r="A180" s="6">
        <v>216</v>
      </c>
      <c r="B180">
        <v>134450</v>
      </c>
      <c r="D180" s="6">
        <v>955</v>
      </c>
      <c r="E180">
        <v>127500</v>
      </c>
    </row>
    <row r="181" spans="1:5" x14ac:dyDescent="0.25">
      <c r="A181" s="6">
        <v>217</v>
      </c>
      <c r="B181">
        <v>210000</v>
      </c>
      <c r="D181" s="6">
        <v>966</v>
      </c>
      <c r="E181">
        <v>178900</v>
      </c>
    </row>
    <row r="182" spans="1:5" x14ac:dyDescent="0.25">
      <c r="A182" s="6">
        <v>219</v>
      </c>
      <c r="B182">
        <v>311500</v>
      </c>
      <c r="D182" s="6">
        <v>969</v>
      </c>
      <c r="E182">
        <v>37900</v>
      </c>
    </row>
    <row r="183" spans="1:5" x14ac:dyDescent="0.25">
      <c r="A183" s="6">
        <v>222</v>
      </c>
      <c r="B183">
        <v>200000</v>
      </c>
      <c r="D183" s="6">
        <v>971</v>
      </c>
      <c r="E183">
        <v>135000</v>
      </c>
    </row>
    <row r="184" spans="1:5" x14ac:dyDescent="0.25">
      <c r="A184" s="6">
        <v>223</v>
      </c>
      <c r="B184">
        <v>179900</v>
      </c>
      <c r="D184" s="6">
        <v>974</v>
      </c>
      <c r="E184">
        <v>182000</v>
      </c>
    </row>
    <row r="185" spans="1:5" x14ac:dyDescent="0.25">
      <c r="A185" s="6">
        <v>225</v>
      </c>
      <c r="B185">
        <v>386250</v>
      </c>
      <c r="D185" s="6">
        <v>978</v>
      </c>
      <c r="E185">
        <v>199900</v>
      </c>
    </row>
    <row r="186" spans="1:5" x14ac:dyDescent="0.25">
      <c r="A186" s="6">
        <v>228</v>
      </c>
      <c r="B186">
        <v>106000</v>
      </c>
      <c r="D186" s="6">
        <v>979</v>
      </c>
      <c r="E186">
        <v>110000</v>
      </c>
    </row>
    <row r="187" spans="1:5" x14ac:dyDescent="0.25">
      <c r="A187" s="6">
        <v>229</v>
      </c>
      <c r="B187">
        <v>125000</v>
      </c>
      <c r="D187" s="6">
        <v>988</v>
      </c>
      <c r="E187">
        <v>395192</v>
      </c>
    </row>
    <row r="188" spans="1:5" x14ac:dyDescent="0.25">
      <c r="A188" s="6">
        <v>230</v>
      </c>
      <c r="B188">
        <v>192500</v>
      </c>
      <c r="D188" s="6">
        <v>990</v>
      </c>
      <c r="E188">
        <v>197000</v>
      </c>
    </row>
    <row r="189" spans="1:5" x14ac:dyDescent="0.25">
      <c r="A189" s="6">
        <v>231</v>
      </c>
      <c r="B189">
        <v>148000</v>
      </c>
      <c r="D189" s="6">
        <v>994</v>
      </c>
      <c r="E189">
        <v>173900</v>
      </c>
    </row>
    <row r="190" spans="1:5" x14ac:dyDescent="0.25">
      <c r="A190" s="6">
        <v>232</v>
      </c>
      <c r="B190">
        <v>403000</v>
      </c>
      <c r="D190" s="6">
        <v>996</v>
      </c>
      <c r="E190">
        <v>121600</v>
      </c>
    </row>
    <row r="191" spans="1:5" x14ac:dyDescent="0.25">
      <c r="A191" s="6">
        <v>233</v>
      </c>
      <c r="B191">
        <v>94500</v>
      </c>
      <c r="D191" s="6">
        <v>1002</v>
      </c>
      <c r="E191">
        <v>86000</v>
      </c>
    </row>
    <row r="192" spans="1:5" x14ac:dyDescent="0.25">
      <c r="A192" s="6">
        <v>234</v>
      </c>
      <c r="B192">
        <v>128200</v>
      </c>
      <c r="D192" s="6">
        <v>1018</v>
      </c>
      <c r="E192">
        <v>187500</v>
      </c>
    </row>
    <row r="193" spans="1:5" x14ac:dyDescent="0.25">
      <c r="A193" s="6">
        <v>235</v>
      </c>
      <c r="B193">
        <v>216500</v>
      </c>
      <c r="D193" s="6">
        <v>1022</v>
      </c>
      <c r="E193">
        <v>194000</v>
      </c>
    </row>
    <row r="194" spans="1:5" x14ac:dyDescent="0.25">
      <c r="A194" s="6">
        <v>236</v>
      </c>
      <c r="B194">
        <v>89500</v>
      </c>
      <c r="D194" s="6">
        <v>1025</v>
      </c>
      <c r="E194">
        <v>287000</v>
      </c>
    </row>
    <row r="195" spans="1:5" x14ac:dyDescent="0.25">
      <c r="A195" s="6">
        <v>237</v>
      </c>
      <c r="B195">
        <v>185500</v>
      </c>
      <c r="D195" s="6">
        <v>1028</v>
      </c>
      <c r="E195">
        <v>293077</v>
      </c>
    </row>
    <row r="196" spans="1:5" x14ac:dyDescent="0.25">
      <c r="A196" s="6">
        <v>238</v>
      </c>
      <c r="B196">
        <v>194500</v>
      </c>
      <c r="D196" s="6">
        <v>1033</v>
      </c>
      <c r="E196">
        <v>310000</v>
      </c>
    </row>
    <row r="197" spans="1:5" x14ac:dyDescent="0.25">
      <c r="A197" s="6">
        <v>240</v>
      </c>
      <c r="B197">
        <v>113000</v>
      </c>
      <c r="D197" s="6">
        <v>1047</v>
      </c>
      <c r="E197">
        <v>556581</v>
      </c>
    </row>
    <row r="198" spans="1:5" x14ac:dyDescent="0.25">
      <c r="A198" s="6">
        <v>241</v>
      </c>
      <c r="B198">
        <v>262500</v>
      </c>
      <c r="D198" s="6">
        <v>1050</v>
      </c>
      <c r="E198">
        <v>84900</v>
      </c>
    </row>
    <row r="199" spans="1:5" x14ac:dyDescent="0.25">
      <c r="A199" s="6">
        <v>242</v>
      </c>
      <c r="B199">
        <v>110500</v>
      </c>
      <c r="D199" s="6">
        <v>1051</v>
      </c>
      <c r="E199">
        <v>176485</v>
      </c>
    </row>
    <row r="200" spans="1:5" x14ac:dyDescent="0.25">
      <c r="A200" s="6">
        <v>243</v>
      </c>
      <c r="B200">
        <v>79000</v>
      </c>
      <c r="D200" s="6">
        <v>1052</v>
      </c>
      <c r="E200">
        <v>200141</v>
      </c>
    </row>
    <row r="201" spans="1:5" x14ac:dyDescent="0.25">
      <c r="A201" s="6">
        <v>244</v>
      </c>
      <c r="B201">
        <v>120000</v>
      </c>
      <c r="D201" s="6">
        <v>1056</v>
      </c>
      <c r="E201">
        <v>180000</v>
      </c>
    </row>
    <row r="202" spans="1:5" x14ac:dyDescent="0.25">
      <c r="A202" s="6">
        <v>245</v>
      </c>
      <c r="B202">
        <v>205000</v>
      </c>
      <c r="D202" s="6">
        <v>1078</v>
      </c>
      <c r="E202">
        <v>138800</v>
      </c>
    </row>
    <row r="203" spans="1:5" x14ac:dyDescent="0.25">
      <c r="A203" s="6">
        <v>246</v>
      </c>
      <c r="B203">
        <v>241500</v>
      </c>
      <c r="D203" s="6">
        <v>1081</v>
      </c>
      <c r="E203">
        <v>145000</v>
      </c>
    </row>
    <row r="204" spans="1:5" x14ac:dyDescent="0.25">
      <c r="A204" s="6">
        <v>247</v>
      </c>
      <c r="B204">
        <v>137000</v>
      </c>
      <c r="D204" s="6">
        <v>1100</v>
      </c>
      <c r="E204">
        <v>157000</v>
      </c>
    </row>
    <row r="205" spans="1:5" x14ac:dyDescent="0.25">
      <c r="A205" s="6">
        <v>248</v>
      </c>
      <c r="B205">
        <v>140000</v>
      </c>
      <c r="D205" s="6">
        <v>1103</v>
      </c>
      <c r="E205">
        <v>135000</v>
      </c>
    </row>
    <row r="206" spans="1:5" x14ac:dyDescent="0.25">
      <c r="A206" s="6">
        <v>249</v>
      </c>
      <c r="B206">
        <v>180000</v>
      </c>
      <c r="D206" s="6">
        <v>1108</v>
      </c>
      <c r="E206">
        <v>274725</v>
      </c>
    </row>
    <row r="207" spans="1:5" x14ac:dyDescent="0.25">
      <c r="A207" s="6">
        <v>250</v>
      </c>
      <c r="B207">
        <v>277000</v>
      </c>
      <c r="D207" s="6">
        <v>1109</v>
      </c>
      <c r="E207">
        <v>181000</v>
      </c>
    </row>
    <row r="208" spans="1:5" x14ac:dyDescent="0.25">
      <c r="A208" s="6">
        <v>251</v>
      </c>
      <c r="B208">
        <v>76500</v>
      </c>
      <c r="D208" s="6">
        <v>1116</v>
      </c>
      <c r="E208">
        <v>318000</v>
      </c>
    </row>
    <row r="209" spans="1:5" x14ac:dyDescent="0.25">
      <c r="A209" s="6">
        <v>253</v>
      </c>
      <c r="B209">
        <v>173000</v>
      </c>
      <c r="D209" s="6">
        <v>1122</v>
      </c>
      <c r="E209">
        <v>212900</v>
      </c>
    </row>
    <row r="210" spans="1:5" x14ac:dyDescent="0.25">
      <c r="A210" s="6">
        <v>254</v>
      </c>
      <c r="B210">
        <v>158000</v>
      </c>
      <c r="D210" s="6">
        <v>1123</v>
      </c>
      <c r="E210">
        <v>112000</v>
      </c>
    </row>
    <row r="211" spans="1:5" x14ac:dyDescent="0.25">
      <c r="A211" s="6">
        <v>255</v>
      </c>
      <c r="B211">
        <v>145000</v>
      </c>
      <c r="D211" s="6">
        <v>1128</v>
      </c>
      <c r="E211">
        <v>259000</v>
      </c>
    </row>
    <row r="212" spans="1:5" x14ac:dyDescent="0.25">
      <c r="A212" s="6">
        <v>256</v>
      </c>
      <c r="B212">
        <v>230000</v>
      </c>
      <c r="D212" s="6">
        <v>1132</v>
      </c>
      <c r="E212">
        <v>93500</v>
      </c>
    </row>
    <row r="213" spans="1:5" x14ac:dyDescent="0.25">
      <c r="A213" s="6">
        <v>257</v>
      </c>
      <c r="B213">
        <v>207500</v>
      </c>
      <c r="D213" s="6">
        <v>1137</v>
      </c>
      <c r="E213">
        <v>119000</v>
      </c>
    </row>
    <row r="214" spans="1:5" x14ac:dyDescent="0.25">
      <c r="A214" s="6">
        <v>259</v>
      </c>
      <c r="B214">
        <v>231500</v>
      </c>
      <c r="D214" s="6">
        <v>1141</v>
      </c>
      <c r="E214">
        <v>139000</v>
      </c>
    </row>
    <row r="215" spans="1:5" x14ac:dyDescent="0.25">
      <c r="A215" s="6">
        <v>260</v>
      </c>
      <c r="B215">
        <v>97000</v>
      </c>
      <c r="D215" s="6">
        <v>1143</v>
      </c>
      <c r="E215">
        <v>424870</v>
      </c>
    </row>
    <row r="216" spans="1:5" x14ac:dyDescent="0.25">
      <c r="A216" s="6">
        <v>261</v>
      </c>
      <c r="B216">
        <v>176000</v>
      </c>
      <c r="D216" s="6">
        <v>1146</v>
      </c>
      <c r="E216">
        <v>149000</v>
      </c>
    </row>
    <row r="217" spans="1:5" x14ac:dyDescent="0.25">
      <c r="A217" s="6">
        <v>263</v>
      </c>
      <c r="B217">
        <v>151000</v>
      </c>
      <c r="D217" s="6">
        <v>1153</v>
      </c>
      <c r="E217">
        <v>230000</v>
      </c>
    </row>
    <row r="218" spans="1:5" x14ac:dyDescent="0.25">
      <c r="A218" s="6">
        <v>264</v>
      </c>
      <c r="B218">
        <v>130000</v>
      </c>
      <c r="D218" s="6">
        <v>1159</v>
      </c>
      <c r="E218">
        <v>235128</v>
      </c>
    </row>
    <row r="219" spans="1:5" x14ac:dyDescent="0.25">
      <c r="A219" s="6">
        <v>265</v>
      </c>
      <c r="B219">
        <v>73000</v>
      </c>
      <c r="D219" s="6">
        <v>1164</v>
      </c>
      <c r="E219">
        <v>108959</v>
      </c>
    </row>
    <row r="220" spans="1:5" x14ac:dyDescent="0.25">
      <c r="A220" s="6">
        <v>266</v>
      </c>
      <c r="B220">
        <v>175500</v>
      </c>
      <c r="D220" s="6">
        <v>1166</v>
      </c>
      <c r="E220">
        <v>233170</v>
      </c>
    </row>
    <row r="221" spans="1:5" x14ac:dyDescent="0.25">
      <c r="A221" s="6">
        <v>267</v>
      </c>
      <c r="B221">
        <v>185000</v>
      </c>
      <c r="D221" s="6">
        <v>1182</v>
      </c>
      <c r="E221">
        <v>392500</v>
      </c>
    </row>
    <row r="222" spans="1:5" x14ac:dyDescent="0.25">
      <c r="A222" s="6">
        <v>268</v>
      </c>
      <c r="B222">
        <v>179500</v>
      </c>
      <c r="D222" s="6">
        <v>1183</v>
      </c>
      <c r="E222">
        <v>745000</v>
      </c>
    </row>
    <row r="223" spans="1:5" x14ac:dyDescent="0.25">
      <c r="A223" s="6">
        <v>269</v>
      </c>
      <c r="B223">
        <v>120500</v>
      </c>
      <c r="D223" s="6">
        <v>1187</v>
      </c>
      <c r="E223">
        <v>95000</v>
      </c>
    </row>
    <row r="224" spans="1:5" x14ac:dyDescent="0.25">
      <c r="A224" s="6">
        <v>270</v>
      </c>
      <c r="B224">
        <v>148000</v>
      </c>
      <c r="D224" s="6">
        <v>1197</v>
      </c>
      <c r="E224">
        <v>219210</v>
      </c>
    </row>
    <row r="225" spans="1:5" x14ac:dyDescent="0.25">
      <c r="A225" s="6">
        <v>272</v>
      </c>
      <c r="B225">
        <v>241500</v>
      </c>
      <c r="D225" s="6">
        <v>1201</v>
      </c>
      <c r="E225">
        <v>116050</v>
      </c>
    </row>
    <row r="226" spans="1:5" x14ac:dyDescent="0.25">
      <c r="A226" s="6">
        <v>273</v>
      </c>
      <c r="B226">
        <v>290000</v>
      </c>
      <c r="D226" s="6">
        <v>1210</v>
      </c>
      <c r="E226">
        <v>290000</v>
      </c>
    </row>
    <row r="227" spans="1:5" x14ac:dyDescent="0.25">
      <c r="A227" s="6">
        <v>274</v>
      </c>
      <c r="B227">
        <v>139000</v>
      </c>
      <c r="D227" s="6">
        <v>1218</v>
      </c>
      <c r="E227">
        <v>229456</v>
      </c>
    </row>
    <row r="228" spans="1:5" x14ac:dyDescent="0.25">
      <c r="A228" s="6">
        <v>275</v>
      </c>
      <c r="B228">
        <v>124500</v>
      </c>
      <c r="D228" s="6">
        <v>1220</v>
      </c>
      <c r="E228">
        <v>91500</v>
      </c>
    </row>
    <row r="229" spans="1:5" x14ac:dyDescent="0.25">
      <c r="A229" s="6">
        <v>276</v>
      </c>
      <c r="B229">
        <v>205000</v>
      </c>
      <c r="D229" s="6">
        <v>1221</v>
      </c>
      <c r="E229">
        <v>115000</v>
      </c>
    </row>
    <row r="230" spans="1:5" x14ac:dyDescent="0.25">
      <c r="A230" s="6">
        <v>277</v>
      </c>
      <c r="B230">
        <v>201000</v>
      </c>
      <c r="D230" s="6">
        <v>1229</v>
      </c>
      <c r="E230">
        <v>367294</v>
      </c>
    </row>
    <row r="231" spans="1:5" x14ac:dyDescent="0.25">
      <c r="A231" s="6">
        <v>278</v>
      </c>
      <c r="B231">
        <v>141000</v>
      </c>
      <c r="D231" s="6">
        <v>1234</v>
      </c>
      <c r="E231">
        <v>142000</v>
      </c>
    </row>
    <row r="232" spans="1:5" x14ac:dyDescent="0.25">
      <c r="A232" s="6">
        <v>280</v>
      </c>
      <c r="B232">
        <v>192000</v>
      </c>
      <c r="D232" s="6">
        <v>1235</v>
      </c>
      <c r="E232">
        <v>130000</v>
      </c>
    </row>
    <row r="233" spans="1:5" x14ac:dyDescent="0.25">
      <c r="A233" s="6">
        <v>281</v>
      </c>
      <c r="B233">
        <v>228500</v>
      </c>
      <c r="D233" s="6">
        <v>1239</v>
      </c>
      <c r="E233">
        <v>142500</v>
      </c>
    </row>
    <row r="234" spans="1:5" x14ac:dyDescent="0.25">
      <c r="A234" s="6">
        <v>283</v>
      </c>
      <c r="B234">
        <v>207500</v>
      </c>
      <c r="D234" s="6">
        <v>1242</v>
      </c>
      <c r="E234">
        <v>248328</v>
      </c>
    </row>
    <row r="235" spans="1:5" x14ac:dyDescent="0.25">
      <c r="A235" s="6">
        <v>285</v>
      </c>
      <c r="B235">
        <v>179200</v>
      </c>
      <c r="D235" s="6">
        <v>1243</v>
      </c>
      <c r="E235">
        <v>170000</v>
      </c>
    </row>
    <row r="236" spans="1:5" x14ac:dyDescent="0.25">
      <c r="A236" s="6">
        <v>287</v>
      </c>
      <c r="B236">
        <v>159000</v>
      </c>
      <c r="D236" s="6">
        <v>1244</v>
      </c>
      <c r="E236">
        <v>465000</v>
      </c>
    </row>
    <row r="237" spans="1:5" x14ac:dyDescent="0.25">
      <c r="A237" s="6">
        <v>288</v>
      </c>
      <c r="B237">
        <v>88000</v>
      </c>
      <c r="D237" s="6">
        <v>1246</v>
      </c>
      <c r="E237">
        <v>178000</v>
      </c>
    </row>
    <row r="238" spans="1:5" x14ac:dyDescent="0.25">
      <c r="A238" s="6">
        <v>289</v>
      </c>
      <c r="B238">
        <v>122000</v>
      </c>
      <c r="D238" s="6">
        <v>1247</v>
      </c>
      <c r="E238">
        <v>186500</v>
      </c>
    </row>
    <row r="239" spans="1:5" x14ac:dyDescent="0.25">
      <c r="A239" s="6">
        <v>290</v>
      </c>
      <c r="B239">
        <v>153575</v>
      </c>
      <c r="D239" s="6">
        <v>1265</v>
      </c>
      <c r="E239">
        <v>181000</v>
      </c>
    </row>
    <row r="240" spans="1:5" x14ac:dyDescent="0.25">
      <c r="A240" s="6">
        <v>292</v>
      </c>
      <c r="B240">
        <v>135900</v>
      </c>
      <c r="D240" s="6">
        <v>1280</v>
      </c>
      <c r="E240">
        <v>68400</v>
      </c>
    </row>
    <row r="241" spans="1:5" x14ac:dyDescent="0.25">
      <c r="A241" s="6">
        <v>293</v>
      </c>
      <c r="B241">
        <v>131000</v>
      </c>
      <c r="D241" s="6">
        <v>1290</v>
      </c>
      <c r="E241">
        <v>281000</v>
      </c>
    </row>
    <row r="242" spans="1:5" x14ac:dyDescent="0.25">
      <c r="A242" s="6">
        <v>294</v>
      </c>
      <c r="B242">
        <v>235000</v>
      </c>
      <c r="D242" s="6">
        <v>1298</v>
      </c>
      <c r="E242">
        <v>140000</v>
      </c>
    </row>
    <row r="243" spans="1:5" x14ac:dyDescent="0.25">
      <c r="A243" s="6">
        <v>295</v>
      </c>
      <c r="B243">
        <v>167000</v>
      </c>
      <c r="D243" s="6">
        <v>1299</v>
      </c>
      <c r="E243">
        <v>160000</v>
      </c>
    </row>
    <row r="244" spans="1:5" x14ac:dyDescent="0.25">
      <c r="A244" s="6">
        <v>296</v>
      </c>
      <c r="B244">
        <v>142500</v>
      </c>
      <c r="D244" s="6">
        <v>1307</v>
      </c>
      <c r="E244">
        <v>202500</v>
      </c>
    </row>
    <row r="245" spans="1:5" x14ac:dyDescent="0.25">
      <c r="A245" s="6">
        <v>297</v>
      </c>
      <c r="B245">
        <v>152000</v>
      </c>
      <c r="D245" s="6">
        <v>1312</v>
      </c>
      <c r="E245">
        <v>203000</v>
      </c>
    </row>
    <row r="246" spans="1:5" x14ac:dyDescent="0.25">
      <c r="A246" s="6">
        <v>298</v>
      </c>
      <c r="B246">
        <v>239000</v>
      </c>
      <c r="D246" s="6">
        <v>1318</v>
      </c>
      <c r="E246">
        <v>208900</v>
      </c>
    </row>
    <row r="247" spans="1:5" x14ac:dyDescent="0.25">
      <c r="A247" s="6">
        <v>299</v>
      </c>
      <c r="B247">
        <v>175000</v>
      </c>
      <c r="D247" s="6">
        <v>1325</v>
      </c>
      <c r="E247">
        <v>147000</v>
      </c>
    </row>
    <row r="248" spans="1:5" x14ac:dyDescent="0.25">
      <c r="A248" s="6">
        <v>301</v>
      </c>
      <c r="B248">
        <v>157000</v>
      </c>
      <c r="D248" s="6">
        <v>1345</v>
      </c>
      <c r="E248">
        <v>155835</v>
      </c>
    </row>
    <row r="249" spans="1:5" x14ac:dyDescent="0.25">
      <c r="A249" s="6">
        <v>302</v>
      </c>
      <c r="B249">
        <v>267000</v>
      </c>
      <c r="D249" s="6">
        <v>1348</v>
      </c>
      <c r="E249">
        <v>283463</v>
      </c>
    </row>
    <row r="250" spans="1:5" x14ac:dyDescent="0.25">
      <c r="A250" s="6">
        <v>303</v>
      </c>
      <c r="B250">
        <v>205000</v>
      </c>
      <c r="D250" s="6">
        <v>1364</v>
      </c>
      <c r="E250">
        <v>156932</v>
      </c>
    </row>
    <row r="251" spans="1:5" x14ac:dyDescent="0.25">
      <c r="A251" s="6">
        <v>305</v>
      </c>
      <c r="B251">
        <v>295000</v>
      </c>
      <c r="D251" s="6">
        <v>1365</v>
      </c>
      <c r="E251">
        <v>144152</v>
      </c>
    </row>
    <row r="252" spans="1:5" x14ac:dyDescent="0.25">
      <c r="A252" s="6">
        <v>306</v>
      </c>
      <c r="B252">
        <v>305900</v>
      </c>
      <c r="D252" s="6">
        <v>1367</v>
      </c>
      <c r="E252">
        <v>193000</v>
      </c>
    </row>
    <row r="253" spans="1:5" x14ac:dyDescent="0.25">
      <c r="A253" s="6">
        <v>307</v>
      </c>
      <c r="B253">
        <v>225000</v>
      </c>
      <c r="D253" s="6">
        <v>1376</v>
      </c>
      <c r="E253">
        <v>239000</v>
      </c>
    </row>
    <row r="254" spans="1:5" x14ac:dyDescent="0.25">
      <c r="A254" s="6">
        <v>308</v>
      </c>
      <c r="B254">
        <v>89500</v>
      </c>
      <c r="D254" s="6">
        <v>1388</v>
      </c>
      <c r="E254">
        <v>136000</v>
      </c>
    </row>
    <row r="255" spans="1:5" x14ac:dyDescent="0.25">
      <c r="A255" s="6">
        <v>309</v>
      </c>
      <c r="B255">
        <v>82500</v>
      </c>
      <c r="D255" s="6">
        <v>1395</v>
      </c>
      <c r="E255">
        <v>246578</v>
      </c>
    </row>
    <row r="256" spans="1:5" x14ac:dyDescent="0.25">
      <c r="A256" s="6">
        <v>310</v>
      </c>
      <c r="B256">
        <v>360000</v>
      </c>
      <c r="D256" s="6">
        <v>1403</v>
      </c>
      <c r="E256">
        <v>193879</v>
      </c>
    </row>
    <row r="257" spans="1:5" x14ac:dyDescent="0.25">
      <c r="A257" s="6">
        <v>311</v>
      </c>
      <c r="B257">
        <v>165600</v>
      </c>
      <c r="D257" s="6">
        <v>1405</v>
      </c>
      <c r="E257">
        <v>105000</v>
      </c>
    </row>
    <row r="258" spans="1:5" x14ac:dyDescent="0.25">
      <c r="A258" s="6">
        <v>312</v>
      </c>
      <c r="B258">
        <v>132000</v>
      </c>
      <c r="D258" s="6">
        <v>1414</v>
      </c>
      <c r="E258">
        <v>257000</v>
      </c>
    </row>
    <row r="259" spans="1:5" x14ac:dyDescent="0.25">
      <c r="A259" s="6">
        <v>313</v>
      </c>
      <c r="B259">
        <v>119900</v>
      </c>
      <c r="D259" s="6">
        <v>1424</v>
      </c>
      <c r="E259">
        <v>274970</v>
      </c>
    </row>
    <row r="260" spans="1:5" x14ac:dyDescent="0.25">
      <c r="A260" s="6">
        <v>314</v>
      </c>
      <c r="B260">
        <v>375000</v>
      </c>
      <c r="D260" s="6">
        <v>1429</v>
      </c>
      <c r="E260">
        <v>119000</v>
      </c>
    </row>
    <row r="261" spans="1:5" x14ac:dyDescent="0.25">
      <c r="A261" s="6">
        <v>315</v>
      </c>
      <c r="B261">
        <v>178000</v>
      </c>
      <c r="D261" s="6">
        <v>1436</v>
      </c>
      <c r="E261">
        <v>174000</v>
      </c>
    </row>
    <row r="262" spans="1:5" x14ac:dyDescent="0.25">
      <c r="A262" s="6">
        <v>316</v>
      </c>
      <c r="B262">
        <v>188500</v>
      </c>
      <c r="D262" s="6">
        <v>1438</v>
      </c>
      <c r="E262">
        <v>394617</v>
      </c>
    </row>
    <row r="263" spans="1:5" x14ac:dyDescent="0.25">
      <c r="A263" s="6">
        <v>317</v>
      </c>
      <c r="B263">
        <v>260000</v>
      </c>
      <c r="D263" s="6">
        <v>1450</v>
      </c>
      <c r="E263">
        <v>92000</v>
      </c>
    </row>
    <row r="264" spans="1:5" x14ac:dyDescent="0.25">
      <c r="A264" s="6">
        <v>318</v>
      </c>
      <c r="B264">
        <v>270000</v>
      </c>
      <c r="D264" s="6">
        <v>1452</v>
      </c>
      <c r="E264">
        <v>287090</v>
      </c>
    </row>
    <row r="265" spans="1:5" x14ac:dyDescent="0.25">
      <c r="A265" s="6">
        <v>319</v>
      </c>
      <c r="B265">
        <v>260000</v>
      </c>
      <c r="D265" s="6">
        <v>1454</v>
      </c>
      <c r="E265">
        <v>84500</v>
      </c>
    </row>
    <row r="266" spans="1:5" x14ac:dyDescent="0.25">
      <c r="A266" s="6">
        <v>320</v>
      </c>
      <c r="B266">
        <v>187500</v>
      </c>
    </row>
    <row r="267" spans="1:5" x14ac:dyDescent="0.25">
      <c r="A267" s="6">
        <v>322</v>
      </c>
      <c r="B267">
        <v>354000</v>
      </c>
    </row>
    <row r="268" spans="1:5" x14ac:dyDescent="0.25">
      <c r="A268" s="6">
        <v>323</v>
      </c>
      <c r="B268">
        <v>301000</v>
      </c>
    </row>
    <row r="269" spans="1:5" x14ac:dyDescent="0.25">
      <c r="A269" s="6">
        <v>324</v>
      </c>
      <c r="B269">
        <v>126175</v>
      </c>
    </row>
    <row r="270" spans="1:5" x14ac:dyDescent="0.25">
      <c r="A270" s="6">
        <v>325</v>
      </c>
      <c r="B270">
        <v>242000</v>
      </c>
    </row>
    <row r="271" spans="1:5" x14ac:dyDescent="0.25">
      <c r="A271" s="6">
        <v>326</v>
      </c>
      <c r="B271">
        <v>87000</v>
      </c>
    </row>
    <row r="272" spans="1:5" x14ac:dyDescent="0.25">
      <c r="A272" s="6">
        <v>327</v>
      </c>
      <c r="B272">
        <v>324000</v>
      </c>
    </row>
    <row r="273" spans="1:2" x14ac:dyDescent="0.25">
      <c r="A273" s="6">
        <v>328</v>
      </c>
      <c r="B273">
        <v>145250</v>
      </c>
    </row>
    <row r="274" spans="1:2" x14ac:dyDescent="0.25">
      <c r="A274" s="6">
        <v>329</v>
      </c>
      <c r="B274">
        <v>214500</v>
      </c>
    </row>
    <row r="275" spans="1:2" x14ac:dyDescent="0.25">
      <c r="A275" s="6">
        <v>330</v>
      </c>
      <c r="B275">
        <v>78000</v>
      </c>
    </row>
    <row r="276" spans="1:2" x14ac:dyDescent="0.25">
      <c r="A276" s="6">
        <v>331</v>
      </c>
      <c r="B276">
        <v>119000</v>
      </c>
    </row>
    <row r="277" spans="1:2" x14ac:dyDescent="0.25">
      <c r="A277" s="6">
        <v>332</v>
      </c>
      <c r="B277">
        <v>139000</v>
      </c>
    </row>
    <row r="278" spans="1:2" x14ac:dyDescent="0.25">
      <c r="A278" s="6">
        <v>333</v>
      </c>
      <c r="B278">
        <v>284000</v>
      </c>
    </row>
    <row r="279" spans="1:2" x14ac:dyDescent="0.25">
      <c r="A279" s="6">
        <v>334</v>
      </c>
      <c r="B279">
        <v>207000</v>
      </c>
    </row>
    <row r="280" spans="1:2" x14ac:dyDescent="0.25">
      <c r="A280" s="6">
        <v>335</v>
      </c>
      <c r="B280">
        <v>192000</v>
      </c>
    </row>
    <row r="281" spans="1:2" x14ac:dyDescent="0.25">
      <c r="A281" s="6">
        <v>336</v>
      </c>
      <c r="B281">
        <v>228950</v>
      </c>
    </row>
    <row r="282" spans="1:2" x14ac:dyDescent="0.25">
      <c r="A282" s="6">
        <v>337</v>
      </c>
      <c r="B282">
        <v>377426</v>
      </c>
    </row>
    <row r="283" spans="1:2" x14ac:dyDescent="0.25">
      <c r="A283" s="6">
        <v>338</v>
      </c>
      <c r="B283">
        <v>214000</v>
      </c>
    </row>
    <row r="284" spans="1:2" x14ac:dyDescent="0.25">
      <c r="A284" s="6">
        <v>339</v>
      </c>
      <c r="B284">
        <v>202500</v>
      </c>
    </row>
    <row r="285" spans="1:2" x14ac:dyDescent="0.25">
      <c r="A285" s="6">
        <v>340</v>
      </c>
      <c r="B285">
        <v>155000</v>
      </c>
    </row>
    <row r="286" spans="1:2" x14ac:dyDescent="0.25">
      <c r="A286" s="6">
        <v>341</v>
      </c>
      <c r="B286">
        <v>202900</v>
      </c>
    </row>
    <row r="287" spans="1:2" x14ac:dyDescent="0.25">
      <c r="A287" s="6">
        <v>342</v>
      </c>
      <c r="B287">
        <v>82000</v>
      </c>
    </row>
    <row r="288" spans="1:2" x14ac:dyDescent="0.25">
      <c r="A288" s="6">
        <v>343</v>
      </c>
      <c r="B288">
        <v>87500</v>
      </c>
    </row>
    <row r="289" spans="1:2" x14ac:dyDescent="0.25">
      <c r="A289" s="6">
        <v>344</v>
      </c>
      <c r="B289">
        <v>266000</v>
      </c>
    </row>
    <row r="290" spans="1:2" x14ac:dyDescent="0.25">
      <c r="A290" s="6">
        <v>345</v>
      </c>
      <c r="B290">
        <v>85000</v>
      </c>
    </row>
    <row r="291" spans="1:2" x14ac:dyDescent="0.25">
      <c r="A291" s="6">
        <v>346</v>
      </c>
      <c r="B291">
        <v>140200</v>
      </c>
    </row>
    <row r="292" spans="1:2" x14ac:dyDescent="0.25">
      <c r="A292" s="6">
        <v>347</v>
      </c>
      <c r="B292">
        <v>151500</v>
      </c>
    </row>
    <row r="293" spans="1:2" x14ac:dyDescent="0.25">
      <c r="A293" s="6">
        <v>348</v>
      </c>
      <c r="B293">
        <v>157500</v>
      </c>
    </row>
    <row r="294" spans="1:2" x14ac:dyDescent="0.25">
      <c r="A294" s="6">
        <v>349</v>
      </c>
      <c r="B294">
        <v>154000</v>
      </c>
    </row>
    <row r="295" spans="1:2" x14ac:dyDescent="0.25">
      <c r="A295" s="6">
        <v>353</v>
      </c>
      <c r="B295">
        <v>95000</v>
      </c>
    </row>
    <row r="296" spans="1:2" x14ac:dyDescent="0.25">
      <c r="A296" s="6">
        <v>354</v>
      </c>
      <c r="B296">
        <v>105900</v>
      </c>
    </row>
    <row r="297" spans="1:2" x14ac:dyDescent="0.25">
      <c r="A297" s="6">
        <v>355</v>
      </c>
      <c r="B297">
        <v>140000</v>
      </c>
    </row>
    <row r="298" spans="1:2" x14ac:dyDescent="0.25">
      <c r="A298" s="6">
        <v>356</v>
      </c>
      <c r="B298">
        <v>177500</v>
      </c>
    </row>
    <row r="299" spans="1:2" x14ac:dyDescent="0.25">
      <c r="A299" s="6">
        <v>357</v>
      </c>
      <c r="B299">
        <v>173000</v>
      </c>
    </row>
    <row r="300" spans="1:2" x14ac:dyDescent="0.25">
      <c r="A300" s="6">
        <v>358</v>
      </c>
      <c r="B300">
        <v>134000</v>
      </c>
    </row>
    <row r="301" spans="1:2" x14ac:dyDescent="0.25">
      <c r="A301" s="6">
        <v>360</v>
      </c>
      <c r="B301">
        <v>280000</v>
      </c>
    </row>
    <row r="302" spans="1:2" x14ac:dyDescent="0.25">
      <c r="A302" s="6">
        <v>361</v>
      </c>
      <c r="B302">
        <v>156000</v>
      </c>
    </row>
    <row r="303" spans="1:2" x14ac:dyDescent="0.25">
      <c r="A303" s="6">
        <v>362</v>
      </c>
      <c r="B303">
        <v>145000</v>
      </c>
    </row>
    <row r="304" spans="1:2" x14ac:dyDescent="0.25">
      <c r="A304" s="6">
        <v>363</v>
      </c>
      <c r="B304">
        <v>198500</v>
      </c>
    </row>
    <row r="305" spans="1:2" x14ac:dyDescent="0.25">
      <c r="A305" s="6">
        <v>364</v>
      </c>
      <c r="B305">
        <v>118000</v>
      </c>
    </row>
    <row r="306" spans="1:2" x14ac:dyDescent="0.25">
      <c r="A306" s="6">
        <v>365</v>
      </c>
      <c r="B306">
        <v>190000</v>
      </c>
    </row>
    <row r="307" spans="1:2" x14ac:dyDescent="0.25">
      <c r="A307" s="6">
        <v>366</v>
      </c>
      <c r="B307">
        <v>147000</v>
      </c>
    </row>
    <row r="308" spans="1:2" x14ac:dyDescent="0.25">
      <c r="A308" s="6">
        <v>367</v>
      </c>
      <c r="B308">
        <v>159000</v>
      </c>
    </row>
    <row r="309" spans="1:2" x14ac:dyDescent="0.25">
      <c r="A309" s="6">
        <v>368</v>
      </c>
      <c r="B309">
        <v>165000</v>
      </c>
    </row>
    <row r="310" spans="1:2" x14ac:dyDescent="0.25">
      <c r="A310" s="6">
        <v>369</v>
      </c>
      <c r="B310">
        <v>132000</v>
      </c>
    </row>
    <row r="311" spans="1:2" x14ac:dyDescent="0.25">
      <c r="A311" s="6">
        <v>370</v>
      </c>
      <c r="B311">
        <v>162000</v>
      </c>
    </row>
    <row r="312" spans="1:2" x14ac:dyDescent="0.25">
      <c r="A312" s="6">
        <v>371</v>
      </c>
      <c r="B312">
        <v>172400</v>
      </c>
    </row>
    <row r="313" spans="1:2" x14ac:dyDescent="0.25">
      <c r="A313" s="6">
        <v>372</v>
      </c>
      <c r="B313">
        <v>134432</v>
      </c>
    </row>
    <row r="314" spans="1:2" x14ac:dyDescent="0.25">
      <c r="A314" s="6">
        <v>373</v>
      </c>
      <c r="B314">
        <v>125000</v>
      </c>
    </row>
    <row r="315" spans="1:2" x14ac:dyDescent="0.25">
      <c r="A315" s="6">
        <v>374</v>
      </c>
      <c r="B315">
        <v>123000</v>
      </c>
    </row>
    <row r="316" spans="1:2" x14ac:dyDescent="0.25">
      <c r="A316" s="6">
        <v>375</v>
      </c>
      <c r="B316">
        <v>219500</v>
      </c>
    </row>
    <row r="317" spans="1:2" x14ac:dyDescent="0.25">
      <c r="A317" s="6">
        <v>376</v>
      </c>
      <c r="B317">
        <v>61000</v>
      </c>
    </row>
    <row r="318" spans="1:2" x14ac:dyDescent="0.25">
      <c r="A318" s="6">
        <v>377</v>
      </c>
      <c r="B318">
        <v>148000</v>
      </c>
    </row>
    <row r="319" spans="1:2" x14ac:dyDescent="0.25">
      <c r="A319" s="6">
        <v>378</v>
      </c>
      <c r="B319">
        <v>340000</v>
      </c>
    </row>
    <row r="320" spans="1:2" x14ac:dyDescent="0.25">
      <c r="A320" s="6">
        <v>380</v>
      </c>
      <c r="B320">
        <v>179000</v>
      </c>
    </row>
    <row r="321" spans="1:2" x14ac:dyDescent="0.25">
      <c r="A321" s="6">
        <v>381</v>
      </c>
      <c r="B321">
        <v>127000</v>
      </c>
    </row>
    <row r="322" spans="1:2" x14ac:dyDescent="0.25">
      <c r="A322" s="6">
        <v>383</v>
      </c>
      <c r="B322">
        <v>213500</v>
      </c>
    </row>
    <row r="323" spans="1:2" x14ac:dyDescent="0.25">
      <c r="A323" s="6">
        <v>384</v>
      </c>
      <c r="B323">
        <v>76000</v>
      </c>
    </row>
    <row r="324" spans="1:2" x14ac:dyDescent="0.25">
      <c r="A324" s="6">
        <v>385</v>
      </c>
      <c r="B324">
        <v>240000</v>
      </c>
    </row>
    <row r="325" spans="1:2" x14ac:dyDescent="0.25">
      <c r="A325" s="6">
        <v>386</v>
      </c>
      <c r="B325">
        <v>192000</v>
      </c>
    </row>
    <row r="326" spans="1:2" x14ac:dyDescent="0.25">
      <c r="A326" s="6">
        <v>389</v>
      </c>
      <c r="B326">
        <v>191000</v>
      </c>
    </row>
    <row r="327" spans="1:2" x14ac:dyDescent="0.25">
      <c r="A327" s="6">
        <v>391</v>
      </c>
      <c r="B327">
        <v>119000</v>
      </c>
    </row>
    <row r="328" spans="1:2" x14ac:dyDescent="0.25">
      <c r="A328" s="6">
        <v>392</v>
      </c>
      <c r="B328">
        <v>215000</v>
      </c>
    </row>
    <row r="329" spans="1:2" x14ac:dyDescent="0.25">
      <c r="A329" s="6">
        <v>393</v>
      </c>
      <c r="B329">
        <v>106500</v>
      </c>
    </row>
    <row r="330" spans="1:2" x14ac:dyDescent="0.25">
      <c r="A330" s="6">
        <v>395</v>
      </c>
      <c r="B330">
        <v>109000</v>
      </c>
    </row>
    <row r="331" spans="1:2" x14ac:dyDescent="0.25">
      <c r="A331" s="6">
        <v>396</v>
      </c>
      <c r="B331">
        <v>129000</v>
      </c>
    </row>
    <row r="332" spans="1:2" x14ac:dyDescent="0.25">
      <c r="A332" s="6">
        <v>397</v>
      </c>
      <c r="B332">
        <v>123000</v>
      </c>
    </row>
    <row r="333" spans="1:2" x14ac:dyDescent="0.25">
      <c r="A333" s="6">
        <v>398</v>
      </c>
      <c r="B333">
        <v>169500</v>
      </c>
    </row>
    <row r="334" spans="1:2" x14ac:dyDescent="0.25">
      <c r="A334" s="6">
        <v>400</v>
      </c>
      <c r="B334">
        <v>241000</v>
      </c>
    </row>
    <row r="335" spans="1:2" x14ac:dyDescent="0.25">
      <c r="A335" s="6">
        <v>401</v>
      </c>
      <c r="B335">
        <v>245500</v>
      </c>
    </row>
    <row r="336" spans="1:2" x14ac:dyDescent="0.25">
      <c r="A336" s="6">
        <v>403</v>
      </c>
      <c r="B336">
        <v>108000</v>
      </c>
    </row>
    <row r="337" spans="1:2" x14ac:dyDescent="0.25">
      <c r="A337" s="6">
        <v>405</v>
      </c>
      <c r="B337">
        <v>168000</v>
      </c>
    </row>
    <row r="338" spans="1:2" x14ac:dyDescent="0.25">
      <c r="A338" s="6">
        <v>406</v>
      </c>
      <c r="B338">
        <v>150000</v>
      </c>
    </row>
    <row r="339" spans="1:2" x14ac:dyDescent="0.25">
      <c r="A339" s="6">
        <v>407</v>
      </c>
      <c r="B339">
        <v>115000</v>
      </c>
    </row>
    <row r="340" spans="1:2" x14ac:dyDescent="0.25">
      <c r="A340" s="6">
        <v>408</v>
      </c>
      <c r="B340">
        <v>177000</v>
      </c>
    </row>
    <row r="341" spans="1:2" x14ac:dyDescent="0.25">
      <c r="A341" s="6">
        <v>412</v>
      </c>
      <c r="B341">
        <v>145000</v>
      </c>
    </row>
    <row r="342" spans="1:2" x14ac:dyDescent="0.25">
      <c r="A342" s="6">
        <v>414</v>
      </c>
      <c r="B342">
        <v>115000</v>
      </c>
    </row>
    <row r="343" spans="1:2" x14ac:dyDescent="0.25">
      <c r="A343" s="6">
        <v>415</v>
      </c>
      <c r="B343">
        <v>228000</v>
      </c>
    </row>
    <row r="344" spans="1:2" x14ac:dyDescent="0.25">
      <c r="A344" s="6">
        <v>417</v>
      </c>
      <c r="B344">
        <v>149500</v>
      </c>
    </row>
    <row r="345" spans="1:2" x14ac:dyDescent="0.25">
      <c r="A345" s="6">
        <v>418</v>
      </c>
      <c r="B345">
        <v>239000</v>
      </c>
    </row>
    <row r="346" spans="1:2" x14ac:dyDescent="0.25">
      <c r="A346" s="6">
        <v>420</v>
      </c>
      <c r="B346">
        <v>142000</v>
      </c>
    </row>
    <row r="347" spans="1:2" x14ac:dyDescent="0.25">
      <c r="A347" s="6">
        <v>422</v>
      </c>
      <c r="B347">
        <v>215000</v>
      </c>
    </row>
    <row r="348" spans="1:2" x14ac:dyDescent="0.25">
      <c r="A348" s="6">
        <v>423</v>
      </c>
      <c r="B348">
        <v>113000</v>
      </c>
    </row>
    <row r="349" spans="1:2" x14ac:dyDescent="0.25">
      <c r="A349" s="6">
        <v>424</v>
      </c>
      <c r="B349">
        <v>315000</v>
      </c>
    </row>
    <row r="350" spans="1:2" x14ac:dyDescent="0.25">
      <c r="A350" s="6">
        <v>425</v>
      </c>
      <c r="B350">
        <v>139000</v>
      </c>
    </row>
    <row r="351" spans="1:2" x14ac:dyDescent="0.25">
      <c r="A351" s="6">
        <v>426</v>
      </c>
      <c r="B351">
        <v>135000</v>
      </c>
    </row>
    <row r="352" spans="1:2" x14ac:dyDescent="0.25">
      <c r="A352" s="6">
        <v>427</v>
      </c>
      <c r="B352">
        <v>275000</v>
      </c>
    </row>
    <row r="353" spans="1:2" x14ac:dyDescent="0.25">
      <c r="A353" s="6">
        <v>428</v>
      </c>
      <c r="B353">
        <v>109008</v>
      </c>
    </row>
    <row r="354" spans="1:2" x14ac:dyDescent="0.25">
      <c r="A354" s="6">
        <v>430</v>
      </c>
      <c r="B354">
        <v>175000</v>
      </c>
    </row>
    <row r="355" spans="1:2" x14ac:dyDescent="0.25">
      <c r="A355" s="6">
        <v>433</v>
      </c>
      <c r="B355">
        <v>122500</v>
      </c>
    </row>
    <row r="356" spans="1:2" x14ac:dyDescent="0.25">
      <c r="A356" s="6">
        <v>434</v>
      </c>
      <c r="B356">
        <v>181000</v>
      </c>
    </row>
    <row r="357" spans="1:2" x14ac:dyDescent="0.25">
      <c r="A357" s="6">
        <v>435</v>
      </c>
      <c r="B357">
        <v>81000</v>
      </c>
    </row>
    <row r="358" spans="1:2" x14ac:dyDescent="0.25">
      <c r="A358" s="6">
        <v>436</v>
      </c>
      <c r="B358">
        <v>212000</v>
      </c>
    </row>
    <row r="359" spans="1:2" x14ac:dyDescent="0.25">
      <c r="A359" s="6">
        <v>437</v>
      </c>
      <c r="B359">
        <v>116000</v>
      </c>
    </row>
    <row r="360" spans="1:2" x14ac:dyDescent="0.25">
      <c r="A360" s="6">
        <v>438</v>
      </c>
      <c r="B360">
        <v>119000</v>
      </c>
    </row>
    <row r="361" spans="1:2" x14ac:dyDescent="0.25">
      <c r="A361" s="6">
        <v>439</v>
      </c>
      <c r="B361">
        <v>90350</v>
      </c>
    </row>
    <row r="362" spans="1:2" x14ac:dyDescent="0.25">
      <c r="A362" s="6">
        <v>440</v>
      </c>
      <c r="B362">
        <v>110000</v>
      </c>
    </row>
    <row r="363" spans="1:2" x14ac:dyDescent="0.25">
      <c r="A363" s="6">
        <v>441</v>
      </c>
      <c r="B363">
        <v>555000</v>
      </c>
    </row>
    <row r="364" spans="1:2" x14ac:dyDescent="0.25">
      <c r="A364" s="6">
        <v>442</v>
      </c>
      <c r="B364">
        <v>118000</v>
      </c>
    </row>
    <row r="365" spans="1:2" x14ac:dyDescent="0.25">
      <c r="A365" s="6">
        <v>443</v>
      </c>
      <c r="B365">
        <v>162900</v>
      </c>
    </row>
    <row r="366" spans="1:2" x14ac:dyDescent="0.25">
      <c r="A366" s="6">
        <v>445</v>
      </c>
      <c r="B366">
        <v>210000</v>
      </c>
    </row>
    <row r="367" spans="1:2" x14ac:dyDescent="0.25">
      <c r="A367" s="6">
        <v>446</v>
      </c>
      <c r="B367">
        <v>127500</v>
      </c>
    </row>
    <row r="368" spans="1:2" x14ac:dyDescent="0.25">
      <c r="A368" s="6">
        <v>447</v>
      </c>
      <c r="B368">
        <v>190000</v>
      </c>
    </row>
    <row r="369" spans="1:2" x14ac:dyDescent="0.25">
      <c r="A369" s="6">
        <v>448</v>
      </c>
      <c r="B369">
        <v>199900</v>
      </c>
    </row>
    <row r="370" spans="1:2" x14ac:dyDescent="0.25">
      <c r="A370" s="6">
        <v>449</v>
      </c>
      <c r="B370">
        <v>119500</v>
      </c>
    </row>
    <row r="371" spans="1:2" x14ac:dyDescent="0.25">
      <c r="A371" s="6">
        <v>450</v>
      </c>
      <c r="B371">
        <v>120000</v>
      </c>
    </row>
    <row r="372" spans="1:2" x14ac:dyDescent="0.25">
      <c r="A372" s="6">
        <v>451</v>
      </c>
      <c r="B372">
        <v>110000</v>
      </c>
    </row>
    <row r="373" spans="1:2" x14ac:dyDescent="0.25">
      <c r="A373" s="6">
        <v>452</v>
      </c>
      <c r="B373">
        <v>280000</v>
      </c>
    </row>
    <row r="374" spans="1:2" x14ac:dyDescent="0.25">
      <c r="A374" s="6">
        <v>453</v>
      </c>
      <c r="B374">
        <v>204000</v>
      </c>
    </row>
    <row r="375" spans="1:2" x14ac:dyDescent="0.25">
      <c r="A375" s="6">
        <v>454</v>
      </c>
      <c r="B375">
        <v>210000</v>
      </c>
    </row>
    <row r="376" spans="1:2" x14ac:dyDescent="0.25">
      <c r="A376" s="6">
        <v>456</v>
      </c>
      <c r="B376">
        <v>175500</v>
      </c>
    </row>
    <row r="377" spans="1:2" x14ac:dyDescent="0.25">
      <c r="A377" s="6">
        <v>458</v>
      </c>
      <c r="B377">
        <v>256000</v>
      </c>
    </row>
    <row r="378" spans="1:2" x14ac:dyDescent="0.25">
      <c r="A378" s="6">
        <v>459</v>
      </c>
      <c r="B378">
        <v>161000</v>
      </c>
    </row>
    <row r="379" spans="1:2" x14ac:dyDescent="0.25">
      <c r="A379" s="6">
        <v>460</v>
      </c>
      <c r="B379">
        <v>110000</v>
      </c>
    </row>
    <row r="380" spans="1:2" x14ac:dyDescent="0.25">
      <c r="A380" s="6">
        <v>462</v>
      </c>
      <c r="B380">
        <v>155000</v>
      </c>
    </row>
    <row r="381" spans="1:2" x14ac:dyDescent="0.25">
      <c r="A381" s="6">
        <v>463</v>
      </c>
      <c r="B381">
        <v>62383</v>
      </c>
    </row>
    <row r="382" spans="1:2" x14ac:dyDescent="0.25">
      <c r="A382" s="6">
        <v>464</v>
      </c>
      <c r="B382">
        <v>188700</v>
      </c>
    </row>
    <row r="383" spans="1:2" x14ac:dyDescent="0.25">
      <c r="A383" s="6">
        <v>465</v>
      </c>
      <c r="B383">
        <v>124000</v>
      </c>
    </row>
    <row r="384" spans="1:2" x14ac:dyDescent="0.25">
      <c r="A384" s="6">
        <v>466</v>
      </c>
      <c r="B384">
        <v>178740</v>
      </c>
    </row>
    <row r="385" spans="1:2" x14ac:dyDescent="0.25">
      <c r="A385" s="6">
        <v>467</v>
      </c>
      <c r="B385">
        <v>167000</v>
      </c>
    </row>
    <row r="386" spans="1:2" x14ac:dyDescent="0.25">
      <c r="A386" s="6">
        <v>468</v>
      </c>
      <c r="B386">
        <v>146500</v>
      </c>
    </row>
    <row r="387" spans="1:2" x14ac:dyDescent="0.25">
      <c r="A387" s="6">
        <v>469</v>
      </c>
      <c r="B387">
        <v>250000</v>
      </c>
    </row>
    <row r="388" spans="1:2" x14ac:dyDescent="0.25">
      <c r="A388" s="6">
        <v>470</v>
      </c>
      <c r="B388">
        <v>187000</v>
      </c>
    </row>
    <row r="389" spans="1:2" x14ac:dyDescent="0.25">
      <c r="A389" s="6">
        <v>471</v>
      </c>
      <c r="B389">
        <v>212000</v>
      </c>
    </row>
    <row r="390" spans="1:2" x14ac:dyDescent="0.25">
      <c r="A390" s="6">
        <v>472</v>
      </c>
      <c r="B390">
        <v>190000</v>
      </c>
    </row>
    <row r="391" spans="1:2" x14ac:dyDescent="0.25">
      <c r="A391" s="6">
        <v>473</v>
      </c>
      <c r="B391">
        <v>148000</v>
      </c>
    </row>
    <row r="392" spans="1:2" x14ac:dyDescent="0.25">
      <c r="A392" s="6">
        <v>475</v>
      </c>
      <c r="B392">
        <v>251000</v>
      </c>
    </row>
    <row r="393" spans="1:2" x14ac:dyDescent="0.25">
      <c r="A393" s="6">
        <v>476</v>
      </c>
      <c r="B393">
        <v>132500</v>
      </c>
    </row>
    <row r="394" spans="1:2" x14ac:dyDescent="0.25">
      <c r="A394" s="6">
        <v>477</v>
      </c>
      <c r="B394">
        <v>208900</v>
      </c>
    </row>
    <row r="395" spans="1:2" x14ac:dyDescent="0.25">
      <c r="A395" s="6">
        <v>478</v>
      </c>
      <c r="B395">
        <v>380000</v>
      </c>
    </row>
    <row r="396" spans="1:2" x14ac:dyDescent="0.25">
      <c r="A396" s="6">
        <v>479</v>
      </c>
      <c r="B396">
        <v>297000</v>
      </c>
    </row>
    <row r="397" spans="1:2" x14ac:dyDescent="0.25">
      <c r="A397" s="6">
        <v>481</v>
      </c>
      <c r="B397">
        <v>326000</v>
      </c>
    </row>
    <row r="398" spans="1:2" x14ac:dyDescent="0.25">
      <c r="A398" s="6">
        <v>482</v>
      </c>
      <c r="B398">
        <v>374000</v>
      </c>
    </row>
    <row r="399" spans="1:2" x14ac:dyDescent="0.25">
      <c r="A399" s="6">
        <v>483</v>
      </c>
      <c r="B399">
        <v>155000</v>
      </c>
    </row>
    <row r="400" spans="1:2" x14ac:dyDescent="0.25">
      <c r="A400" s="6">
        <v>484</v>
      </c>
      <c r="B400">
        <v>164000</v>
      </c>
    </row>
    <row r="401" spans="1:2" x14ac:dyDescent="0.25">
      <c r="A401" s="6">
        <v>485</v>
      </c>
      <c r="B401">
        <v>132500</v>
      </c>
    </row>
    <row r="402" spans="1:2" x14ac:dyDescent="0.25">
      <c r="A402" s="6">
        <v>486</v>
      </c>
      <c r="B402">
        <v>147000</v>
      </c>
    </row>
    <row r="403" spans="1:2" x14ac:dyDescent="0.25">
      <c r="A403" s="6">
        <v>487</v>
      </c>
      <c r="B403">
        <v>156000</v>
      </c>
    </row>
    <row r="404" spans="1:2" x14ac:dyDescent="0.25">
      <c r="A404" s="6">
        <v>488</v>
      </c>
      <c r="B404">
        <v>175000</v>
      </c>
    </row>
    <row r="405" spans="1:2" x14ac:dyDescent="0.25">
      <c r="A405" s="6">
        <v>489</v>
      </c>
      <c r="B405">
        <v>160000</v>
      </c>
    </row>
    <row r="406" spans="1:2" x14ac:dyDescent="0.25">
      <c r="A406" s="6">
        <v>490</v>
      </c>
      <c r="B406">
        <v>86000</v>
      </c>
    </row>
    <row r="407" spans="1:2" x14ac:dyDescent="0.25">
      <c r="A407" s="6">
        <v>491</v>
      </c>
      <c r="B407">
        <v>115000</v>
      </c>
    </row>
    <row r="408" spans="1:2" x14ac:dyDescent="0.25">
      <c r="A408" s="6">
        <v>492</v>
      </c>
      <c r="B408">
        <v>133000</v>
      </c>
    </row>
    <row r="409" spans="1:2" x14ac:dyDescent="0.25">
      <c r="A409" s="6">
        <v>494</v>
      </c>
      <c r="B409">
        <v>155000</v>
      </c>
    </row>
    <row r="410" spans="1:2" x14ac:dyDescent="0.25">
      <c r="A410" s="6">
        <v>495</v>
      </c>
      <c r="B410">
        <v>91300</v>
      </c>
    </row>
    <row r="411" spans="1:2" x14ac:dyDescent="0.25">
      <c r="A411" s="6">
        <v>497</v>
      </c>
      <c r="B411">
        <v>430000</v>
      </c>
    </row>
    <row r="412" spans="1:2" x14ac:dyDescent="0.25">
      <c r="A412" s="6">
        <v>498</v>
      </c>
      <c r="B412">
        <v>184000</v>
      </c>
    </row>
    <row r="413" spans="1:2" x14ac:dyDescent="0.25">
      <c r="A413" s="6">
        <v>499</v>
      </c>
      <c r="B413">
        <v>130000</v>
      </c>
    </row>
    <row r="414" spans="1:2" x14ac:dyDescent="0.25">
      <c r="A414" s="6">
        <v>500</v>
      </c>
      <c r="B414">
        <v>120000</v>
      </c>
    </row>
    <row r="415" spans="1:2" x14ac:dyDescent="0.25">
      <c r="A415" s="6">
        <v>501</v>
      </c>
      <c r="B415">
        <v>113000</v>
      </c>
    </row>
    <row r="416" spans="1:2" x14ac:dyDescent="0.25">
      <c r="A416" s="6">
        <v>502</v>
      </c>
      <c r="B416">
        <v>226700</v>
      </c>
    </row>
    <row r="417" spans="1:2" x14ac:dyDescent="0.25">
      <c r="A417" s="6">
        <v>503</v>
      </c>
      <c r="B417">
        <v>140000</v>
      </c>
    </row>
    <row r="418" spans="1:2" x14ac:dyDescent="0.25">
      <c r="A418" s="6">
        <v>504</v>
      </c>
      <c r="B418">
        <v>289000</v>
      </c>
    </row>
    <row r="419" spans="1:2" x14ac:dyDescent="0.25">
      <c r="A419" s="6">
        <v>505</v>
      </c>
      <c r="B419">
        <v>147000</v>
      </c>
    </row>
    <row r="420" spans="1:2" x14ac:dyDescent="0.25">
      <c r="A420" s="6">
        <v>506</v>
      </c>
      <c r="B420">
        <v>124500</v>
      </c>
    </row>
    <row r="421" spans="1:2" x14ac:dyDescent="0.25">
      <c r="A421" s="6">
        <v>507</v>
      </c>
      <c r="B421">
        <v>215000</v>
      </c>
    </row>
    <row r="422" spans="1:2" x14ac:dyDescent="0.25">
      <c r="A422" s="6">
        <v>509</v>
      </c>
      <c r="B422">
        <v>161000</v>
      </c>
    </row>
    <row r="423" spans="1:2" x14ac:dyDescent="0.25">
      <c r="A423" s="6">
        <v>510</v>
      </c>
      <c r="B423">
        <v>124500</v>
      </c>
    </row>
    <row r="424" spans="1:2" x14ac:dyDescent="0.25">
      <c r="A424" s="6">
        <v>511</v>
      </c>
      <c r="B424">
        <v>164900</v>
      </c>
    </row>
    <row r="425" spans="1:2" x14ac:dyDescent="0.25">
      <c r="A425" s="6">
        <v>513</v>
      </c>
      <c r="B425">
        <v>129900</v>
      </c>
    </row>
    <row r="426" spans="1:2" x14ac:dyDescent="0.25">
      <c r="A426" s="6">
        <v>514</v>
      </c>
      <c r="B426">
        <v>134000</v>
      </c>
    </row>
    <row r="427" spans="1:2" x14ac:dyDescent="0.25">
      <c r="A427" s="6">
        <v>515</v>
      </c>
      <c r="B427">
        <v>96500</v>
      </c>
    </row>
    <row r="428" spans="1:2" x14ac:dyDescent="0.25">
      <c r="A428" s="6">
        <v>518</v>
      </c>
      <c r="B428">
        <v>265000</v>
      </c>
    </row>
    <row r="429" spans="1:2" x14ac:dyDescent="0.25">
      <c r="A429" s="6">
        <v>519</v>
      </c>
      <c r="B429">
        <v>211000</v>
      </c>
    </row>
    <row r="430" spans="1:2" x14ac:dyDescent="0.25">
      <c r="A430" s="6">
        <v>520</v>
      </c>
      <c r="B430">
        <v>234000</v>
      </c>
    </row>
    <row r="431" spans="1:2" x14ac:dyDescent="0.25">
      <c r="A431" s="6">
        <v>521</v>
      </c>
      <c r="B431">
        <v>106250</v>
      </c>
    </row>
    <row r="432" spans="1:2" x14ac:dyDescent="0.25">
      <c r="A432" s="6">
        <v>522</v>
      </c>
      <c r="B432">
        <v>150000</v>
      </c>
    </row>
    <row r="433" spans="1:2" x14ac:dyDescent="0.25">
      <c r="A433" s="6">
        <v>523</v>
      </c>
      <c r="B433">
        <v>159000</v>
      </c>
    </row>
    <row r="434" spans="1:2" x14ac:dyDescent="0.25">
      <c r="A434" s="6">
        <v>525</v>
      </c>
      <c r="B434">
        <v>315750</v>
      </c>
    </row>
    <row r="435" spans="1:2" x14ac:dyDescent="0.25">
      <c r="A435" s="6">
        <v>526</v>
      </c>
      <c r="B435">
        <v>176000</v>
      </c>
    </row>
    <row r="436" spans="1:2" x14ac:dyDescent="0.25">
      <c r="A436" s="6">
        <v>527</v>
      </c>
      <c r="B436">
        <v>132000</v>
      </c>
    </row>
    <row r="437" spans="1:2" x14ac:dyDescent="0.25">
      <c r="A437" s="6">
        <v>529</v>
      </c>
      <c r="B437">
        <v>86000</v>
      </c>
    </row>
    <row r="438" spans="1:2" x14ac:dyDescent="0.25">
      <c r="A438" s="6">
        <v>532</v>
      </c>
      <c r="B438">
        <v>128000</v>
      </c>
    </row>
    <row r="439" spans="1:2" x14ac:dyDescent="0.25">
      <c r="A439" s="6">
        <v>533</v>
      </c>
      <c r="B439">
        <v>107500</v>
      </c>
    </row>
    <row r="440" spans="1:2" x14ac:dyDescent="0.25">
      <c r="A440" s="6">
        <v>534</v>
      </c>
      <c r="B440">
        <v>39300</v>
      </c>
    </row>
    <row r="441" spans="1:2" x14ac:dyDescent="0.25">
      <c r="A441" s="6">
        <v>535</v>
      </c>
      <c r="B441">
        <v>178000</v>
      </c>
    </row>
    <row r="442" spans="1:2" x14ac:dyDescent="0.25">
      <c r="A442" s="6">
        <v>536</v>
      </c>
      <c r="B442">
        <v>107500</v>
      </c>
    </row>
    <row r="443" spans="1:2" x14ac:dyDescent="0.25">
      <c r="A443" s="6">
        <v>537</v>
      </c>
      <c r="B443">
        <v>188000</v>
      </c>
    </row>
    <row r="444" spans="1:2" x14ac:dyDescent="0.25">
      <c r="A444" s="6">
        <v>538</v>
      </c>
      <c r="B444">
        <v>111250</v>
      </c>
    </row>
    <row r="445" spans="1:2" x14ac:dyDescent="0.25">
      <c r="A445" s="6">
        <v>539</v>
      </c>
      <c r="B445">
        <v>158000</v>
      </c>
    </row>
    <row r="446" spans="1:2" x14ac:dyDescent="0.25">
      <c r="A446" s="6">
        <v>540</v>
      </c>
      <c r="B446">
        <v>272000</v>
      </c>
    </row>
    <row r="447" spans="1:2" x14ac:dyDescent="0.25">
      <c r="A447" s="6">
        <v>541</v>
      </c>
      <c r="B447">
        <v>315000</v>
      </c>
    </row>
    <row r="448" spans="1:2" x14ac:dyDescent="0.25">
      <c r="A448" s="6">
        <v>542</v>
      </c>
      <c r="B448">
        <v>248000</v>
      </c>
    </row>
    <row r="449" spans="1:2" x14ac:dyDescent="0.25">
      <c r="A449" s="6">
        <v>543</v>
      </c>
      <c r="B449">
        <v>213250</v>
      </c>
    </row>
    <row r="450" spans="1:2" x14ac:dyDescent="0.25">
      <c r="A450" s="6">
        <v>544</v>
      </c>
      <c r="B450">
        <v>133000</v>
      </c>
    </row>
    <row r="451" spans="1:2" x14ac:dyDescent="0.25">
      <c r="A451" s="6">
        <v>546</v>
      </c>
      <c r="B451">
        <v>229000</v>
      </c>
    </row>
    <row r="452" spans="1:2" x14ac:dyDescent="0.25">
      <c r="A452" s="6">
        <v>547</v>
      </c>
      <c r="B452">
        <v>210000</v>
      </c>
    </row>
    <row r="453" spans="1:2" x14ac:dyDescent="0.25">
      <c r="A453" s="6">
        <v>548</v>
      </c>
      <c r="B453">
        <v>129500</v>
      </c>
    </row>
    <row r="454" spans="1:2" x14ac:dyDescent="0.25">
      <c r="A454" s="6">
        <v>549</v>
      </c>
      <c r="B454">
        <v>125000</v>
      </c>
    </row>
    <row r="455" spans="1:2" x14ac:dyDescent="0.25">
      <c r="A455" s="6">
        <v>550</v>
      </c>
      <c r="B455">
        <v>263000</v>
      </c>
    </row>
    <row r="456" spans="1:2" x14ac:dyDescent="0.25">
      <c r="A456" s="6">
        <v>552</v>
      </c>
      <c r="B456">
        <v>112500</v>
      </c>
    </row>
    <row r="457" spans="1:2" x14ac:dyDescent="0.25">
      <c r="A457" s="6">
        <v>553</v>
      </c>
      <c r="B457">
        <v>255500</v>
      </c>
    </row>
    <row r="458" spans="1:2" x14ac:dyDescent="0.25">
      <c r="A458" s="6">
        <v>554</v>
      </c>
      <c r="B458">
        <v>108000</v>
      </c>
    </row>
    <row r="459" spans="1:2" x14ac:dyDescent="0.25">
      <c r="A459" s="6">
        <v>555</v>
      </c>
      <c r="B459">
        <v>284000</v>
      </c>
    </row>
    <row r="460" spans="1:2" x14ac:dyDescent="0.25">
      <c r="A460" s="6">
        <v>556</v>
      </c>
      <c r="B460">
        <v>113000</v>
      </c>
    </row>
    <row r="461" spans="1:2" x14ac:dyDescent="0.25">
      <c r="A461" s="6">
        <v>557</v>
      </c>
      <c r="B461">
        <v>141000</v>
      </c>
    </row>
    <row r="462" spans="1:2" x14ac:dyDescent="0.25">
      <c r="A462" s="6">
        <v>558</v>
      </c>
      <c r="B462">
        <v>108000</v>
      </c>
    </row>
    <row r="463" spans="1:2" x14ac:dyDescent="0.25">
      <c r="A463" s="6">
        <v>559</v>
      </c>
      <c r="B463">
        <v>175000</v>
      </c>
    </row>
    <row r="464" spans="1:2" x14ac:dyDescent="0.25">
      <c r="A464" s="6">
        <v>560</v>
      </c>
      <c r="B464">
        <v>234000</v>
      </c>
    </row>
    <row r="465" spans="1:2" x14ac:dyDescent="0.25">
      <c r="A465" s="6">
        <v>561</v>
      </c>
      <c r="B465">
        <v>121500</v>
      </c>
    </row>
    <row r="466" spans="1:2" x14ac:dyDescent="0.25">
      <c r="A466" s="6">
        <v>562</v>
      </c>
      <c r="B466">
        <v>170000</v>
      </c>
    </row>
    <row r="467" spans="1:2" x14ac:dyDescent="0.25">
      <c r="A467" s="6">
        <v>563</v>
      </c>
      <c r="B467">
        <v>108000</v>
      </c>
    </row>
    <row r="468" spans="1:2" x14ac:dyDescent="0.25">
      <c r="A468" s="6">
        <v>564</v>
      </c>
      <c r="B468">
        <v>185000</v>
      </c>
    </row>
    <row r="469" spans="1:2" x14ac:dyDescent="0.25">
      <c r="A469" s="6">
        <v>565</v>
      </c>
      <c r="B469">
        <v>268000</v>
      </c>
    </row>
    <row r="470" spans="1:2" x14ac:dyDescent="0.25">
      <c r="A470" s="6">
        <v>566</v>
      </c>
      <c r="B470">
        <v>128000</v>
      </c>
    </row>
    <row r="471" spans="1:2" x14ac:dyDescent="0.25">
      <c r="A471" s="6">
        <v>567</v>
      </c>
      <c r="B471">
        <v>325000</v>
      </c>
    </row>
    <row r="472" spans="1:2" x14ac:dyDescent="0.25">
      <c r="A472" s="6">
        <v>568</v>
      </c>
      <c r="B472">
        <v>214000</v>
      </c>
    </row>
    <row r="473" spans="1:2" x14ac:dyDescent="0.25">
      <c r="A473" s="6">
        <v>569</v>
      </c>
      <c r="B473">
        <v>316600</v>
      </c>
    </row>
    <row r="474" spans="1:2" x14ac:dyDescent="0.25">
      <c r="A474" s="6">
        <v>570</v>
      </c>
      <c r="B474">
        <v>135960</v>
      </c>
    </row>
    <row r="475" spans="1:2" x14ac:dyDescent="0.25">
      <c r="A475" s="6">
        <v>571</v>
      </c>
      <c r="B475">
        <v>142600</v>
      </c>
    </row>
    <row r="476" spans="1:2" x14ac:dyDescent="0.25">
      <c r="A476" s="6">
        <v>574</v>
      </c>
      <c r="B476">
        <v>170000</v>
      </c>
    </row>
    <row r="477" spans="1:2" x14ac:dyDescent="0.25">
      <c r="A477" s="6">
        <v>575</v>
      </c>
      <c r="B477">
        <v>139000</v>
      </c>
    </row>
    <row r="478" spans="1:2" x14ac:dyDescent="0.25">
      <c r="A478" s="6">
        <v>577</v>
      </c>
      <c r="B478">
        <v>145000</v>
      </c>
    </row>
    <row r="479" spans="1:2" x14ac:dyDescent="0.25">
      <c r="A479" s="6">
        <v>580</v>
      </c>
      <c r="B479">
        <v>131500</v>
      </c>
    </row>
    <row r="480" spans="1:2" x14ac:dyDescent="0.25">
      <c r="A480" s="6">
        <v>581</v>
      </c>
      <c r="B480">
        <v>181900</v>
      </c>
    </row>
    <row r="481" spans="1:2" x14ac:dyDescent="0.25">
      <c r="A481" s="6">
        <v>583</v>
      </c>
      <c r="B481">
        <v>118500</v>
      </c>
    </row>
    <row r="482" spans="1:2" x14ac:dyDescent="0.25">
      <c r="A482" s="6">
        <v>584</v>
      </c>
      <c r="B482">
        <v>325000</v>
      </c>
    </row>
    <row r="483" spans="1:2" x14ac:dyDescent="0.25">
      <c r="A483" s="6">
        <v>585</v>
      </c>
      <c r="B483">
        <v>133000</v>
      </c>
    </row>
    <row r="484" spans="1:2" x14ac:dyDescent="0.25">
      <c r="A484" s="6">
        <v>587</v>
      </c>
      <c r="B484">
        <v>130000</v>
      </c>
    </row>
    <row r="485" spans="1:2" x14ac:dyDescent="0.25">
      <c r="A485" s="6">
        <v>588</v>
      </c>
      <c r="B485">
        <v>137000</v>
      </c>
    </row>
    <row r="486" spans="1:2" x14ac:dyDescent="0.25">
      <c r="A486" s="6">
        <v>590</v>
      </c>
      <c r="B486">
        <v>79500</v>
      </c>
    </row>
    <row r="487" spans="1:2" x14ac:dyDescent="0.25">
      <c r="A487" s="6">
        <v>591</v>
      </c>
      <c r="B487">
        <v>185900</v>
      </c>
    </row>
    <row r="488" spans="1:2" x14ac:dyDescent="0.25">
      <c r="A488" s="6">
        <v>592</v>
      </c>
      <c r="B488">
        <v>451950</v>
      </c>
    </row>
    <row r="489" spans="1:2" x14ac:dyDescent="0.25">
      <c r="A489" s="6">
        <v>593</v>
      </c>
      <c r="B489">
        <v>138000</v>
      </c>
    </row>
    <row r="490" spans="1:2" x14ac:dyDescent="0.25">
      <c r="A490" s="6">
        <v>594</v>
      </c>
      <c r="B490">
        <v>140000</v>
      </c>
    </row>
    <row r="491" spans="1:2" x14ac:dyDescent="0.25">
      <c r="A491" s="6">
        <v>595</v>
      </c>
      <c r="B491">
        <v>110000</v>
      </c>
    </row>
    <row r="492" spans="1:2" x14ac:dyDescent="0.25">
      <c r="A492" s="6">
        <v>597</v>
      </c>
      <c r="B492">
        <v>114504</v>
      </c>
    </row>
    <row r="493" spans="1:2" x14ac:dyDescent="0.25">
      <c r="A493" s="6">
        <v>599</v>
      </c>
      <c r="B493">
        <v>217500</v>
      </c>
    </row>
    <row r="494" spans="1:2" x14ac:dyDescent="0.25">
      <c r="A494" s="6">
        <v>600</v>
      </c>
      <c r="B494">
        <v>151000</v>
      </c>
    </row>
    <row r="495" spans="1:2" x14ac:dyDescent="0.25">
      <c r="A495" s="6">
        <v>601</v>
      </c>
      <c r="B495">
        <v>275000</v>
      </c>
    </row>
    <row r="496" spans="1:2" x14ac:dyDescent="0.25">
      <c r="A496" s="6">
        <v>602</v>
      </c>
      <c r="B496">
        <v>141000</v>
      </c>
    </row>
    <row r="497" spans="1:2" x14ac:dyDescent="0.25">
      <c r="A497" s="6">
        <v>604</v>
      </c>
      <c r="B497">
        <v>151000</v>
      </c>
    </row>
    <row r="498" spans="1:2" x14ac:dyDescent="0.25">
      <c r="A498" s="6">
        <v>605</v>
      </c>
      <c r="B498">
        <v>221000</v>
      </c>
    </row>
    <row r="499" spans="1:2" x14ac:dyDescent="0.25">
      <c r="A499" s="6">
        <v>606</v>
      </c>
      <c r="B499">
        <v>205000</v>
      </c>
    </row>
    <row r="500" spans="1:2" x14ac:dyDescent="0.25">
      <c r="A500" s="6">
        <v>607</v>
      </c>
      <c r="B500">
        <v>152000</v>
      </c>
    </row>
    <row r="501" spans="1:2" x14ac:dyDescent="0.25">
      <c r="A501" s="6">
        <v>608</v>
      </c>
      <c r="B501">
        <v>225000</v>
      </c>
    </row>
    <row r="502" spans="1:2" x14ac:dyDescent="0.25">
      <c r="A502" s="6">
        <v>610</v>
      </c>
      <c r="B502">
        <v>118500</v>
      </c>
    </row>
    <row r="503" spans="1:2" x14ac:dyDescent="0.25">
      <c r="A503" s="6">
        <v>611</v>
      </c>
      <c r="B503">
        <v>313000</v>
      </c>
    </row>
    <row r="504" spans="1:2" x14ac:dyDescent="0.25">
      <c r="A504" s="6">
        <v>612</v>
      </c>
      <c r="B504">
        <v>148000</v>
      </c>
    </row>
    <row r="505" spans="1:2" x14ac:dyDescent="0.25">
      <c r="A505" s="6">
        <v>613</v>
      </c>
      <c r="B505">
        <v>261500</v>
      </c>
    </row>
    <row r="506" spans="1:2" x14ac:dyDescent="0.25">
      <c r="A506" s="6">
        <v>615</v>
      </c>
      <c r="B506">
        <v>75500</v>
      </c>
    </row>
    <row r="507" spans="1:2" x14ac:dyDescent="0.25">
      <c r="A507" s="6">
        <v>617</v>
      </c>
      <c r="B507">
        <v>183200</v>
      </c>
    </row>
    <row r="508" spans="1:2" x14ac:dyDescent="0.25">
      <c r="A508" s="6">
        <v>618</v>
      </c>
      <c r="B508">
        <v>105500</v>
      </c>
    </row>
    <row r="509" spans="1:2" x14ac:dyDescent="0.25">
      <c r="A509" s="6">
        <v>620</v>
      </c>
      <c r="B509">
        <v>305000</v>
      </c>
    </row>
    <row r="510" spans="1:2" x14ac:dyDescent="0.25">
      <c r="A510" s="6">
        <v>621</v>
      </c>
      <c r="B510">
        <v>67000</v>
      </c>
    </row>
    <row r="511" spans="1:2" x14ac:dyDescent="0.25">
      <c r="A511" s="6">
        <v>622</v>
      </c>
      <c r="B511">
        <v>240000</v>
      </c>
    </row>
    <row r="512" spans="1:2" x14ac:dyDescent="0.25">
      <c r="A512" s="6">
        <v>623</v>
      </c>
      <c r="B512">
        <v>135000</v>
      </c>
    </row>
    <row r="513" spans="1:2" x14ac:dyDescent="0.25">
      <c r="A513" s="6">
        <v>624</v>
      </c>
      <c r="B513">
        <v>168500</v>
      </c>
    </row>
    <row r="514" spans="1:2" x14ac:dyDescent="0.25">
      <c r="A514" s="6">
        <v>625</v>
      </c>
      <c r="B514">
        <v>165150</v>
      </c>
    </row>
    <row r="515" spans="1:2" x14ac:dyDescent="0.25">
      <c r="A515" s="6">
        <v>626</v>
      </c>
      <c r="B515">
        <v>160000</v>
      </c>
    </row>
    <row r="516" spans="1:2" x14ac:dyDescent="0.25">
      <c r="A516" s="6">
        <v>627</v>
      </c>
      <c r="B516">
        <v>139900</v>
      </c>
    </row>
    <row r="517" spans="1:2" x14ac:dyDescent="0.25">
      <c r="A517" s="6">
        <v>628</v>
      </c>
      <c r="B517">
        <v>153000</v>
      </c>
    </row>
    <row r="518" spans="1:2" x14ac:dyDescent="0.25">
      <c r="A518" s="6">
        <v>630</v>
      </c>
      <c r="B518">
        <v>168500</v>
      </c>
    </row>
    <row r="519" spans="1:2" x14ac:dyDescent="0.25">
      <c r="A519" s="6">
        <v>632</v>
      </c>
      <c r="B519">
        <v>209500</v>
      </c>
    </row>
    <row r="520" spans="1:2" x14ac:dyDescent="0.25">
      <c r="A520" s="6">
        <v>634</v>
      </c>
      <c r="B520">
        <v>139400</v>
      </c>
    </row>
    <row r="521" spans="1:2" x14ac:dyDescent="0.25">
      <c r="A521" s="6">
        <v>635</v>
      </c>
      <c r="B521">
        <v>144000</v>
      </c>
    </row>
    <row r="522" spans="1:2" x14ac:dyDescent="0.25">
      <c r="A522" s="6">
        <v>637</v>
      </c>
      <c r="B522">
        <v>60000</v>
      </c>
    </row>
    <row r="523" spans="1:2" x14ac:dyDescent="0.25">
      <c r="A523" s="6">
        <v>638</v>
      </c>
      <c r="B523">
        <v>93000</v>
      </c>
    </row>
    <row r="524" spans="1:2" x14ac:dyDescent="0.25">
      <c r="A524" s="6">
        <v>639</v>
      </c>
      <c r="B524">
        <v>85000</v>
      </c>
    </row>
    <row r="525" spans="1:2" x14ac:dyDescent="0.25">
      <c r="A525" s="6">
        <v>641</v>
      </c>
      <c r="B525">
        <v>274000</v>
      </c>
    </row>
    <row r="526" spans="1:2" x14ac:dyDescent="0.25">
      <c r="A526" s="6">
        <v>642</v>
      </c>
      <c r="B526">
        <v>226000</v>
      </c>
    </row>
    <row r="527" spans="1:2" x14ac:dyDescent="0.25">
      <c r="A527" s="6">
        <v>643</v>
      </c>
      <c r="B527">
        <v>345000</v>
      </c>
    </row>
    <row r="528" spans="1:2" x14ac:dyDescent="0.25">
      <c r="A528" s="6">
        <v>644</v>
      </c>
      <c r="B528">
        <v>152000</v>
      </c>
    </row>
    <row r="529" spans="1:2" x14ac:dyDescent="0.25">
      <c r="A529" s="6">
        <v>646</v>
      </c>
      <c r="B529">
        <v>143250</v>
      </c>
    </row>
    <row r="530" spans="1:2" x14ac:dyDescent="0.25">
      <c r="A530" s="6">
        <v>647</v>
      </c>
      <c r="B530">
        <v>98300</v>
      </c>
    </row>
    <row r="531" spans="1:2" x14ac:dyDescent="0.25">
      <c r="A531" s="6">
        <v>648</v>
      </c>
      <c r="B531">
        <v>155000</v>
      </c>
    </row>
    <row r="532" spans="1:2" x14ac:dyDescent="0.25">
      <c r="A532" s="6">
        <v>649</v>
      </c>
      <c r="B532">
        <v>155000</v>
      </c>
    </row>
    <row r="533" spans="1:2" x14ac:dyDescent="0.25">
      <c r="A533" s="6">
        <v>650</v>
      </c>
      <c r="B533">
        <v>84500</v>
      </c>
    </row>
    <row r="534" spans="1:2" x14ac:dyDescent="0.25">
      <c r="A534" s="6">
        <v>651</v>
      </c>
      <c r="B534">
        <v>205950</v>
      </c>
    </row>
    <row r="535" spans="1:2" x14ac:dyDescent="0.25">
      <c r="A535" s="6">
        <v>652</v>
      </c>
      <c r="B535">
        <v>108000</v>
      </c>
    </row>
    <row r="536" spans="1:2" x14ac:dyDescent="0.25">
      <c r="A536" s="6">
        <v>653</v>
      </c>
      <c r="B536">
        <v>191000</v>
      </c>
    </row>
    <row r="537" spans="1:2" x14ac:dyDescent="0.25">
      <c r="A537" s="6">
        <v>654</v>
      </c>
      <c r="B537">
        <v>135000</v>
      </c>
    </row>
    <row r="538" spans="1:2" x14ac:dyDescent="0.25">
      <c r="A538" s="6">
        <v>655</v>
      </c>
      <c r="B538">
        <v>350000</v>
      </c>
    </row>
    <row r="539" spans="1:2" x14ac:dyDescent="0.25">
      <c r="A539" s="6">
        <v>657</v>
      </c>
      <c r="B539">
        <v>145500</v>
      </c>
    </row>
    <row r="540" spans="1:2" x14ac:dyDescent="0.25">
      <c r="A540" s="6">
        <v>658</v>
      </c>
      <c r="B540">
        <v>149000</v>
      </c>
    </row>
    <row r="541" spans="1:2" x14ac:dyDescent="0.25">
      <c r="A541" s="6">
        <v>660</v>
      </c>
      <c r="B541">
        <v>167000</v>
      </c>
    </row>
    <row r="542" spans="1:2" x14ac:dyDescent="0.25">
      <c r="A542" s="6">
        <v>661</v>
      </c>
      <c r="B542">
        <v>197900</v>
      </c>
    </row>
    <row r="543" spans="1:2" x14ac:dyDescent="0.25">
      <c r="A543" s="6">
        <v>662</v>
      </c>
      <c r="B543">
        <v>402000</v>
      </c>
    </row>
    <row r="544" spans="1:2" x14ac:dyDescent="0.25">
      <c r="A544" s="6">
        <v>663</v>
      </c>
      <c r="B544">
        <v>110000</v>
      </c>
    </row>
    <row r="545" spans="1:2" x14ac:dyDescent="0.25">
      <c r="A545" s="6">
        <v>664</v>
      </c>
      <c r="B545">
        <v>137500</v>
      </c>
    </row>
    <row r="546" spans="1:2" x14ac:dyDescent="0.25">
      <c r="A546" s="6">
        <v>666</v>
      </c>
      <c r="B546">
        <v>230500</v>
      </c>
    </row>
    <row r="547" spans="1:2" x14ac:dyDescent="0.25">
      <c r="A547" s="6">
        <v>668</v>
      </c>
      <c r="B547">
        <v>193500</v>
      </c>
    </row>
    <row r="548" spans="1:2" x14ac:dyDescent="0.25">
      <c r="A548" s="6">
        <v>669</v>
      </c>
      <c r="B548">
        <v>168000</v>
      </c>
    </row>
    <row r="549" spans="1:2" x14ac:dyDescent="0.25">
      <c r="A549" s="6">
        <v>670</v>
      </c>
      <c r="B549">
        <v>137500</v>
      </c>
    </row>
    <row r="550" spans="1:2" x14ac:dyDescent="0.25">
      <c r="A550" s="6">
        <v>671</v>
      </c>
      <c r="B550">
        <v>173500</v>
      </c>
    </row>
    <row r="551" spans="1:2" x14ac:dyDescent="0.25">
      <c r="A551" s="6">
        <v>672</v>
      </c>
      <c r="B551">
        <v>103600</v>
      </c>
    </row>
    <row r="552" spans="1:2" x14ac:dyDescent="0.25">
      <c r="A552" s="6">
        <v>673</v>
      </c>
      <c r="B552">
        <v>165000</v>
      </c>
    </row>
    <row r="553" spans="1:2" x14ac:dyDescent="0.25">
      <c r="A553" s="6">
        <v>674</v>
      </c>
      <c r="B553">
        <v>257500</v>
      </c>
    </row>
    <row r="554" spans="1:2" x14ac:dyDescent="0.25">
      <c r="A554" s="6">
        <v>675</v>
      </c>
      <c r="B554">
        <v>140000</v>
      </c>
    </row>
    <row r="555" spans="1:2" x14ac:dyDescent="0.25">
      <c r="A555" s="6">
        <v>676</v>
      </c>
      <c r="B555">
        <v>148500</v>
      </c>
    </row>
    <row r="556" spans="1:2" x14ac:dyDescent="0.25">
      <c r="A556" s="6">
        <v>677</v>
      </c>
      <c r="B556">
        <v>87000</v>
      </c>
    </row>
    <row r="557" spans="1:2" x14ac:dyDescent="0.25">
      <c r="A557" s="6">
        <v>678</v>
      </c>
      <c r="B557">
        <v>109500</v>
      </c>
    </row>
    <row r="558" spans="1:2" x14ac:dyDescent="0.25">
      <c r="A558" s="6">
        <v>680</v>
      </c>
      <c r="B558">
        <v>128500</v>
      </c>
    </row>
    <row r="559" spans="1:2" x14ac:dyDescent="0.25">
      <c r="A559" s="6">
        <v>681</v>
      </c>
      <c r="B559">
        <v>143000</v>
      </c>
    </row>
    <row r="560" spans="1:2" x14ac:dyDescent="0.25">
      <c r="A560" s="6">
        <v>683</v>
      </c>
      <c r="B560">
        <v>173000</v>
      </c>
    </row>
    <row r="561" spans="1:2" x14ac:dyDescent="0.25">
      <c r="A561" s="6">
        <v>684</v>
      </c>
      <c r="B561">
        <v>285000</v>
      </c>
    </row>
    <row r="562" spans="1:2" x14ac:dyDescent="0.25">
      <c r="A562" s="6">
        <v>685</v>
      </c>
      <c r="B562">
        <v>221000</v>
      </c>
    </row>
    <row r="563" spans="1:2" x14ac:dyDescent="0.25">
      <c r="A563" s="6">
        <v>686</v>
      </c>
      <c r="B563">
        <v>207500</v>
      </c>
    </row>
    <row r="564" spans="1:2" x14ac:dyDescent="0.25">
      <c r="A564" s="6">
        <v>688</v>
      </c>
      <c r="B564">
        <v>148800</v>
      </c>
    </row>
    <row r="565" spans="1:2" x14ac:dyDescent="0.25">
      <c r="A565" s="6">
        <v>690</v>
      </c>
      <c r="B565">
        <v>194700</v>
      </c>
    </row>
    <row r="566" spans="1:2" x14ac:dyDescent="0.25">
      <c r="A566" s="6">
        <v>691</v>
      </c>
      <c r="B566">
        <v>141000</v>
      </c>
    </row>
    <row r="567" spans="1:2" x14ac:dyDescent="0.25">
      <c r="A567" s="6">
        <v>692</v>
      </c>
      <c r="B567">
        <v>755000</v>
      </c>
    </row>
    <row r="568" spans="1:2" x14ac:dyDescent="0.25">
      <c r="A568" s="6">
        <v>693</v>
      </c>
      <c r="B568">
        <v>335000</v>
      </c>
    </row>
    <row r="569" spans="1:2" x14ac:dyDescent="0.25">
      <c r="A569" s="6">
        <v>695</v>
      </c>
      <c r="B569">
        <v>141500</v>
      </c>
    </row>
    <row r="570" spans="1:2" x14ac:dyDescent="0.25">
      <c r="A570" s="6">
        <v>696</v>
      </c>
      <c r="B570">
        <v>176000</v>
      </c>
    </row>
    <row r="571" spans="1:2" x14ac:dyDescent="0.25">
      <c r="A571" s="6">
        <v>697</v>
      </c>
      <c r="B571">
        <v>89000</v>
      </c>
    </row>
    <row r="572" spans="1:2" x14ac:dyDescent="0.25">
      <c r="A572" s="6">
        <v>698</v>
      </c>
      <c r="B572">
        <v>123500</v>
      </c>
    </row>
    <row r="573" spans="1:2" x14ac:dyDescent="0.25">
      <c r="A573" s="6">
        <v>699</v>
      </c>
      <c r="B573">
        <v>138500</v>
      </c>
    </row>
    <row r="574" spans="1:2" x14ac:dyDescent="0.25">
      <c r="A574" s="6">
        <v>700</v>
      </c>
      <c r="B574">
        <v>196000</v>
      </c>
    </row>
    <row r="575" spans="1:2" x14ac:dyDescent="0.25">
      <c r="A575" s="6">
        <v>701</v>
      </c>
      <c r="B575">
        <v>312500</v>
      </c>
    </row>
    <row r="576" spans="1:2" x14ac:dyDescent="0.25">
      <c r="A576" s="6">
        <v>702</v>
      </c>
      <c r="B576">
        <v>140000</v>
      </c>
    </row>
    <row r="577" spans="1:2" x14ac:dyDescent="0.25">
      <c r="A577" s="6">
        <v>704</v>
      </c>
      <c r="B577">
        <v>140000</v>
      </c>
    </row>
    <row r="578" spans="1:2" x14ac:dyDescent="0.25">
      <c r="A578" s="6">
        <v>705</v>
      </c>
      <c r="B578">
        <v>213000</v>
      </c>
    </row>
    <row r="579" spans="1:2" x14ac:dyDescent="0.25">
      <c r="A579" s="6">
        <v>706</v>
      </c>
      <c r="B579">
        <v>55000</v>
      </c>
    </row>
    <row r="580" spans="1:2" x14ac:dyDescent="0.25">
      <c r="A580" s="6">
        <v>707</v>
      </c>
      <c r="B580">
        <v>302000</v>
      </c>
    </row>
    <row r="581" spans="1:2" x14ac:dyDescent="0.25">
      <c r="A581" s="6">
        <v>708</v>
      </c>
      <c r="B581">
        <v>254000</v>
      </c>
    </row>
    <row r="582" spans="1:2" x14ac:dyDescent="0.25">
      <c r="A582" s="6">
        <v>711</v>
      </c>
      <c r="B582">
        <v>52000</v>
      </c>
    </row>
    <row r="583" spans="1:2" x14ac:dyDescent="0.25">
      <c r="A583" s="6">
        <v>713</v>
      </c>
      <c r="B583">
        <v>189000</v>
      </c>
    </row>
    <row r="584" spans="1:2" x14ac:dyDescent="0.25">
      <c r="A584" s="6">
        <v>714</v>
      </c>
      <c r="B584">
        <v>129000</v>
      </c>
    </row>
    <row r="585" spans="1:2" x14ac:dyDescent="0.25">
      <c r="A585" s="6">
        <v>715</v>
      </c>
      <c r="B585">
        <v>130500</v>
      </c>
    </row>
    <row r="586" spans="1:2" x14ac:dyDescent="0.25">
      <c r="A586" s="6">
        <v>716</v>
      </c>
      <c r="B586">
        <v>165000</v>
      </c>
    </row>
    <row r="587" spans="1:2" x14ac:dyDescent="0.25">
      <c r="A587" s="6">
        <v>717</v>
      </c>
      <c r="B587">
        <v>159500</v>
      </c>
    </row>
    <row r="588" spans="1:2" x14ac:dyDescent="0.25">
      <c r="A588" s="6">
        <v>718</v>
      </c>
      <c r="B588">
        <v>157000</v>
      </c>
    </row>
    <row r="589" spans="1:2" x14ac:dyDescent="0.25">
      <c r="A589" s="6">
        <v>719</v>
      </c>
      <c r="B589">
        <v>341000</v>
      </c>
    </row>
    <row r="590" spans="1:2" x14ac:dyDescent="0.25">
      <c r="A590" s="6">
        <v>720</v>
      </c>
      <c r="B590">
        <v>128500</v>
      </c>
    </row>
    <row r="591" spans="1:2" x14ac:dyDescent="0.25">
      <c r="A591" s="6">
        <v>721</v>
      </c>
      <c r="B591">
        <v>275000</v>
      </c>
    </row>
    <row r="592" spans="1:2" x14ac:dyDescent="0.25">
      <c r="A592" s="6">
        <v>722</v>
      </c>
      <c r="B592">
        <v>143000</v>
      </c>
    </row>
    <row r="593" spans="1:2" x14ac:dyDescent="0.25">
      <c r="A593" s="6">
        <v>723</v>
      </c>
      <c r="B593">
        <v>124500</v>
      </c>
    </row>
    <row r="594" spans="1:2" x14ac:dyDescent="0.25">
      <c r="A594" s="6">
        <v>724</v>
      </c>
      <c r="B594">
        <v>135000</v>
      </c>
    </row>
    <row r="595" spans="1:2" x14ac:dyDescent="0.25">
      <c r="A595" s="6">
        <v>725</v>
      </c>
      <c r="B595">
        <v>320000</v>
      </c>
    </row>
    <row r="596" spans="1:2" x14ac:dyDescent="0.25">
      <c r="A596" s="6">
        <v>726</v>
      </c>
      <c r="B596">
        <v>120500</v>
      </c>
    </row>
    <row r="597" spans="1:2" x14ac:dyDescent="0.25">
      <c r="A597" s="6">
        <v>727</v>
      </c>
      <c r="B597">
        <v>222000</v>
      </c>
    </row>
    <row r="598" spans="1:2" x14ac:dyDescent="0.25">
      <c r="A598" s="6">
        <v>728</v>
      </c>
      <c r="B598">
        <v>194500</v>
      </c>
    </row>
    <row r="599" spans="1:2" x14ac:dyDescent="0.25">
      <c r="A599" s="6">
        <v>730</v>
      </c>
      <c r="B599">
        <v>103000</v>
      </c>
    </row>
    <row r="600" spans="1:2" x14ac:dyDescent="0.25">
      <c r="A600" s="6">
        <v>731</v>
      </c>
      <c r="B600">
        <v>236500</v>
      </c>
    </row>
    <row r="601" spans="1:2" x14ac:dyDescent="0.25">
      <c r="A601" s="6">
        <v>732</v>
      </c>
      <c r="B601">
        <v>187500</v>
      </c>
    </row>
    <row r="602" spans="1:2" x14ac:dyDescent="0.25">
      <c r="A602" s="6">
        <v>733</v>
      </c>
      <c r="B602">
        <v>222500</v>
      </c>
    </row>
    <row r="603" spans="1:2" x14ac:dyDescent="0.25">
      <c r="A603" s="6">
        <v>734</v>
      </c>
      <c r="B603">
        <v>131400</v>
      </c>
    </row>
    <row r="604" spans="1:2" x14ac:dyDescent="0.25">
      <c r="A604" s="6">
        <v>736</v>
      </c>
      <c r="B604">
        <v>163000</v>
      </c>
    </row>
    <row r="605" spans="1:2" x14ac:dyDescent="0.25">
      <c r="A605" s="6">
        <v>737</v>
      </c>
      <c r="B605">
        <v>93500</v>
      </c>
    </row>
    <row r="606" spans="1:2" x14ac:dyDescent="0.25">
      <c r="A606" s="6">
        <v>738</v>
      </c>
      <c r="B606">
        <v>239900</v>
      </c>
    </row>
    <row r="607" spans="1:2" x14ac:dyDescent="0.25">
      <c r="A607" s="6">
        <v>740</v>
      </c>
      <c r="B607">
        <v>190000</v>
      </c>
    </row>
    <row r="608" spans="1:2" x14ac:dyDescent="0.25">
      <c r="A608" s="6">
        <v>742</v>
      </c>
      <c r="B608">
        <v>142000</v>
      </c>
    </row>
    <row r="609" spans="1:2" x14ac:dyDescent="0.25">
      <c r="A609" s="6">
        <v>743</v>
      </c>
      <c r="B609">
        <v>179000</v>
      </c>
    </row>
    <row r="610" spans="1:2" x14ac:dyDescent="0.25">
      <c r="A610" s="6">
        <v>744</v>
      </c>
      <c r="B610">
        <v>175000</v>
      </c>
    </row>
    <row r="611" spans="1:2" x14ac:dyDescent="0.25">
      <c r="A611" s="6">
        <v>745</v>
      </c>
      <c r="B611">
        <v>180000</v>
      </c>
    </row>
    <row r="612" spans="1:2" x14ac:dyDescent="0.25">
      <c r="A612" s="6">
        <v>746</v>
      </c>
      <c r="B612">
        <v>299800</v>
      </c>
    </row>
    <row r="613" spans="1:2" x14ac:dyDescent="0.25">
      <c r="A613" s="6">
        <v>747</v>
      </c>
      <c r="B613">
        <v>236000</v>
      </c>
    </row>
    <row r="614" spans="1:2" x14ac:dyDescent="0.25">
      <c r="A614" s="6">
        <v>748</v>
      </c>
      <c r="B614">
        <v>265979</v>
      </c>
    </row>
    <row r="615" spans="1:2" x14ac:dyDescent="0.25">
      <c r="A615" s="6">
        <v>749</v>
      </c>
      <c r="B615">
        <v>260400</v>
      </c>
    </row>
    <row r="616" spans="1:2" x14ac:dyDescent="0.25">
      <c r="A616" s="6">
        <v>750</v>
      </c>
      <c r="B616">
        <v>98000</v>
      </c>
    </row>
    <row r="617" spans="1:2" x14ac:dyDescent="0.25">
      <c r="A617" s="6">
        <v>751</v>
      </c>
      <c r="B617">
        <v>96500</v>
      </c>
    </row>
    <row r="618" spans="1:2" x14ac:dyDescent="0.25">
      <c r="A618" s="6">
        <v>752</v>
      </c>
      <c r="B618">
        <v>162000</v>
      </c>
    </row>
    <row r="619" spans="1:2" x14ac:dyDescent="0.25">
      <c r="A619" s="6">
        <v>753</v>
      </c>
      <c r="B619">
        <v>217000</v>
      </c>
    </row>
    <row r="620" spans="1:2" x14ac:dyDescent="0.25">
      <c r="A620" s="6">
        <v>754</v>
      </c>
      <c r="B620">
        <v>275500</v>
      </c>
    </row>
    <row r="621" spans="1:2" x14ac:dyDescent="0.25">
      <c r="A621" s="6">
        <v>755</v>
      </c>
      <c r="B621">
        <v>156000</v>
      </c>
    </row>
    <row r="622" spans="1:2" x14ac:dyDescent="0.25">
      <c r="A622" s="6">
        <v>756</v>
      </c>
      <c r="B622">
        <v>172500</v>
      </c>
    </row>
    <row r="623" spans="1:2" x14ac:dyDescent="0.25">
      <c r="A623" s="6">
        <v>757</v>
      </c>
      <c r="B623">
        <v>212000</v>
      </c>
    </row>
    <row r="624" spans="1:2" x14ac:dyDescent="0.25">
      <c r="A624" s="6">
        <v>759</v>
      </c>
      <c r="B624">
        <v>179400</v>
      </c>
    </row>
    <row r="625" spans="1:2" x14ac:dyDescent="0.25">
      <c r="A625" s="6">
        <v>760</v>
      </c>
      <c r="B625">
        <v>290000</v>
      </c>
    </row>
    <row r="626" spans="1:2" x14ac:dyDescent="0.25">
      <c r="A626" s="6">
        <v>761</v>
      </c>
      <c r="B626">
        <v>127500</v>
      </c>
    </row>
    <row r="627" spans="1:2" x14ac:dyDescent="0.25">
      <c r="A627" s="6">
        <v>762</v>
      </c>
      <c r="B627">
        <v>100000</v>
      </c>
    </row>
    <row r="628" spans="1:2" x14ac:dyDescent="0.25">
      <c r="A628" s="6">
        <v>763</v>
      </c>
      <c r="B628">
        <v>215200</v>
      </c>
    </row>
    <row r="629" spans="1:2" x14ac:dyDescent="0.25">
      <c r="A629" s="6">
        <v>764</v>
      </c>
      <c r="B629">
        <v>337000</v>
      </c>
    </row>
    <row r="630" spans="1:2" x14ac:dyDescent="0.25">
      <c r="A630" s="6">
        <v>765</v>
      </c>
      <c r="B630">
        <v>270000</v>
      </c>
    </row>
    <row r="631" spans="1:2" x14ac:dyDescent="0.25">
      <c r="A631" s="6">
        <v>767</v>
      </c>
      <c r="B631">
        <v>196500</v>
      </c>
    </row>
    <row r="632" spans="1:2" x14ac:dyDescent="0.25">
      <c r="A632" s="6">
        <v>768</v>
      </c>
      <c r="B632">
        <v>160000</v>
      </c>
    </row>
    <row r="633" spans="1:2" x14ac:dyDescent="0.25">
      <c r="A633" s="6">
        <v>769</v>
      </c>
      <c r="B633">
        <v>216837</v>
      </c>
    </row>
    <row r="634" spans="1:2" x14ac:dyDescent="0.25">
      <c r="A634" s="6">
        <v>770</v>
      </c>
      <c r="B634">
        <v>538000</v>
      </c>
    </row>
    <row r="635" spans="1:2" x14ac:dyDescent="0.25">
      <c r="A635" s="6">
        <v>771</v>
      </c>
      <c r="B635">
        <v>134900</v>
      </c>
    </row>
    <row r="636" spans="1:2" x14ac:dyDescent="0.25">
      <c r="A636" s="6">
        <v>772</v>
      </c>
      <c r="B636">
        <v>102000</v>
      </c>
    </row>
    <row r="637" spans="1:2" x14ac:dyDescent="0.25">
      <c r="A637" s="6">
        <v>774</v>
      </c>
      <c r="B637">
        <v>114500</v>
      </c>
    </row>
    <row r="638" spans="1:2" x14ac:dyDescent="0.25">
      <c r="A638" s="6">
        <v>776</v>
      </c>
      <c r="B638">
        <v>162000</v>
      </c>
    </row>
    <row r="639" spans="1:2" x14ac:dyDescent="0.25">
      <c r="A639" s="6">
        <v>778</v>
      </c>
      <c r="B639">
        <v>142500</v>
      </c>
    </row>
    <row r="640" spans="1:2" x14ac:dyDescent="0.25">
      <c r="A640" s="6">
        <v>779</v>
      </c>
      <c r="B640">
        <v>144000</v>
      </c>
    </row>
    <row r="641" spans="1:2" x14ac:dyDescent="0.25">
      <c r="A641" s="6">
        <v>780</v>
      </c>
      <c r="B641">
        <v>135000</v>
      </c>
    </row>
    <row r="642" spans="1:2" x14ac:dyDescent="0.25">
      <c r="A642" s="6">
        <v>781</v>
      </c>
      <c r="B642">
        <v>176000</v>
      </c>
    </row>
    <row r="643" spans="1:2" x14ac:dyDescent="0.25">
      <c r="A643" s="6">
        <v>782</v>
      </c>
      <c r="B643">
        <v>175900</v>
      </c>
    </row>
    <row r="644" spans="1:2" x14ac:dyDescent="0.25">
      <c r="A644" s="6">
        <v>783</v>
      </c>
      <c r="B644">
        <v>187100</v>
      </c>
    </row>
    <row r="645" spans="1:2" x14ac:dyDescent="0.25">
      <c r="A645" s="6">
        <v>784</v>
      </c>
      <c r="B645">
        <v>165500</v>
      </c>
    </row>
    <row r="646" spans="1:2" x14ac:dyDescent="0.25">
      <c r="A646" s="6">
        <v>785</v>
      </c>
      <c r="B646">
        <v>128000</v>
      </c>
    </row>
    <row r="647" spans="1:2" x14ac:dyDescent="0.25">
      <c r="A647" s="6">
        <v>786</v>
      </c>
      <c r="B647">
        <v>161500</v>
      </c>
    </row>
    <row r="648" spans="1:2" x14ac:dyDescent="0.25">
      <c r="A648" s="6">
        <v>787</v>
      </c>
      <c r="B648">
        <v>139000</v>
      </c>
    </row>
    <row r="649" spans="1:2" x14ac:dyDescent="0.25">
      <c r="A649" s="6">
        <v>788</v>
      </c>
      <c r="B649">
        <v>233000</v>
      </c>
    </row>
    <row r="650" spans="1:2" x14ac:dyDescent="0.25">
      <c r="A650" s="6">
        <v>789</v>
      </c>
      <c r="B650">
        <v>107900</v>
      </c>
    </row>
    <row r="651" spans="1:2" x14ac:dyDescent="0.25">
      <c r="A651" s="6">
        <v>790</v>
      </c>
      <c r="B651">
        <v>187500</v>
      </c>
    </row>
    <row r="652" spans="1:2" x14ac:dyDescent="0.25">
      <c r="A652" s="6">
        <v>791</v>
      </c>
      <c r="B652">
        <v>160200</v>
      </c>
    </row>
    <row r="653" spans="1:2" x14ac:dyDescent="0.25">
      <c r="A653" s="6">
        <v>792</v>
      </c>
      <c r="B653">
        <v>146800</v>
      </c>
    </row>
    <row r="654" spans="1:2" x14ac:dyDescent="0.25">
      <c r="A654" s="6">
        <v>793</v>
      </c>
      <c r="B654">
        <v>269790</v>
      </c>
    </row>
    <row r="655" spans="1:2" x14ac:dyDescent="0.25">
      <c r="A655" s="6">
        <v>795</v>
      </c>
      <c r="B655">
        <v>194500</v>
      </c>
    </row>
    <row r="656" spans="1:2" x14ac:dyDescent="0.25">
      <c r="A656" s="6">
        <v>796</v>
      </c>
      <c r="B656">
        <v>171000</v>
      </c>
    </row>
    <row r="657" spans="1:2" x14ac:dyDescent="0.25">
      <c r="A657" s="6">
        <v>797</v>
      </c>
      <c r="B657">
        <v>143500</v>
      </c>
    </row>
    <row r="658" spans="1:2" x14ac:dyDescent="0.25">
      <c r="A658" s="6">
        <v>800</v>
      </c>
      <c r="B658">
        <v>175000</v>
      </c>
    </row>
    <row r="659" spans="1:2" x14ac:dyDescent="0.25">
      <c r="A659" s="6">
        <v>801</v>
      </c>
      <c r="B659">
        <v>200000</v>
      </c>
    </row>
    <row r="660" spans="1:2" x14ac:dyDescent="0.25">
      <c r="A660" s="6">
        <v>802</v>
      </c>
      <c r="B660">
        <v>109900</v>
      </c>
    </row>
    <row r="661" spans="1:2" x14ac:dyDescent="0.25">
      <c r="A661" s="6">
        <v>803</v>
      </c>
      <c r="B661">
        <v>189000</v>
      </c>
    </row>
    <row r="662" spans="1:2" x14ac:dyDescent="0.25">
      <c r="A662" s="6">
        <v>807</v>
      </c>
      <c r="B662">
        <v>135500</v>
      </c>
    </row>
    <row r="663" spans="1:2" x14ac:dyDescent="0.25">
      <c r="A663" s="6">
        <v>808</v>
      </c>
      <c r="B663">
        <v>223500</v>
      </c>
    </row>
    <row r="664" spans="1:2" x14ac:dyDescent="0.25">
      <c r="A664" s="6">
        <v>809</v>
      </c>
      <c r="B664">
        <v>159950</v>
      </c>
    </row>
    <row r="665" spans="1:2" x14ac:dyDescent="0.25">
      <c r="A665" s="6">
        <v>810</v>
      </c>
      <c r="B665">
        <v>106000</v>
      </c>
    </row>
    <row r="666" spans="1:2" x14ac:dyDescent="0.25">
      <c r="A666" s="6">
        <v>811</v>
      </c>
      <c r="B666">
        <v>181000</v>
      </c>
    </row>
    <row r="667" spans="1:2" x14ac:dyDescent="0.25">
      <c r="A667" s="6">
        <v>812</v>
      </c>
      <c r="B667">
        <v>144500</v>
      </c>
    </row>
    <row r="668" spans="1:2" x14ac:dyDescent="0.25">
      <c r="A668" s="6">
        <v>814</v>
      </c>
      <c r="B668">
        <v>157900</v>
      </c>
    </row>
    <row r="669" spans="1:2" x14ac:dyDescent="0.25">
      <c r="A669" s="6">
        <v>815</v>
      </c>
      <c r="B669">
        <v>116000</v>
      </c>
    </row>
    <row r="670" spans="1:2" x14ac:dyDescent="0.25">
      <c r="A670" s="6">
        <v>816</v>
      </c>
      <c r="B670">
        <v>224900</v>
      </c>
    </row>
    <row r="671" spans="1:2" x14ac:dyDescent="0.25">
      <c r="A671" s="6">
        <v>817</v>
      </c>
      <c r="B671">
        <v>137000</v>
      </c>
    </row>
    <row r="672" spans="1:2" x14ac:dyDescent="0.25">
      <c r="A672" s="6">
        <v>818</v>
      </c>
      <c r="B672">
        <v>271000</v>
      </c>
    </row>
    <row r="673" spans="1:2" x14ac:dyDescent="0.25">
      <c r="A673" s="6">
        <v>819</v>
      </c>
      <c r="B673">
        <v>155000</v>
      </c>
    </row>
    <row r="674" spans="1:2" x14ac:dyDescent="0.25">
      <c r="A674" s="6">
        <v>821</v>
      </c>
      <c r="B674">
        <v>183000</v>
      </c>
    </row>
    <row r="675" spans="1:2" x14ac:dyDescent="0.25">
      <c r="A675" s="6">
        <v>822</v>
      </c>
      <c r="B675">
        <v>93000</v>
      </c>
    </row>
    <row r="676" spans="1:2" x14ac:dyDescent="0.25">
      <c r="A676" s="6">
        <v>824</v>
      </c>
      <c r="B676">
        <v>139500</v>
      </c>
    </row>
    <row r="677" spans="1:2" x14ac:dyDescent="0.25">
      <c r="A677" s="6">
        <v>827</v>
      </c>
      <c r="B677">
        <v>109500</v>
      </c>
    </row>
    <row r="678" spans="1:2" x14ac:dyDescent="0.25">
      <c r="A678" s="6">
        <v>828</v>
      </c>
      <c r="B678">
        <v>189000</v>
      </c>
    </row>
    <row r="679" spans="1:2" x14ac:dyDescent="0.25">
      <c r="A679" s="6">
        <v>830</v>
      </c>
      <c r="B679">
        <v>147400</v>
      </c>
    </row>
    <row r="680" spans="1:2" x14ac:dyDescent="0.25">
      <c r="A680" s="6">
        <v>831</v>
      </c>
      <c r="B680">
        <v>166000</v>
      </c>
    </row>
    <row r="681" spans="1:2" x14ac:dyDescent="0.25">
      <c r="A681" s="6">
        <v>832</v>
      </c>
      <c r="B681">
        <v>151000</v>
      </c>
    </row>
    <row r="682" spans="1:2" x14ac:dyDescent="0.25">
      <c r="A682" s="6">
        <v>833</v>
      </c>
      <c r="B682">
        <v>237000</v>
      </c>
    </row>
    <row r="683" spans="1:2" x14ac:dyDescent="0.25">
      <c r="A683" s="6">
        <v>834</v>
      </c>
      <c r="B683">
        <v>167000</v>
      </c>
    </row>
    <row r="684" spans="1:2" x14ac:dyDescent="0.25">
      <c r="A684" s="6">
        <v>835</v>
      </c>
      <c r="B684">
        <v>139950</v>
      </c>
    </row>
    <row r="685" spans="1:2" x14ac:dyDescent="0.25">
      <c r="A685" s="6">
        <v>836</v>
      </c>
      <c r="B685">
        <v>128000</v>
      </c>
    </row>
    <row r="686" spans="1:2" x14ac:dyDescent="0.25">
      <c r="A686" s="6">
        <v>837</v>
      </c>
      <c r="B686">
        <v>153500</v>
      </c>
    </row>
    <row r="687" spans="1:2" x14ac:dyDescent="0.25">
      <c r="A687" s="6">
        <v>838</v>
      </c>
      <c r="B687">
        <v>100000</v>
      </c>
    </row>
    <row r="688" spans="1:2" x14ac:dyDescent="0.25">
      <c r="A688" s="6">
        <v>839</v>
      </c>
      <c r="B688">
        <v>144000</v>
      </c>
    </row>
    <row r="689" spans="1:2" x14ac:dyDescent="0.25">
      <c r="A689" s="6">
        <v>840</v>
      </c>
      <c r="B689">
        <v>130500</v>
      </c>
    </row>
    <row r="690" spans="1:2" x14ac:dyDescent="0.25">
      <c r="A690" s="6">
        <v>841</v>
      </c>
      <c r="B690">
        <v>140000</v>
      </c>
    </row>
    <row r="691" spans="1:2" x14ac:dyDescent="0.25">
      <c r="A691" s="6">
        <v>842</v>
      </c>
      <c r="B691">
        <v>157500</v>
      </c>
    </row>
    <row r="692" spans="1:2" x14ac:dyDescent="0.25">
      <c r="A692" s="6">
        <v>843</v>
      </c>
      <c r="B692">
        <v>174900</v>
      </c>
    </row>
    <row r="693" spans="1:2" x14ac:dyDescent="0.25">
      <c r="A693" s="6">
        <v>844</v>
      </c>
      <c r="B693">
        <v>141000</v>
      </c>
    </row>
    <row r="694" spans="1:2" x14ac:dyDescent="0.25">
      <c r="A694" s="6">
        <v>845</v>
      </c>
      <c r="B694">
        <v>153900</v>
      </c>
    </row>
    <row r="695" spans="1:2" x14ac:dyDescent="0.25">
      <c r="A695" s="6">
        <v>846</v>
      </c>
      <c r="B695">
        <v>171000</v>
      </c>
    </row>
    <row r="696" spans="1:2" x14ac:dyDescent="0.25">
      <c r="A696" s="6">
        <v>847</v>
      </c>
      <c r="B696">
        <v>213000</v>
      </c>
    </row>
    <row r="697" spans="1:2" x14ac:dyDescent="0.25">
      <c r="A697" s="6">
        <v>848</v>
      </c>
      <c r="B697">
        <v>133500</v>
      </c>
    </row>
    <row r="698" spans="1:2" x14ac:dyDescent="0.25">
      <c r="A698" s="6">
        <v>849</v>
      </c>
      <c r="B698">
        <v>240000</v>
      </c>
    </row>
    <row r="699" spans="1:2" x14ac:dyDescent="0.25">
      <c r="A699" s="6">
        <v>850</v>
      </c>
      <c r="B699">
        <v>187000</v>
      </c>
    </row>
    <row r="700" spans="1:2" x14ac:dyDescent="0.25">
      <c r="A700" s="6">
        <v>851</v>
      </c>
      <c r="B700">
        <v>131500</v>
      </c>
    </row>
    <row r="701" spans="1:2" x14ac:dyDescent="0.25">
      <c r="A701" s="6">
        <v>852</v>
      </c>
      <c r="B701">
        <v>215000</v>
      </c>
    </row>
    <row r="702" spans="1:2" x14ac:dyDescent="0.25">
      <c r="A702" s="6">
        <v>853</v>
      </c>
      <c r="B702">
        <v>164000</v>
      </c>
    </row>
    <row r="703" spans="1:2" x14ac:dyDescent="0.25">
      <c r="A703" s="6">
        <v>854</v>
      </c>
      <c r="B703">
        <v>158000</v>
      </c>
    </row>
    <row r="704" spans="1:2" x14ac:dyDescent="0.25">
      <c r="A704" s="6">
        <v>856</v>
      </c>
      <c r="B704">
        <v>127000</v>
      </c>
    </row>
    <row r="705" spans="1:2" x14ac:dyDescent="0.25">
      <c r="A705" s="6">
        <v>857</v>
      </c>
      <c r="B705">
        <v>147000</v>
      </c>
    </row>
    <row r="706" spans="1:2" x14ac:dyDescent="0.25">
      <c r="A706" s="6">
        <v>858</v>
      </c>
      <c r="B706">
        <v>174000</v>
      </c>
    </row>
    <row r="707" spans="1:2" x14ac:dyDescent="0.25">
      <c r="A707" s="6">
        <v>860</v>
      </c>
      <c r="B707">
        <v>250000</v>
      </c>
    </row>
    <row r="708" spans="1:2" x14ac:dyDescent="0.25">
      <c r="A708" s="6">
        <v>861</v>
      </c>
      <c r="B708">
        <v>189950</v>
      </c>
    </row>
    <row r="709" spans="1:2" x14ac:dyDescent="0.25">
      <c r="A709" s="6">
        <v>862</v>
      </c>
      <c r="B709">
        <v>131500</v>
      </c>
    </row>
    <row r="710" spans="1:2" x14ac:dyDescent="0.25">
      <c r="A710" s="6">
        <v>863</v>
      </c>
      <c r="B710">
        <v>152000</v>
      </c>
    </row>
    <row r="711" spans="1:2" x14ac:dyDescent="0.25">
      <c r="A711" s="6">
        <v>864</v>
      </c>
      <c r="B711">
        <v>132500</v>
      </c>
    </row>
    <row r="712" spans="1:2" x14ac:dyDescent="0.25">
      <c r="A712" s="6">
        <v>866</v>
      </c>
      <c r="B712">
        <v>148500</v>
      </c>
    </row>
    <row r="713" spans="1:2" x14ac:dyDescent="0.25">
      <c r="A713" s="6">
        <v>868</v>
      </c>
      <c r="B713">
        <v>129000</v>
      </c>
    </row>
    <row r="714" spans="1:2" x14ac:dyDescent="0.25">
      <c r="A714" s="6">
        <v>869</v>
      </c>
      <c r="B714">
        <v>169000</v>
      </c>
    </row>
    <row r="715" spans="1:2" x14ac:dyDescent="0.25">
      <c r="A715" s="6">
        <v>870</v>
      </c>
      <c r="B715">
        <v>236000</v>
      </c>
    </row>
    <row r="716" spans="1:2" x14ac:dyDescent="0.25">
      <c r="A716" s="6">
        <v>871</v>
      </c>
      <c r="B716">
        <v>109500</v>
      </c>
    </row>
    <row r="717" spans="1:2" x14ac:dyDescent="0.25">
      <c r="A717" s="6">
        <v>872</v>
      </c>
      <c r="B717">
        <v>200500</v>
      </c>
    </row>
    <row r="718" spans="1:2" x14ac:dyDescent="0.25">
      <c r="A718" s="6">
        <v>873</v>
      </c>
      <c r="B718">
        <v>116000</v>
      </c>
    </row>
    <row r="719" spans="1:2" x14ac:dyDescent="0.25">
      <c r="A719" s="6">
        <v>874</v>
      </c>
      <c r="B719">
        <v>133000</v>
      </c>
    </row>
    <row r="720" spans="1:2" x14ac:dyDescent="0.25">
      <c r="A720" s="6">
        <v>877</v>
      </c>
      <c r="B720">
        <v>132250</v>
      </c>
    </row>
    <row r="721" spans="1:2" x14ac:dyDescent="0.25">
      <c r="A721" s="6">
        <v>878</v>
      </c>
      <c r="B721">
        <v>350000</v>
      </c>
    </row>
    <row r="722" spans="1:2" x14ac:dyDescent="0.25">
      <c r="A722" s="6">
        <v>879</v>
      </c>
      <c r="B722">
        <v>148000</v>
      </c>
    </row>
    <row r="723" spans="1:2" x14ac:dyDescent="0.25">
      <c r="A723" s="6">
        <v>880</v>
      </c>
      <c r="B723">
        <v>136500</v>
      </c>
    </row>
    <row r="724" spans="1:2" x14ac:dyDescent="0.25">
      <c r="A724" s="6">
        <v>881</v>
      </c>
      <c r="B724">
        <v>157000</v>
      </c>
    </row>
    <row r="725" spans="1:2" x14ac:dyDescent="0.25">
      <c r="A725" s="6">
        <v>882</v>
      </c>
      <c r="B725">
        <v>187500</v>
      </c>
    </row>
    <row r="726" spans="1:2" x14ac:dyDescent="0.25">
      <c r="A726" s="6">
        <v>883</v>
      </c>
      <c r="B726">
        <v>178000</v>
      </c>
    </row>
    <row r="727" spans="1:2" x14ac:dyDescent="0.25">
      <c r="A727" s="6">
        <v>884</v>
      </c>
      <c r="B727">
        <v>118500</v>
      </c>
    </row>
    <row r="728" spans="1:2" x14ac:dyDescent="0.25">
      <c r="A728" s="6">
        <v>885</v>
      </c>
      <c r="B728">
        <v>100000</v>
      </c>
    </row>
    <row r="729" spans="1:2" x14ac:dyDescent="0.25">
      <c r="A729" s="6">
        <v>888</v>
      </c>
      <c r="B729">
        <v>135500</v>
      </c>
    </row>
    <row r="730" spans="1:2" x14ac:dyDescent="0.25">
      <c r="A730" s="6">
        <v>889</v>
      </c>
      <c r="B730">
        <v>268000</v>
      </c>
    </row>
    <row r="731" spans="1:2" x14ac:dyDescent="0.25">
      <c r="A731" s="6">
        <v>890</v>
      </c>
      <c r="B731">
        <v>149500</v>
      </c>
    </row>
    <row r="732" spans="1:2" x14ac:dyDescent="0.25">
      <c r="A732" s="6">
        <v>891</v>
      </c>
      <c r="B732">
        <v>122900</v>
      </c>
    </row>
    <row r="733" spans="1:2" x14ac:dyDescent="0.25">
      <c r="A733" s="6">
        <v>892</v>
      </c>
      <c r="B733">
        <v>172500</v>
      </c>
    </row>
    <row r="734" spans="1:2" x14ac:dyDescent="0.25">
      <c r="A734" s="6">
        <v>893</v>
      </c>
      <c r="B734">
        <v>154500</v>
      </c>
    </row>
    <row r="735" spans="1:2" x14ac:dyDescent="0.25">
      <c r="A735" s="6">
        <v>894</v>
      </c>
      <c r="B735">
        <v>165000</v>
      </c>
    </row>
    <row r="736" spans="1:2" x14ac:dyDescent="0.25">
      <c r="A736" s="6">
        <v>896</v>
      </c>
      <c r="B736">
        <v>140000</v>
      </c>
    </row>
    <row r="737" spans="1:2" x14ac:dyDescent="0.25">
      <c r="A737" s="6">
        <v>900</v>
      </c>
      <c r="B737">
        <v>135000</v>
      </c>
    </row>
    <row r="738" spans="1:2" x14ac:dyDescent="0.25">
      <c r="A738" s="6">
        <v>901</v>
      </c>
      <c r="B738">
        <v>110000</v>
      </c>
    </row>
    <row r="739" spans="1:2" x14ac:dyDescent="0.25">
      <c r="A739" s="6">
        <v>902</v>
      </c>
      <c r="B739">
        <v>153000</v>
      </c>
    </row>
    <row r="740" spans="1:2" x14ac:dyDescent="0.25">
      <c r="A740" s="6">
        <v>903</v>
      </c>
      <c r="B740">
        <v>180000</v>
      </c>
    </row>
    <row r="741" spans="1:2" x14ac:dyDescent="0.25">
      <c r="A741" s="6">
        <v>905</v>
      </c>
      <c r="B741">
        <v>125500</v>
      </c>
    </row>
    <row r="742" spans="1:2" x14ac:dyDescent="0.25">
      <c r="A742" s="6">
        <v>906</v>
      </c>
      <c r="B742">
        <v>128000</v>
      </c>
    </row>
    <row r="743" spans="1:2" x14ac:dyDescent="0.25">
      <c r="A743" s="6">
        <v>907</v>
      </c>
      <c r="B743">
        <v>255000</v>
      </c>
    </row>
    <row r="744" spans="1:2" x14ac:dyDescent="0.25">
      <c r="A744" s="6">
        <v>908</v>
      </c>
      <c r="B744">
        <v>250000</v>
      </c>
    </row>
    <row r="745" spans="1:2" x14ac:dyDescent="0.25">
      <c r="A745" s="6">
        <v>909</v>
      </c>
      <c r="B745">
        <v>131000</v>
      </c>
    </row>
    <row r="746" spans="1:2" x14ac:dyDescent="0.25">
      <c r="A746" s="6">
        <v>910</v>
      </c>
      <c r="B746">
        <v>174000</v>
      </c>
    </row>
    <row r="747" spans="1:2" x14ac:dyDescent="0.25">
      <c r="A747" s="6">
        <v>911</v>
      </c>
      <c r="B747">
        <v>154300</v>
      </c>
    </row>
    <row r="748" spans="1:2" x14ac:dyDescent="0.25">
      <c r="A748" s="6">
        <v>912</v>
      </c>
      <c r="B748">
        <v>143500</v>
      </c>
    </row>
    <row r="749" spans="1:2" x14ac:dyDescent="0.25">
      <c r="A749" s="6">
        <v>914</v>
      </c>
      <c r="B749">
        <v>145000</v>
      </c>
    </row>
    <row r="750" spans="1:2" x14ac:dyDescent="0.25">
      <c r="A750" s="6">
        <v>916</v>
      </c>
      <c r="B750">
        <v>75000</v>
      </c>
    </row>
    <row r="751" spans="1:2" x14ac:dyDescent="0.25">
      <c r="A751" s="6">
        <v>918</v>
      </c>
      <c r="B751">
        <v>135000</v>
      </c>
    </row>
    <row r="752" spans="1:2" x14ac:dyDescent="0.25">
      <c r="A752" s="6">
        <v>919</v>
      </c>
      <c r="B752">
        <v>238000</v>
      </c>
    </row>
    <row r="753" spans="1:2" x14ac:dyDescent="0.25">
      <c r="A753" s="6">
        <v>920</v>
      </c>
      <c r="B753">
        <v>176500</v>
      </c>
    </row>
    <row r="754" spans="1:2" x14ac:dyDescent="0.25">
      <c r="A754" s="6">
        <v>921</v>
      </c>
      <c r="B754">
        <v>201000</v>
      </c>
    </row>
    <row r="755" spans="1:2" x14ac:dyDescent="0.25">
      <c r="A755" s="6">
        <v>922</v>
      </c>
      <c r="B755">
        <v>145900</v>
      </c>
    </row>
    <row r="756" spans="1:2" x14ac:dyDescent="0.25">
      <c r="A756" s="6">
        <v>924</v>
      </c>
      <c r="B756">
        <v>193000</v>
      </c>
    </row>
    <row r="757" spans="1:2" x14ac:dyDescent="0.25">
      <c r="A757" s="6">
        <v>925</v>
      </c>
      <c r="B757">
        <v>207500</v>
      </c>
    </row>
    <row r="758" spans="1:2" x14ac:dyDescent="0.25">
      <c r="A758" s="6">
        <v>927</v>
      </c>
      <c r="B758">
        <v>285000</v>
      </c>
    </row>
    <row r="759" spans="1:2" x14ac:dyDescent="0.25">
      <c r="A759" s="6">
        <v>928</v>
      </c>
      <c r="B759">
        <v>176000</v>
      </c>
    </row>
    <row r="760" spans="1:2" x14ac:dyDescent="0.25">
      <c r="A760" s="6">
        <v>929</v>
      </c>
      <c r="B760">
        <v>236500</v>
      </c>
    </row>
    <row r="761" spans="1:2" x14ac:dyDescent="0.25">
      <c r="A761" s="6">
        <v>930</v>
      </c>
      <c r="B761">
        <v>222000</v>
      </c>
    </row>
    <row r="762" spans="1:2" x14ac:dyDescent="0.25">
      <c r="A762" s="6">
        <v>931</v>
      </c>
      <c r="B762">
        <v>201000</v>
      </c>
    </row>
    <row r="763" spans="1:2" x14ac:dyDescent="0.25">
      <c r="A763" s="6">
        <v>932</v>
      </c>
      <c r="B763">
        <v>117500</v>
      </c>
    </row>
    <row r="764" spans="1:2" x14ac:dyDescent="0.25">
      <c r="A764" s="6">
        <v>933</v>
      </c>
      <c r="B764">
        <v>320000</v>
      </c>
    </row>
    <row r="765" spans="1:2" x14ac:dyDescent="0.25">
      <c r="A765" s="6">
        <v>934</v>
      </c>
      <c r="B765">
        <v>190000</v>
      </c>
    </row>
    <row r="766" spans="1:2" x14ac:dyDescent="0.25">
      <c r="A766" s="6">
        <v>935</v>
      </c>
      <c r="B766">
        <v>242000</v>
      </c>
    </row>
    <row r="767" spans="1:2" x14ac:dyDescent="0.25">
      <c r="A767" s="6">
        <v>936</v>
      </c>
      <c r="B767">
        <v>79900</v>
      </c>
    </row>
    <row r="768" spans="1:2" x14ac:dyDescent="0.25">
      <c r="A768" s="6">
        <v>937</v>
      </c>
      <c r="B768">
        <v>184900</v>
      </c>
    </row>
    <row r="769" spans="1:2" x14ac:dyDescent="0.25">
      <c r="A769" s="6">
        <v>938</v>
      </c>
      <c r="B769">
        <v>253000</v>
      </c>
    </row>
    <row r="770" spans="1:2" x14ac:dyDescent="0.25">
      <c r="A770" s="6">
        <v>940</v>
      </c>
      <c r="B770">
        <v>244400</v>
      </c>
    </row>
    <row r="771" spans="1:2" x14ac:dyDescent="0.25">
      <c r="A771" s="6">
        <v>941</v>
      </c>
      <c r="B771">
        <v>150900</v>
      </c>
    </row>
    <row r="772" spans="1:2" x14ac:dyDescent="0.25">
      <c r="A772" s="6">
        <v>942</v>
      </c>
      <c r="B772">
        <v>214000</v>
      </c>
    </row>
    <row r="773" spans="1:2" x14ac:dyDescent="0.25">
      <c r="A773" s="6">
        <v>944</v>
      </c>
      <c r="B773">
        <v>143000</v>
      </c>
    </row>
    <row r="774" spans="1:2" x14ac:dyDescent="0.25">
      <c r="A774" s="6">
        <v>946</v>
      </c>
      <c r="B774">
        <v>124900</v>
      </c>
    </row>
    <row r="775" spans="1:2" x14ac:dyDescent="0.25">
      <c r="A775" s="6">
        <v>947</v>
      </c>
      <c r="B775">
        <v>143000</v>
      </c>
    </row>
    <row r="776" spans="1:2" x14ac:dyDescent="0.25">
      <c r="A776" s="6">
        <v>948</v>
      </c>
      <c r="B776">
        <v>270000</v>
      </c>
    </row>
    <row r="777" spans="1:2" x14ac:dyDescent="0.25">
      <c r="A777" s="6">
        <v>949</v>
      </c>
      <c r="B777">
        <v>192500</v>
      </c>
    </row>
    <row r="778" spans="1:2" x14ac:dyDescent="0.25">
      <c r="A778" s="6">
        <v>950</v>
      </c>
      <c r="B778">
        <v>197500</v>
      </c>
    </row>
    <row r="779" spans="1:2" x14ac:dyDescent="0.25">
      <c r="A779" s="6">
        <v>951</v>
      </c>
      <c r="B779">
        <v>129000</v>
      </c>
    </row>
    <row r="780" spans="1:2" x14ac:dyDescent="0.25">
      <c r="A780" s="6">
        <v>953</v>
      </c>
      <c r="B780">
        <v>133900</v>
      </c>
    </row>
    <row r="781" spans="1:2" x14ac:dyDescent="0.25">
      <c r="A781" s="6">
        <v>954</v>
      </c>
      <c r="B781">
        <v>172000</v>
      </c>
    </row>
    <row r="782" spans="1:2" x14ac:dyDescent="0.25">
      <c r="A782" s="6">
        <v>956</v>
      </c>
      <c r="B782">
        <v>145000</v>
      </c>
    </row>
    <row r="783" spans="1:2" x14ac:dyDescent="0.25">
      <c r="A783" s="6">
        <v>957</v>
      </c>
      <c r="B783">
        <v>124000</v>
      </c>
    </row>
    <row r="784" spans="1:2" x14ac:dyDescent="0.25">
      <c r="A784" s="6">
        <v>958</v>
      </c>
      <c r="B784">
        <v>132000</v>
      </c>
    </row>
    <row r="785" spans="1:2" x14ac:dyDescent="0.25">
      <c r="A785" s="6">
        <v>959</v>
      </c>
      <c r="B785">
        <v>185000</v>
      </c>
    </row>
    <row r="786" spans="1:2" x14ac:dyDescent="0.25">
      <c r="A786" s="6">
        <v>960</v>
      </c>
      <c r="B786">
        <v>155000</v>
      </c>
    </row>
    <row r="787" spans="1:2" x14ac:dyDescent="0.25">
      <c r="A787" s="6">
        <v>961</v>
      </c>
      <c r="B787">
        <v>116500</v>
      </c>
    </row>
    <row r="788" spans="1:2" x14ac:dyDescent="0.25">
      <c r="A788" s="6">
        <v>962</v>
      </c>
      <c r="B788">
        <v>272000</v>
      </c>
    </row>
    <row r="789" spans="1:2" x14ac:dyDescent="0.25">
      <c r="A789" s="6">
        <v>963</v>
      </c>
      <c r="B789">
        <v>155000</v>
      </c>
    </row>
    <row r="790" spans="1:2" x14ac:dyDescent="0.25">
      <c r="A790" s="6">
        <v>964</v>
      </c>
      <c r="B790">
        <v>239000</v>
      </c>
    </row>
    <row r="791" spans="1:2" x14ac:dyDescent="0.25">
      <c r="A791" s="6">
        <v>965</v>
      </c>
      <c r="B791">
        <v>214900</v>
      </c>
    </row>
    <row r="792" spans="1:2" x14ac:dyDescent="0.25">
      <c r="A792" s="6">
        <v>967</v>
      </c>
      <c r="B792">
        <v>160000</v>
      </c>
    </row>
    <row r="793" spans="1:2" x14ac:dyDescent="0.25">
      <c r="A793" s="6">
        <v>968</v>
      </c>
      <c r="B793">
        <v>135000</v>
      </c>
    </row>
    <row r="794" spans="1:2" x14ac:dyDescent="0.25">
      <c r="A794" s="6">
        <v>970</v>
      </c>
      <c r="B794">
        <v>140000</v>
      </c>
    </row>
    <row r="795" spans="1:2" x14ac:dyDescent="0.25">
      <c r="A795" s="6">
        <v>972</v>
      </c>
      <c r="B795">
        <v>173000</v>
      </c>
    </row>
    <row r="796" spans="1:2" x14ac:dyDescent="0.25">
      <c r="A796" s="6">
        <v>973</v>
      </c>
      <c r="B796">
        <v>99500</v>
      </c>
    </row>
    <row r="797" spans="1:2" x14ac:dyDescent="0.25">
      <c r="A797" s="6">
        <v>975</v>
      </c>
      <c r="B797">
        <v>167500</v>
      </c>
    </row>
    <row r="798" spans="1:2" x14ac:dyDescent="0.25">
      <c r="A798" s="6">
        <v>976</v>
      </c>
      <c r="B798">
        <v>165000</v>
      </c>
    </row>
    <row r="799" spans="1:2" x14ac:dyDescent="0.25">
      <c r="A799" s="6">
        <v>977</v>
      </c>
      <c r="B799">
        <v>85500</v>
      </c>
    </row>
    <row r="800" spans="1:2" x14ac:dyDescent="0.25">
      <c r="A800" s="6">
        <v>980</v>
      </c>
      <c r="B800">
        <v>139000</v>
      </c>
    </row>
    <row r="801" spans="1:2" x14ac:dyDescent="0.25">
      <c r="A801" s="6">
        <v>981</v>
      </c>
      <c r="B801">
        <v>178400</v>
      </c>
    </row>
    <row r="802" spans="1:2" x14ac:dyDescent="0.25">
      <c r="A802" s="6">
        <v>982</v>
      </c>
      <c r="B802">
        <v>336000</v>
      </c>
    </row>
    <row r="803" spans="1:2" x14ac:dyDescent="0.25">
      <c r="A803" s="6">
        <v>983</v>
      </c>
      <c r="B803">
        <v>159895</v>
      </c>
    </row>
    <row r="804" spans="1:2" x14ac:dyDescent="0.25">
      <c r="A804" s="6">
        <v>984</v>
      </c>
      <c r="B804">
        <v>255900</v>
      </c>
    </row>
    <row r="805" spans="1:2" x14ac:dyDescent="0.25">
      <c r="A805" s="6">
        <v>985</v>
      </c>
      <c r="B805">
        <v>126000</v>
      </c>
    </row>
    <row r="806" spans="1:2" x14ac:dyDescent="0.25">
      <c r="A806" s="6">
        <v>986</v>
      </c>
      <c r="B806">
        <v>125000</v>
      </c>
    </row>
    <row r="807" spans="1:2" x14ac:dyDescent="0.25">
      <c r="A807" s="6">
        <v>987</v>
      </c>
      <c r="B807">
        <v>117000</v>
      </c>
    </row>
    <row r="808" spans="1:2" x14ac:dyDescent="0.25">
      <c r="A808" s="6">
        <v>989</v>
      </c>
      <c r="B808">
        <v>195000</v>
      </c>
    </row>
    <row r="809" spans="1:2" x14ac:dyDescent="0.25">
      <c r="A809" s="6">
        <v>991</v>
      </c>
      <c r="B809">
        <v>348000</v>
      </c>
    </row>
    <row r="810" spans="1:2" x14ac:dyDescent="0.25">
      <c r="A810" s="6">
        <v>992</v>
      </c>
      <c r="B810">
        <v>168000</v>
      </c>
    </row>
    <row r="811" spans="1:2" x14ac:dyDescent="0.25">
      <c r="A811" s="6">
        <v>993</v>
      </c>
      <c r="B811">
        <v>187000</v>
      </c>
    </row>
    <row r="812" spans="1:2" x14ac:dyDescent="0.25">
      <c r="A812" s="6">
        <v>995</v>
      </c>
      <c r="B812">
        <v>337500</v>
      </c>
    </row>
    <row r="813" spans="1:2" x14ac:dyDescent="0.25">
      <c r="A813" s="6">
        <v>997</v>
      </c>
      <c r="B813">
        <v>136500</v>
      </c>
    </row>
    <row r="814" spans="1:2" x14ac:dyDescent="0.25">
      <c r="A814" s="6">
        <v>998</v>
      </c>
      <c r="B814">
        <v>185000</v>
      </c>
    </row>
    <row r="815" spans="1:2" x14ac:dyDescent="0.25">
      <c r="A815" s="6">
        <v>999</v>
      </c>
      <c r="B815">
        <v>91000</v>
      </c>
    </row>
    <row r="816" spans="1:2" x14ac:dyDescent="0.25">
      <c r="A816" s="6">
        <v>1000</v>
      </c>
      <c r="B816">
        <v>206000</v>
      </c>
    </row>
    <row r="817" spans="1:2" x14ac:dyDescent="0.25">
      <c r="A817" s="6">
        <v>1001</v>
      </c>
      <c r="B817">
        <v>82000</v>
      </c>
    </row>
    <row r="818" spans="1:2" x14ac:dyDescent="0.25">
      <c r="A818" s="6">
        <v>1003</v>
      </c>
      <c r="B818">
        <v>232000</v>
      </c>
    </row>
    <row r="819" spans="1:2" x14ac:dyDescent="0.25">
      <c r="A819" s="6">
        <v>1004</v>
      </c>
      <c r="B819">
        <v>136905</v>
      </c>
    </row>
    <row r="820" spans="1:2" x14ac:dyDescent="0.25">
      <c r="A820" s="6">
        <v>1005</v>
      </c>
      <c r="B820">
        <v>181000</v>
      </c>
    </row>
    <row r="821" spans="1:2" x14ac:dyDescent="0.25">
      <c r="A821" s="6">
        <v>1006</v>
      </c>
      <c r="B821">
        <v>149900</v>
      </c>
    </row>
    <row r="822" spans="1:2" x14ac:dyDescent="0.25">
      <c r="A822" s="6">
        <v>1007</v>
      </c>
      <c r="B822">
        <v>163500</v>
      </c>
    </row>
    <row r="823" spans="1:2" x14ac:dyDescent="0.25">
      <c r="A823" s="6">
        <v>1008</v>
      </c>
      <c r="B823">
        <v>88000</v>
      </c>
    </row>
    <row r="824" spans="1:2" x14ac:dyDescent="0.25">
      <c r="A824" s="6">
        <v>1009</v>
      </c>
      <c r="B824">
        <v>240000</v>
      </c>
    </row>
    <row r="825" spans="1:2" x14ac:dyDescent="0.25">
      <c r="A825" s="6">
        <v>1010</v>
      </c>
      <c r="B825">
        <v>102000</v>
      </c>
    </row>
    <row r="826" spans="1:2" x14ac:dyDescent="0.25">
      <c r="A826" s="6">
        <v>1011</v>
      </c>
      <c r="B826">
        <v>135000</v>
      </c>
    </row>
    <row r="827" spans="1:2" x14ac:dyDescent="0.25">
      <c r="A827" s="6">
        <v>1012</v>
      </c>
      <c r="B827">
        <v>100000</v>
      </c>
    </row>
    <row r="828" spans="1:2" x14ac:dyDescent="0.25">
      <c r="A828" s="6">
        <v>1013</v>
      </c>
      <c r="B828">
        <v>165000</v>
      </c>
    </row>
    <row r="829" spans="1:2" x14ac:dyDescent="0.25">
      <c r="A829" s="6">
        <v>1014</v>
      </c>
      <c r="B829">
        <v>85000</v>
      </c>
    </row>
    <row r="830" spans="1:2" x14ac:dyDescent="0.25">
      <c r="A830" s="6">
        <v>1015</v>
      </c>
      <c r="B830">
        <v>119200</v>
      </c>
    </row>
    <row r="831" spans="1:2" x14ac:dyDescent="0.25">
      <c r="A831" s="6">
        <v>1016</v>
      </c>
      <c r="B831">
        <v>227000</v>
      </c>
    </row>
    <row r="832" spans="1:2" x14ac:dyDescent="0.25">
      <c r="A832" s="6">
        <v>1017</v>
      </c>
      <c r="B832">
        <v>203000</v>
      </c>
    </row>
    <row r="833" spans="1:2" x14ac:dyDescent="0.25">
      <c r="A833" s="6">
        <v>1019</v>
      </c>
      <c r="B833">
        <v>160000</v>
      </c>
    </row>
    <row r="834" spans="1:2" x14ac:dyDescent="0.25">
      <c r="A834" s="6">
        <v>1020</v>
      </c>
      <c r="B834">
        <v>213490</v>
      </c>
    </row>
    <row r="835" spans="1:2" x14ac:dyDescent="0.25">
      <c r="A835" s="6">
        <v>1021</v>
      </c>
      <c r="B835">
        <v>176000</v>
      </c>
    </row>
    <row r="836" spans="1:2" x14ac:dyDescent="0.25">
      <c r="A836" s="6">
        <v>1023</v>
      </c>
      <c r="B836">
        <v>87000</v>
      </c>
    </row>
    <row r="837" spans="1:2" x14ac:dyDescent="0.25">
      <c r="A837" s="6">
        <v>1024</v>
      </c>
      <c r="B837">
        <v>191000</v>
      </c>
    </row>
    <row r="838" spans="1:2" x14ac:dyDescent="0.25">
      <c r="A838" s="6">
        <v>1026</v>
      </c>
      <c r="B838">
        <v>112500</v>
      </c>
    </row>
    <row r="839" spans="1:2" x14ac:dyDescent="0.25">
      <c r="A839" s="6">
        <v>1027</v>
      </c>
      <c r="B839">
        <v>167500</v>
      </c>
    </row>
    <row r="840" spans="1:2" x14ac:dyDescent="0.25">
      <c r="A840" s="6">
        <v>1029</v>
      </c>
      <c r="B840">
        <v>105000</v>
      </c>
    </row>
    <row r="841" spans="1:2" x14ac:dyDescent="0.25">
      <c r="A841" s="6">
        <v>1030</v>
      </c>
      <c r="B841">
        <v>118000</v>
      </c>
    </row>
    <row r="842" spans="1:2" x14ac:dyDescent="0.25">
      <c r="A842" s="6">
        <v>1031</v>
      </c>
      <c r="B842">
        <v>160000</v>
      </c>
    </row>
    <row r="843" spans="1:2" x14ac:dyDescent="0.25">
      <c r="A843" s="6">
        <v>1032</v>
      </c>
      <c r="B843">
        <v>197000</v>
      </c>
    </row>
    <row r="844" spans="1:2" x14ac:dyDescent="0.25">
      <c r="A844" s="6">
        <v>1034</v>
      </c>
      <c r="B844">
        <v>230000</v>
      </c>
    </row>
    <row r="845" spans="1:2" x14ac:dyDescent="0.25">
      <c r="A845" s="6">
        <v>1035</v>
      </c>
      <c r="B845">
        <v>119750</v>
      </c>
    </row>
    <row r="846" spans="1:2" x14ac:dyDescent="0.25">
      <c r="A846" s="6">
        <v>1036</v>
      </c>
      <c r="B846">
        <v>84000</v>
      </c>
    </row>
    <row r="847" spans="1:2" x14ac:dyDescent="0.25">
      <c r="A847" s="6">
        <v>1037</v>
      </c>
      <c r="B847">
        <v>315500</v>
      </c>
    </row>
    <row r="848" spans="1:2" x14ac:dyDescent="0.25">
      <c r="A848" s="6">
        <v>1038</v>
      </c>
      <c r="B848">
        <v>287000</v>
      </c>
    </row>
    <row r="849" spans="1:2" x14ac:dyDescent="0.25">
      <c r="A849" s="6">
        <v>1039</v>
      </c>
      <c r="B849">
        <v>97000</v>
      </c>
    </row>
    <row r="850" spans="1:2" x14ac:dyDescent="0.25">
      <c r="A850" s="6">
        <v>1040</v>
      </c>
      <c r="B850">
        <v>80000</v>
      </c>
    </row>
    <row r="851" spans="1:2" x14ac:dyDescent="0.25">
      <c r="A851" s="6">
        <v>1041</v>
      </c>
      <c r="B851">
        <v>155000</v>
      </c>
    </row>
    <row r="852" spans="1:2" x14ac:dyDescent="0.25">
      <c r="A852" s="6">
        <v>1042</v>
      </c>
      <c r="B852">
        <v>173000</v>
      </c>
    </row>
    <row r="853" spans="1:2" x14ac:dyDescent="0.25">
      <c r="A853" s="6">
        <v>1043</v>
      </c>
      <c r="B853">
        <v>196000</v>
      </c>
    </row>
    <row r="854" spans="1:2" x14ac:dyDescent="0.25">
      <c r="A854" s="6">
        <v>1044</v>
      </c>
      <c r="B854">
        <v>262280</v>
      </c>
    </row>
    <row r="855" spans="1:2" x14ac:dyDescent="0.25">
      <c r="A855" s="6">
        <v>1045</v>
      </c>
      <c r="B855">
        <v>278000</v>
      </c>
    </row>
    <row r="856" spans="1:2" x14ac:dyDescent="0.25">
      <c r="A856" s="6">
        <v>1046</v>
      </c>
      <c r="B856">
        <v>139600</v>
      </c>
    </row>
    <row r="857" spans="1:2" x14ac:dyDescent="0.25">
      <c r="A857" s="6">
        <v>1048</v>
      </c>
      <c r="B857">
        <v>145000</v>
      </c>
    </row>
    <row r="858" spans="1:2" x14ac:dyDescent="0.25">
      <c r="A858" s="6">
        <v>1049</v>
      </c>
      <c r="B858">
        <v>115000</v>
      </c>
    </row>
    <row r="859" spans="1:2" x14ac:dyDescent="0.25">
      <c r="A859" s="6">
        <v>1053</v>
      </c>
      <c r="B859">
        <v>165000</v>
      </c>
    </row>
    <row r="860" spans="1:2" x14ac:dyDescent="0.25">
      <c r="A860" s="6">
        <v>1054</v>
      </c>
      <c r="B860">
        <v>144500</v>
      </c>
    </row>
    <row r="861" spans="1:2" x14ac:dyDescent="0.25">
      <c r="A861" s="6">
        <v>1055</v>
      </c>
      <c r="B861">
        <v>255000</v>
      </c>
    </row>
    <row r="862" spans="1:2" x14ac:dyDescent="0.25">
      <c r="A862" s="6">
        <v>1057</v>
      </c>
      <c r="B862">
        <v>185850</v>
      </c>
    </row>
    <row r="863" spans="1:2" x14ac:dyDescent="0.25">
      <c r="A863" s="6">
        <v>1058</v>
      </c>
      <c r="B863">
        <v>248000</v>
      </c>
    </row>
    <row r="864" spans="1:2" x14ac:dyDescent="0.25">
      <c r="A864" s="6">
        <v>1059</v>
      </c>
      <c r="B864">
        <v>335000</v>
      </c>
    </row>
    <row r="865" spans="1:2" x14ac:dyDescent="0.25">
      <c r="A865" s="6">
        <v>1060</v>
      </c>
      <c r="B865">
        <v>220000</v>
      </c>
    </row>
    <row r="866" spans="1:2" x14ac:dyDescent="0.25">
      <c r="A866" s="6">
        <v>1061</v>
      </c>
      <c r="B866">
        <v>213500</v>
      </c>
    </row>
    <row r="867" spans="1:2" x14ac:dyDescent="0.25">
      <c r="A867" s="6">
        <v>1062</v>
      </c>
      <c r="B867">
        <v>81000</v>
      </c>
    </row>
    <row r="868" spans="1:2" x14ac:dyDescent="0.25">
      <c r="A868" s="6">
        <v>1063</v>
      </c>
      <c r="B868">
        <v>90000</v>
      </c>
    </row>
    <row r="869" spans="1:2" x14ac:dyDescent="0.25">
      <c r="A869" s="6">
        <v>1064</v>
      </c>
      <c r="B869">
        <v>110500</v>
      </c>
    </row>
    <row r="870" spans="1:2" x14ac:dyDescent="0.25">
      <c r="A870" s="6">
        <v>1065</v>
      </c>
      <c r="B870">
        <v>154000</v>
      </c>
    </row>
    <row r="871" spans="1:2" x14ac:dyDescent="0.25">
      <c r="A871" s="6">
        <v>1066</v>
      </c>
      <c r="B871">
        <v>328000</v>
      </c>
    </row>
    <row r="872" spans="1:2" x14ac:dyDescent="0.25">
      <c r="A872" s="6">
        <v>1067</v>
      </c>
      <c r="B872">
        <v>178000</v>
      </c>
    </row>
    <row r="873" spans="1:2" x14ac:dyDescent="0.25">
      <c r="A873" s="6">
        <v>1068</v>
      </c>
      <c r="B873">
        <v>167900</v>
      </c>
    </row>
    <row r="874" spans="1:2" x14ac:dyDescent="0.25">
      <c r="A874" s="6">
        <v>1069</v>
      </c>
      <c r="B874">
        <v>151400</v>
      </c>
    </row>
    <row r="875" spans="1:2" x14ac:dyDescent="0.25">
      <c r="A875" s="6">
        <v>1070</v>
      </c>
      <c r="B875">
        <v>135000</v>
      </c>
    </row>
    <row r="876" spans="1:2" x14ac:dyDescent="0.25">
      <c r="A876" s="6">
        <v>1071</v>
      </c>
      <c r="B876">
        <v>135000</v>
      </c>
    </row>
    <row r="877" spans="1:2" x14ac:dyDescent="0.25">
      <c r="A877" s="6">
        <v>1072</v>
      </c>
      <c r="B877">
        <v>154000</v>
      </c>
    </row>
    <row r="878" spans="1:2" x14ac:dyDescent="0.25">
      <c r="A878" s="6">
        <v>1073</v>
      </c>
      <c r="B878">
        <v>91500</v>
      </c>
    </row>
    <row r="879" spans="1:2" x14ac:dyDescent="0.25">
      <c r="A879" s="6">
        <v>1074</v>
      </c>
      <c r="B879">
        <v>159500</v>
      </c>
    </row>
    <row r="880" spans="1:2" x14ac:dyDescent="0.25">
      <c r="A880" s="6">
        <v>1075</v>
      </c>
      <c r="B880">
        <v>194000</v>
      </c>
    </row>
    <row r="881" spans="1:2" x14ac:dyDescent="0.25">
      <c r="A881" s="6">
        <v>1076</v>
      </c>
      <c r="B881">
        <v>219500</v>
      </c>
    </row>
    <row r="882" spans="1:2" x14ac:dyDescent="0.25">
      <c r="A882" s="6">
        <v>1077</v>
      </c>
      <c r="B882">
        <v>170000</v>
      </c>
    </row>
    <row r="883" spans="1:2" x14ac:dyDescent="0.25">
      <c r="A883" s="6">
        <v>1079</v>
      </c>
      <c r="B883">
        <v>155900</v>
      </c>
    </row>
    <row r="884" spans="1:2" x14ac:dyDescent="0.25">
      <c r="A884" s="6">
        <v>1080</v>
      </c>
      <c r="B884">
        <v>126000</v>
      </c>
    </row>
    <row r="885" spans="1:2" x14ac:dyDescent="0.25">
      <c r="A885" s="6">
        <v>1082</v>
      </c>
      <c r="B885">
        <v>133000</v>
      </c>
    </row>
    <row r="886" spans="1:2" x14ac:dyDescent="0.25">
      <c r="A886" s="6">
        <v>1083</v>
      </c>
      <c r="B886">
        <v>192000</v>
      </c>
    </row>
    <row r="887" spans="1:2" x14ac:dyDescent="0.25">
      <c r="A887" s="6">
        <v>1084</v>
      </c>
      <c r="B887">
        <v>160000</v>
      </c>
    </row>
    <row r="888" spans="1:2" x14ac:dyDescent="0.25">
      <c r="A888" s="6">
        <v>1085</v>
      </c>
      <c r="B888">
        <v>187500</v>
      </c>
    </row>
    <row r="889" spans="1:2" x14ac:dyDescent="0.25">
      <c r="A889" s="6">
        <v>1086</v>
      </c>
      <c r="B889">
        <v>147000</v>
      </c>
    </row>
    <row r="890" spans="1:2" x14ac:dyDescent="0.25">
      <c r="A890" s="6">
        <v>1087</v>
      </c>
      <c r="B890">
        <v>83500</v>
      </c>
    </row>
    <row r="891" spans="1:2" x14ac:dyDescent="0.25">
      <c r="A891" s="6">
        <v>1088</v>
      </c>
      <c r="B891">
        <v>252000</v>
      </c>
    </row>
    <row r="892" spans="1:2" x14ac:dyDescent="0.25">
      <c r="A892" s="6">
        <v>1089</v>
      </c>
      <c r="B892">
        <v>137500</v>
      </c>
    </row>
    <row r="893" spans="1:2" x14ac:dyDescent="0.25">
      <c r="A893" s="6">
        <v>1090</v>
      </c>
      <c r="B893">
        <v>197000</v>
      </c>
    </row>
    <row r="894" spans="1:2" x14ac:dyDescent="0.25">
      <c r="A894" s="6">
        <v>1091</v>
      </c>
      <c r="B894">
        <v>92900</v>
      </c>
    </row>
    <row r="895" spans="1:2" x14ac:dyDescent="0.25">
      <c r="A895" s="6">
        <v>1092</v>
      </c>
      <c r="B895">
        <v>160000</v>
      </c>
    </row>
    <row r="896" spans="1:2" x14ac:dyDescent="0.25">
      <c r="A896" s="6">
        <v>1093</v>
      </c>
      <c r="B896">
        <v>136500</v>
      </c>
    </row>
    <row r="897" spans="1:2" x14ac:dyDescent="0.25">
      <c r="A897" s="6">
        <v>1094</v>
      </c>
      <c r="B897">
        <v>146000</v>
      </c>
    </row>
    <row r="898" spans="1:2" x14ac:dyDescent="0.25">
      <c r="A898" s="6">
        <v>1095</v>
      </c>
      <c r="B898">
        <v>129000</v>
      </c>
    </row>
    <row r="899" spans="1:2" x14ac:dyDescent="0.25">
      <c r="A899" s="6">
        <v>1096</v>
      </c>
      <c r="B899">
        <v>176432</v>
      </c>
    </row>
    <row r="900" spans="1:2" x14ac:dyDescent="0.25">
      <c r="A900" s="6">
        <v>1097</v>
      </c>
      <c r="B900">
        <v>127000</v>
      </c>
    </row>
    <row r="901" spans="1:2" x14ac:dyDescent="0.25">
      <c r="A901" s="6">
        <v>1098</v>
      </c>
      <c r="B901">
        <v>170000</v>
      </c>
    </row>
    <row r="902" spans="1:2" x14ac:dyDescent="0.25">
      <c r="A902" s="6">
        <v>1099</v>
      </c>
      <c r="B902">
        <v>128000</v>
      </c>
    </row>
    <row r="903" spans="1:2" x14ac:dyDescent="0.25">
      <c r="A903" s="6">
        <v>1101</v>
      </c>
      <c r="B903">
        <v>60000</v>
      </c>
    </row>
    <row r="904" spans="1:2" x14ac:dyDescent="0.25">
      <c r="A904" s="6">
        <v>1102</v>
      </c>
      <c r="B904">
        <v>119500</v>
      </c>
    </row>
    <row r="905" spans="1:2" x14ac:dyDescent="0.25">
      <c r="A905" s="6">
        <v>1104</v>
      </c>
      <c r="B905">
        <v>159500</v>
      </c>
    </row>
    <row r="906" spans="1:2" x14ac:dyDescent="0.25">
      <c r="A906" s="6">
        <v>1105</v>
      </c>
      <c r="B906">
        <v>106000</v>
      </c>
    </row>
    <row r="907" spans="1:2" x14ac:dyDescent="0.25">
      <c r="A907" s="6">
        <v>1106</v>
      </c>
      <c r="B907">
        <v>325000</v>
      </c>
    </row>
    <row r="908" spans="1:2" x14ac:dyDescent="0.25">
      <c r="A908" s="6">
        <v>1107</v>
      </c>
      <c r="B908">
        <v>179900</v>
      </c>
    </row>
    <row r="909" spans="1:2" x14ac:dyDescent="0.25">
      <c r="A909" s="6">
        <v>1110</v>
      </c>
      <c r="B909">
        <v>280000</v>
      </c>
    </row>
    <row r="910" spans="1:2" x14ac:dyDescent="0.25">
      <c r="A910" s="6">
        <v>1111</v>
      </c>
      <c r="B910">
        <v>188000</v>
      </c>
    </row>
    <row r="911" spans="1:2" x14ac:dyDescent="0.25">
      <c r="A911" s="6">
        <v>1112</v>
      </c>
      <c r="B911">
        <v>205000</v>
      </c>
    </row>
    <row r="912" spans="1:2" x14ac:dyDescent="0.25">
      <c r="A912" s="6">
        <v>1113</v>
      </c>
      <c r="B912">
        <v>129900</v>
      </c>
    </row>
    <row r="913" spans="1:2" x14ac:dyDescent="0.25">
      <c r="A913" s="6">
        <v>1114</v>
      </c>
      <c r="B913">
        <v>134500</v>
      </c>
    </row>
    <row r="914" spans="1:2" x14ac:dyDescent="0.25">
      <c r="A914" s="6">
        <v>1115</v>
      </c>
      <c r="B914">
        <v>117000</v>
      </c>
    </row>
    <row r="915" spans="1:2" x14ac:dyDescent="0.25">
      <c r="A915" s="6">
        <v>1117</v>
      </c>
      <c r="B915">
        <v>184100</v>
      </c>
    </row>
    <row r="916" spans="1:2" x14ac:dyDescent="0.25">
      <c r="A916" s="6">
        <v>1118</v>
      </c>
      <c r="B916">
        <v>130000</v>
      </c>
    </row>
    <row r="917" spans="1:2" x14ac:dyDescent="0.25">
      <c r="A917" s="6">
        <v>1119</v>
      </c>
      <c r="B917">
        <v>140000</v>
      </c>
    </row>
    <row r="918" spans="1:2" x14ac:dyDescent="0.25">
      <c r="A918" s="6">
        <v>1120</v>
      </c>
      <c r="B918">
        <v>133700</v>
      </c>
    </row>
    <row r="919" spans="1:2" x14ac:dyDescent="0.25">
      <c r="A919" s="6">
        <v>1121</v>
      </c>
      <c r="B919">
        <v>118400</v>
      </c>
    </row>
    <row r="920" spans="1:2" x14ac:dyDescent="0.25">
      <c r="A920" s="6">
        <v>1124</v>
      </c>
      <c r="B920">
        <v>118000</v>
      </c>
    </row>
    <row r="921" spans="1:2" x14ac:dyDescent="0.25">
      <c r="A921" s="6">
        <v>1125</v>
      </c>
      <c r="B921">
        <v>163900</v>
      </c>
    </row>
    <row r="922" spans="1:2" x14ac:dyDescent="0.25">
      <c r="A922" s="6">
        <v>1126</v>
      </c>
      <c r="B922">
        <v>115000</v>
      </c>
    </row>
    <row r="923" spans="1:2" x14ac:dyDescent="0.25">
      <c r="A923" s="6">
        <v>1127</v>
      </c>
      <c r="B923">
        <v>174000</v>
      </c>
    </row>
    <row r="924" spans="1:2" x14ac:dyDescent="0.25">
      <c r="A924" s="6">
        <v>1129</v>
      </c>
      <c r="B924">
        <v>215000</v>
      </c>
    </row>
    <row r="925" spans="1:2" x14ac:dyDescent="0.25">
      <c r="A925" s="6">
        <v>1130</v>
      </c>
      <c r="B925">
        <v>140000</v>
      </c>
    </row>
    <row r="926" spans="1:2" x14ac:dyDescent="0.25">
      <c r="A926" s="6">
        <v>1131</v>
      </c>
      <c r="B926">
        <v>135000</v>
      </c>
    </row>
    <row r="927" spans="1:2" x14ac:dyDescent="0.25">
      <c r="A927" s="6">
        <v>1133</v>
      </c>
      <c r="B927">
        <v>117500</v>
      </c>
    </row>
    <row r="928" spans="1:2" x14ac:dyDescent="0.25">
      <c r="A928" s="6">
        <v>1134</v>
      </c>
      <c r="B928">
        <v>239500</v>
      </c>
    </row>
    <row r="929" spans="1:2" x14ac:dyDescent="0.25">
      <c r="A929" s="6">
        <v>1135</v>
      </c>
      <c r="B929">
        <v>169000</v>
      </c>
    </row>
    <row r="930" spans="1:2" x14ac:dyDescent="0.25">
      <c r="A930" s="6">
        <v>1136</v>
      </c>
      <c r="B930">
        <v>102000</v>
      </c>
    </row>
    <row r="931" spans="1:2" x14ac:dyDescent="0.25">
      <c r="A931" s="6">
        <v>1138</v>
      </c>
      <c r="B931">
        <v>94000</v>
      </c>
    </row>
    <row r="932" spans="1:2" x14ac:dyDescent="0.25">
      <c r="A932" s="6">
        <v>1139</v>
      </c>
      <c r="B932">
        <v>196000</v>
      </c>
    </row>
    <row r="933" spans="1:2" x14ac:dyDescent="0.25">
      <c r="A933" s="6">
        <v>1140</v>
      </c>
      <c r="B933">
        <v>144000</v>
      </c>
    </row>
    <row r="934" spans="1:2" x14ac:dyDescent="0.25">
      <c r="A934" s="6">
        <v>1142</v>
      </c>
      <c r="B934">
        <v>197500</v>
      </c>
    </row>
    <row r="935" spans="1:2" x14ac:dyDescent="0.25">
      <c r="A935" s="6">
        <v>1144</v>
      </c>
      <c r="B935">
        <v>80000</v>
      </c>
    </row>
    <row r="936" spans="1:2" x14ac:dyDescent="0.25">
      <c r="A936" s="6">
        <v>1145</v>
      </c>
      <c r="B936">
        <v>80000</v>
      </c>
    </row>
    <row r="937" spans="1:2" x14ac:dyDescent="0.25">
      <c r="A937" s="6">
        <v>1147</v>
      </c>
      <c r="B937">
        <v>180000</v>
      </c>
    </row>
    <row r="938" spans="1:2" x14ac:dyDescent="0.25">
      <c r="A938" s="6">
        <v>1148</v>
      </c>
      <c r="B938">
        <v>174500</v>
      </c>
    </row>
    <row r="939" spans="1:2" x14ac:dyDescent="0.25">
      <c r="A939" s="6">
        <v>1149</v>
      </c>
      <c r="B939">
        <v>116900</v>
      </c>
    </row>
    <row r="940" spans="1:2" x14ac:dyDescent="0.25">
      <c r="A940" s="6">
        <v>1150</v>
      </c>
      <c r="B940">
        <v>143000</v>
      </c>
    </row>
    <row r="941" spans="1:2" x14ac:dyDescent="0.25">
      <c r="A941" s="6">
        <v>1151</v>
      </c>
      <c r="B941">
        <v>124000</v>
      </c>
    </row>
    <row r="942" spans="1:2" x14ac:dyDescent="0.25">
      <c r="A942" s="6">
        <v>1152</v>
      </c>
      <c r="B942">
        <v>149900</v>
      </c>
    </row>
    <row r="943" spans="1:2" x14ac:dyDescent="0.25">
      <c r="A943" s="6">
        <v>1154</v>
      </c>
      <c r="B943">
        <v>120500</v>
      </c>
    </row>
    <row r="944" spans="1:2" x14ac:dyDescent="0.25">
      <c r="A944" s="6">
        <v>1155</v>
      </c>
      <c r="B944">
        <v>201800</v>
      </c>
    </row>
    <row r="945" spans="1:2" x14ac:dyDescent="0.25">
      <c r="A945" s="6">
        <v>1156</v>
      </c>
      <c r="B945">
        <v>218000</v>
      </c>
    </row>
    <row r="946" spans="1:2" x14ac:dyDescent="0.25">
      <c r="A946" s="6">
        <v>1157</v>
      </c>
      <c r="B946">
        <v>179900</v>
      </c>
    </row>
    <row r="947" spans="1:2" x14ac:dyDescent="0.25">
      <c r="A947" s="6">
        <v>1158</v>
      </c>
      <c r="B947">
        <v>230000</v>
      </c>
    </row>
    <row r="948" spans="1:2" x14ac:dyDescent="0.25">
      <c r="A948" s="6">
        <v>1160</v>
      </c>
      <c r="B948">
        <v>185000</v>
      </c>
    </row>
    <row r="949" spans="1:2" x14ac:dyDescent="0.25">
      <c r="A949" s="6">
        <v>1161</v>
      </c>
      <c r="B949">
        <v>146000</v>
      </c>
    </row>
    <row r="950" spans="1:2" x14ac:dyDescent="0.25">
      <c r="A950" s="6">
        <v>1162</v>
      </c>
      <c r="B950">
        <v>224000</v>
      </c>
    </row>
    <row r="951" spans="1:2" x14ac:dyDescent="0.25">
      <c r="A951" s="6">
        <v>1163</v>
      </c>
      <c r="B951">
        <v>129000</v>
      </c>
    </row>
    <row r="952" spans="1:2" x14ac:dyDescent="0.25">
      <c r="A952" s="6">
        <v>1165</v>
      </c>
      <c r="B952">
        <v>194000</v>
      </c>
    </row>
    <row r="953" spans="1:2" x14ac:dyDescent="0.25">
      <c r="A953" s="6">
        <v>1167</v>
      </c>
      <c r="B953">
        <v>245350</v>
      </c>
    </row>
    <row r="954" spans="1:2" x14ac:dyDescent="0.25">
      <c r="A954" s="6">
        <v>1168</v>
      </c>
      <c r="B954">
        <v>173000</v>
      </c>
    </row>
    <row r="955" spans="1:2" x14ac:dyDescent="0.25">
      <c r="A955" s="6">
        <v>1169</v>
      </c>
      <c r="B955">
        <v>235000</v>
      </c>
    </row>
    <row r="956" spans="1:2" x14ac:dyDescent="0.25">
      <c r="A956" s="6">
        <v>1170</v>
      </c>
      <c r="B956">
        <v>625000</v>
      </c>
    </row>
    <row r="957" spans="1:2" x14ac:dyDescent="0.25">
      <c r="A957" s="6">
        <v>1171</v>
      </c>
      <c r="B957">
        <v>171000</v>
      </c>
    </row>
    <row r="958" spans="1:2" x14ac:dyDescent="0.25">
      <c r="A958" s="6">
        <v>1172</v>
      </c>
      <c r="B958">
        <v>163000</v>
      </c>
    </row>
    <row r="959" spans="1:2" x14ac:dyDescent="0.25">
      <c r="A959" s="6">
        <v>1173</v>
      </c>
      <c r="B959">
        <v>171900</v>
      </c>
    </row>
    <row r="960" spans="1:2" x14ac:dyDescent="0.25">
      <c r="A960" s="6">
        <v>1174</v>
      </c>
      <c r="B960">
        <v>200500</v>
      </c>
    </row>
    <row r="961" spans="1:2" x14ac:dyDescent="0.25">
      <c r="A961" s="6">
        <v>1175</v>
      </c>
      <c r="B961">
        <v>239000</v>
      </c>
    </row>
    <row r="962" spans="1:2" x14ac:dyDescent="0.25">
      <c r="A962" s="6">
        <v>1176</v>
      </c>
      <c r="B962">
        <v>285000</v>
      </c>
    </row>
    <row r="963" spans="1:2" x14ac:dyDescent="0.25">
      <c r="A963" s="6">
        <v>1177</v>
      </c>
      <c r="B963">
        <v>119500</v>
      </c>
    </row>
    <row r="964" spans="1:2" x14ac:dyDescent="0.25">
      <c r="A964" s="6">
        <v>1178</v>
      </c>
      <c r="B964">
        <v>115000</v>
      </c>
    </row>
    <row r="965" spans="1:2" x14ac:dyDescent="0.25">
      <c r="A965" s="6">
        <v>1179</v>
      </c>
      <c r="B965">
        <v>154900</v>
      </c>
    </row>
    <row r="966" spans="1:2" x14ac:dyDescent="0.25">
      <c r="A966" s="6">
        <v>1180</v>
      </c>
      <c r="B966">
        <v>93000</v>
      </c>
    </row>
    <row r="967" spans="1:2" x14ac:dyDescent="0.25">
      <c r="A967" s="6">
        <v>1181</v>
      </c>
      <c r="B967">
        <v>250000</v>
      </c>
    </row>
    <row r="968" spans="1:2" x14ac:dyDescent="0.25">
      <c r="A968" s="6">
        <v>1184</v>
      </c>
      <c r="B968">
        <v>120000</v>
      </c>
    </row>
    <row r="969" spans="1:2" x14ac:dyDescent="0.25">
      <c r="A969" s="6">
        <v>1185</v>
      </c>
      <c r="B969">
        <v>186700</v>
      </c>
    </row>
    <row r="970" spans="1:2" x14ac:dyDescent="0.25">
      <c r="A970" s="6">
        <v>1186</v>
      </c>
      <c r="B970">
        <v>104900</v>
      </c>
    </row>
    <row r="971" spans="1:2" x14ac:dyDescent="0.25">
      <c r="A971" s="6">
        <v>1188</v>
      </c>
      <c r="B971">
        <v>262000</v>
      </c>
    </row>
    <row r="972" spans="1:2" x14ac:dyDescent="0.25">
      <c r="A972" s="6">
        <v>1189</v>
      </c>
      <c r="B972">
        <v>195000</v>
      </c>
    </row>
    <row r="973" spans="1:2" x14ac:dyDescent="0.25">
      <c r="A973" s="6">
        <v>1190</v>
      </c>
      <c r="B973">
        <v>189000</v>
      </c>
    </row>
    <row r="974" spans="1:2" x14ac:dyDescent="0.25">
      <c r="A974" s="6">
        <v>1191</v>
      </c>
      <c r="B974">
        <v>168000</v>
      </c>
    </row>
    <row r="975" spans="1:2" x14ac:dyDescent="0.25">
      <c r="A975" s="6">
        <v>1192</v>
      </c>
      <c r="B975">
        <v>174000</v>
      </c>
    </row>
    <row r="976" spans="1:2" x14ac:dyDescent="0.25">
      <c r="A976" s="6">
        <v>1193</v>
      </c>
      <c r="B976">
        <v>125000</v>
      </c>
    </row>
    <row r="977" spans="1:2" x14ac:dyDescent="0.25">
      <c r="A977" s="6">
        <v>1194</v>
      </c>
      <c r="B977">
        <v>165000</v>
      </c>
    </row>
    <row r="978" spans="1:2" x14ac:dyDescent="0.25">
      <c r="A978" s="6">
        <v>1195</v>
      </c>
      <c r="B978">
        <v>158000</v>
      </c>
    </row>
    <row r="979" spans="1:2" x14ac:dyDescent="0.25">
      <c r="A979" s="6">
        <v>1196</v>
      </c>
      <c r="B979">
        <v>176000</v>
      </c>
    </row>
    <row r="980" spans="1:2" x14ac:dyDescent="0.25">
      <c r="A980" s="6">
        <v>1198</v>
      </c>
      <c r="B980">
        <v>144000</v>
      </c>
    </row>
    <row r="981" spans="1:2" x14ac:dyDescent="0.25">
      <c r="A981" s="6">
        <v>1199</v>
      </c>
      <c r="B981">
        <v>178000</v>
      </c>
    </row>
    <row r="982" spans="1:2" x14ac:dyDescent="0.25">
      <c r="A982" s="6">
        <v>1200</v>
      </c>
      <c r="B982">
        <v>148000</v>
      </c>
    </row>
    <row r="983" spans="1:2" x14ac:dyDescent="0.25">
      <c r="A983" s="6">
        <v>1202</v>
      </c>
      <c r="B983">
        <v>197900</v>
      </c>
    </row>
    <row r="984" spans="1:2" x14ac:dyDescent="0.25">
      <c r="A984" s="6">
        <v>1203</v>
      </c>
      <c r="B984">
        <v>117000</v>
      </c>
    </row>
    <row r="985" spans="1:2" x14ac:dyDescent="0.25">
      <c r="A985" s="6">
        <v>1204</v>
      </c>
      <c r="B985">
        <v>213000</v>
      </c>
    </row>
    <row r="986" spans="1:2" x14ac:dyDescent="0.25">
      <c r="A986" s="6">
        <v>1205</v>
      </c>
      <c r="B986">
        <v>153500</v>
      </c>
    </row>
    <row r="987" spans="1:2" x14ac:dyDescent="0.25">
      <c r="A987" s="6">
        <v>1206</v>
      </c>
      <c r="B987">
        <v>271900</v>
      </c>
    </row>
    <row r="988" spans="1:2" x14ac:dyDescent="0.25">
      <c r="A988" s="6">
        <v>1207</v>
      </c>
      <c r="B988">
        <v>107000</v>
      </c>
    </row>
    <row r="989" spans="1:2" x14ac:dyDescent="0.25">
      <c r="A989" s="6">
        <v>1208</v>
      </c>
      <c r="B989">
        <v>200000</v>
      </c>
    </row>
    <row r="990" spans="1:2" x14ac:dyDescent="0.25">
      <c r="A990" s="6">
        <v>1209</v>
      </c>
      <c r="B990">
        <v>140000</v>
      </c>
    </row>
    <row r="991" spans="1:2" x14ac:dyDescent="0.25">
      <c r="A991" s="6">
        <v>1211</v>
      </c>
      <c r="B991">
        <v>189000</v>
      </c>
    </row>
    <row r="992" spans="1:2" x14ac:dyDescent="0.25">
      <c r="A992" s="6">
        <v>1212</v>
      </c>
      <c r="B992">
        <v>164000</v>
      </c>
    </row>
    <row r="993" spans="1:2" x14ac:dyDescent="0.25">
      <c r="A993" s="6">
        <v>1213</v>
      </c>
      <c r="B993">
        <v>113000</v>
      </c>
    </row>
    <row r="994" spans="1:2" x14ac:dyDescent="0.25">
      <c r="A994" s="6">
        <v>1214</v>
      </c>
      <c r="B994">
        <v>145000</v>
      </c>
    </row>
    <row r="995" spans="1:2" x14ac:dyDescent="0.25">
      <c r="A995" s="6">
        <v>1215</v>
      </c>
      <c r="B995">
        <v>134500</v>
      </c>
    </row>
    <row r="996" spans="1:2" x14ac:dyDescent="0.25">
      <c r="A996" s="6">
        <v>1216</v>
      </c>
      <c r="B996">
        <v>125000</v>
      </c>
    </row>
    <row r="997" spans="1:2" x14ac:dyDescent="0.25">
      <c r="A997" s="6">
        <v>1217</v>
      </c>
      <c r="B997">
        <v>112000</v>
      </c>
    </row>
    <row r="998" spans="1:2" x14ac:dyDescent="0.25">
      <c r="A998" s="6">
        <v>1219</v>
      </c>
      <c r="B998">
        <v>80500</v>
      </c>
    </row>
    <row r="999" spans="1:2" x14ac:dyDescent="0.25">
      <c r="A999" s="6">
        <v>1222</v>
      </c>
      <c r="B999">
        <v>134000</v>
      </c>
    </row>
    <row r="1000" spans="1:2" x14ac:dyDescent="0.25">
      <c r="A1000" s="6">
        <v>1223</v>
      </c>
      <c r="B1000">
        <v>143000</v>
      </c>
    </row>
    <row r="1001" spans="1:2" x14ac:dyDescent="0.25">
      <c r="A1001" s="6">
        <v>1224</v>
      </c>
      <c r="B1001">
        <v>137900</v>
      </c>
    </row>
    <row r="1002" spans="1:2" x14ac:dyDescent="0.25">
      <c r="A1002" s="6">
        <v>1225</v>
      </c>
      <c r="B1002">
        <v>184000</v>
      </c>
    </row>
    <row r="1003" spans="1:2" x14ac:dyDescent="0.25">
      <c r="A1003" s="6">
        <v>1226</v>
      </c>
      <c r="B1003">
        <v>145000</v>
      </c>
    </row>
    <row r="1004" spans="1:2" x14ac:dyDescent="0.25">
      <c r="A1004" s="6">
        <v>1227</v>
      </c>
      <c r="B1004">
        <v>214000</v>
      </c>
    </row>
    <row r="1005" spans="1:2" x14ac:dyDescent="0.25">
      <c r="A1005" s="6">
        <v>1228</v>
      </c>
      <c r="B1005">
        <v>147000</v>
      </c>
    </row>
    <row r="1006" spans="1:2" x14ac:dyDescent="0.25">
      <c r="A1006" s="6">
        <v>1230</v>
      </c>
      <c r="B1006">
        <v>127000</v>
      </c>
    </row>
    <row r="1007" spans="1:2" x14ac:dyDescent="0.25">
      <c r="A1007" s="6">
        <v>1231</v>
      </c>
      <c r="B1007">
        <v>190000</v>
      </c>
    </row>
    <row r="1008" spans="1:2" x14ac:dyDescent="0.25">
      <c r="A1008" s="6">
        <v>1232</v>
      </c>
      <c r="B1008">
        <v>132500</v>
      </c>
    </row>
    <row r="1009" spans="1:2" x14ac:dyDescent="0.25">
      <c r="A1009" s="6">
        <v>1233</v>
      </c>
      <c r="B1009">
        <v>101800</v>
      </c>
    </row>
    <row r="1010" spans="1:2" x14ac:dyDescent="0.25">
      <c r="A1010" s="6">
        <v>1236</v>
      </c>
      <c r="B1010">
        <v>138887</v>
      </c>
    </row>
    <row r="1011" spans="1:2" x14ac:dyDescent="0.25">
      <c r="A1011" s="6">
        <v>1237</v>
      </c>
      <c r="B1011">
        <v>175500</v>
      </c>
    </row>
    <row r="1012" spans="1:2" x14ac:dyDescent="0.25">
      <c r="A1012" s="6">
        <v>1238</v>
      </c>
      <c r="B1012">
        <v>195000</v>
      </c>
    </row>
    <row r="1013" spans="1:2" x14ac:dyDescent="0.25">
      <c r="A1013" s="6">
        <v>1240</v>
      </c>
      <c r="B1013">
        <v>265900</v>
      </c>
    </row>
    <row r="1014" spans="1:2" x14ac:dyDescent="0.25">
      <c r="A1014" s="6">
        <v>1241</v>
      </c>
      <c r="B1014">
        <v>224900</v>
      </c>
    </row>
    <row r="1015" spans="1:2" x14ac:dyDescent="0.25">
      <c r="A1015" s="6">
        <v>1245</v>
      </c>
      <c r="B1015">
        <v>230000</v>
      </c>
    </row>
    <row r="1016" spans="1:2" x14ac:dyDescent="0.25">
      <c r="A1016" s="6">
        <v>1248</v>
      </c>
      <c r="B1016">
        <v>169900</v>
      </c>
    </row>
    <row r="1017" spans="1:2" x14ac:dyDescent="0.25">
      <c r="A1017" s="6">
        <v>1249</v>
      </c>
      <c r="B1017">
        <v>129500</v>
      </c>
    </row>
    <row r="1018" spans="1:2" x14ac:dyDescent="0.25">
      <c r="A1018" s="6">
        <v>1250</v>
      </c>
      <c r="B1018">
        <v>119000</v>
      </c>
    </row>
    <row r="1019" spans="1:2" x14ac:dyDescent="0.25">
      <c r="A1019" s="6">
        <v>1251</v>
      </c>
      <c r="B1019">
        <v>244000</v>
      </c>
    </row>
    <row r="1020" spans="1:2" x14ac:dyDescent="0.25">
      <c r="A1020" s="6">
        <v>1252</v>
      </c>
      <c r="B1020">
        <v>171750</v>
      </c>
    </row>
    <row r="1021" spans="1:2" x14ac:dyDescent="0.25">
      <c r="A1021" s="6">
        <v>1253</v>
      </c>
      <c r="B1021">
        <v>130000</v>
      </c>
    </row>
    <row r="1022" spans="1:2" x14ac:dyDescent="0.25">
      <c r="A1022" s="6">
        <v>1254</v>
      </c>
      <c r="B1022">
        <v>294000</v>
      </c>
    </row>
    <row r="1023" spans="1:2" x14ac:dyDescent="0.25">
      <c r="A1023" s="6">
        <v>1255</v>
      </c>
      <c r="B1023">
        <v>165400</v>
      </c>
    </row>
    <row r="1024" spans="1:2" x14ac:dyDescent="0.25">
      <c r="A1024" s="6">
        <v>1256</v>
      </c>
      <c r="B1024">
        <v>127500</v>
      </c>
    </row>
    <row r="1025" spans="1:2" x14ac:dyDescent="0.25">
      <c r="A1025" s="6">
        <v>1257</v>
      </c>
      <c r="B1025">
        <v>301500</v>
      </c>
    </row>
    <row r="1026" spans="1:2" x14ac:dyDescent="0.25">
      <c r="A1026" s="6">
        <v>1258</v>
      </c>
      <c r="B1026">
        <v>99900</v>
      </c>
    </row>
    <row r="1027" spans="1:2" x14ac:dyDescent="0.25">
      <c r="A1027" s="6">
        <v>1259</v>
      </c>
      <c r="B1027">
        <v>190000</v>
      </c>
    </row>
    <row r="1028" spans="1:2" x14ac:dyDescent="0.25">
      <c r="A1028" s="6">
        <v>1260</v>
      </c>
      <c r="B1028">
        <v>151000</v>
      </c>
    </row>
    <row r="1029" spans="1:2" x14ac:dyDescent="0.25">
      <c r="A1029" s="6">
        <v>1261</v>
      </c>
      <c r="B1029">
        <v>181000</v>
      </c>
    </row>
    <row r="1030" spans="1:2" x14ac:dyDescent="0.25">
      <c r="A1030" s="6">
        <v>1262</v>
      </c>
      <c r="B1030">
        <v>128900</v>
      </c>
    </row>
    <row r="1031" spans="1:2" x14ac:dyDescent="0.25">
      <c r="A1031" s="6">
        <v>1263</v>
      </c>
      <c r="B1031">
        <v>161500</v>
      </c>
    </row>
    <row r="1032" spans="1:2" x14ac:dyDescent="0.25">
      <c r="A1032" s="6">
        <v>1264</v>
      </c>
      <c r="B1032">
        <v>180500</v>
      </c>
    </row>
    <row r="1033" spans="1:2" x14ac:dyDescent="0.25">
      <c r="A1033" s="6">
        <v>1266</v>
      </c>
      <c r="B1033">
        <v>183900</v>
      </c>
    </row>
    <row r="1034" spans="1:2" x14ac:dyDescent="0.25">
      <c r="A1034" s="6">
        <v>1267</v>
      </c>
      <c r="B1034">
        <v>122000</v>
      </c>
    </row>
    <row r="1035" spans="1:2" x14ac:dyDescent="0.25">
      <c r="A1035" s="6">
        <v>1268</v>
      </c>
      <c r="B1035">
        <v>378500</v>
      </c>
    </row>
    <row r="1036" spans="1:2" x14ac:dyDescent="0.25">
      <c r="A1036" s="6">
        <v>1269</v>
      </c>
      <c r="B1036">
        <v>381000</v>
      </c>
    </row>
    <row r="1037" spans="1:2" x14ac:dyDescent="0.25">
      <c r="A1037" s="6">
        <v>1270</v>
      </c>
      <c r="B1037">
        <v>144000</v>
      </c>
    </row>
    <row r="1038" spans="1:2" x14ac:dyDescent="0.25">
      <c r="A1038" s="6">
        <v>1271</v>
      </c>
      <c r="B1038">
        <v>260000</v>
      </c>
    </row>
    <row r="1039" spans="1:2" x14ac:dyDescent="0.25">
      <c r="A1039" s="6">
        <v>1272</v>
      </c>
      <c r="B1039">
        <v>185750</v>
      </c>
    </row>
    <row r="1040" spans="1:2" x14ac:dyDescent="0.25">
      <c r="A1040" s="6">
        <v>1273</v>
      </c>
      <c r="B1040">
        <v>137000</v>
      </c>
    </row>
    <row r="1041" spans="1:2" x14ac:dyDescent="0.25">
      <c r="A1041" s="6">
        <v>1274</v>
      </c>
      <c r="B1041">
        <v>177000</v>
      </c>
    </row>
    <row r="1042" spans="1:2" x14ac:dyDescent="0.25">
      <c r="A1042" s="6">
        <v>1275</v>
      </c>
      <c r="B1042">
        <v>139000</v>
      </c>
    </row>
    <row r="1043" spans="1:2" x14ac:dyDescent="0.25">
      <c r="A1043" s="6">
        <v>1276</v>
      </c>
      <c r="B1043">
        <v>137000</v>
      </c>
    </row>
    <row r="1044" spans="1:2" x14ac:dyDescent="0.25">
      <c r="A1044" s="6">
        <v>1277</v>
      </c>
      <c r="B1044">
        <v>162000</v>
      </c>
    </row>
    <row r="1045" spans="1:2" x14ac:dyDescent="0.25">
      <c r="A1045" s="6">
        <v>1278</v>
      </c>
      <c r="B1045">
        <v>197900</v>
      </c>
    </row>
    <row r="1046" spans="1:2" x14ac:dyDescent="0.25">
      <c r="A1046" s="6">
        <v>1279</v>
      </c>
      <c r="B1046">
        <v>237000</v>
      </c>
    </row>
    <row r="1047" spans="1:2" x14ac:dyDescent="0.25">
      <c r="A1047" s="6">
        <v>1281</v>
      </c>
      <c r="B1047">
        <v>227000</v>
      </c>
    </row>
    <row r="1048" spans="1:2" x14ac:dyDescent="0.25">
      <c r="A1048" s="6">
        <v>1282</v>
      </c>
      <c r="B1048">
        <v>180000</v>
      </c>
    </row>
    <row r="1049" spans="1:2" x14ac:dyDescent="0.25">
      <c r="A1049" s="6">
        <v>1283</v>
      </c>
      <c r="B1049">
        <v>150500</v>
      </c>
    </row>
    <row r="1050" spans="1:2" x14ac:dyDescent="0.25">
      <c r="A1050" s="6">
        <v>1284</v>
      </c>
      <c r="B1050">
        <v>139000</v>
      </c>
    </row>
    <row r="1051" spans="1:2" x14ac:dyDescent="0.25">
      <c r="A1051" s="6">
        <v>1285</v>
      </c>
      <c r="B1051">
        <v>169000</v>
      </c>
    </row>
    <row r="1052" spans="1:2" x14ac:dyDescent="0.25">
      <c r="A1052" s="6">
        <v>1286</v>
      </c>
      <c r="B1052">
        <v>132500</v>
      </c>
    </row>
    <row r="1053" spans="1:2" x14ac:dyDescent="0.25">
      <c r="A1053" s="6">
        <v>1287</v>
      </c>
      <c r="B1053">
        <v>143000</v>
      </c>
    </row>
    <row r="1054" spans="1:2" x14ac:dyDescent="0.25">
      <c r="A1054" s="6">
        <v>1288</v>
      </c>
      <c r="B1054">
        <v>190000</v>
      </c>
    </row>
    <row r="1055" spans="1:2" x14ac:dyDescent="0.25">
      <c r="A1055" s="6">
        <v>1289</v>
      </c>
      <c r="B1055">
        <v>278000</v>
      </c>
    </row>
    <row r="1056" spans="1:2" x14ac:dyDescent="0.25">
      <c r="A1056" s="6">
        <v>1291</v>
      </c>
      <c r="B1056">
        <v>180500</v>
      </c>
    </row>
    <row r="1057" spans="1:2" x14ac:dyDescent="0.25">
      <c r="A1057" s="6">
        <v>1292</v>
      </c>
      <c r="B1057">
        <v>119500</v>
      </c>
    </row>
    <row r="1058" spans="1:2" x14ac:dyDescent="0.25">
      <c r="A1058" s="6">
        <v>1293</v>
      </c>
      <c r="B1058">
        <v>107500</v>
      </c>
    </row>
    <row r="1059" spans="1:2" x14ac:dyDescent="0.25">
      <c r="A1059" s="6">
        <v>1294</v>
      </c>
      <c r="B1059">
        <v>162900</v>
      </c>
    </row>
    <row r="1060" spans="1:2" x14ac:dyDescent="0.25">
      <c r="A1060" s="6">
        <v>1295</v>
      </c>
      <c r="B1060">
        <v>115000</v>
      </c>
    </row>
    <row r="1061" spans="1:2" x14ac:dyDescent="0.25">
      <c r="A1061" s="6">
        <v>1296</v>
      </c>
      <c r="B1061">
        <v>138500</v>
      </c>
    </row>
    <row r="1062" spans="1:2" x14ac:dyDescent="0.25">
      <c r="A1062" s="6">
        <v>1297</v>
      </c>
      <c r="B1062">
        <v>155000</v>
      </c>
    </row>
    <row r="1063" spans="1:2" x14ac:dyDescent="0.25">
      <c r="A1063" s="6">
        <v>1300</v>
      </c>
      <c r="B1063">
        <v>154000</v>
      </c>
    </row>
    <row r="1064" spans="1:2" x14ac:dyDescent="0.25">
      <c r="A1064" s="6">
        <v>1301</v>
      </c>
      <c r="B1064">
        <v>225000</v>
      </c>
    </row>
    <row r="1065" spans="1:2" x14ac:dyDescent="0.25">
      <c r="A1065" s="6">
        <v>1302</v>
      </c>
      <c r="B1065">
        <v>177500</v>
      </c>
    </row>
    <row r="1066" spans="1:2" x14ac:dyDescent="0.25">
      <c r="A1066" s="6">
        <v>1303</v>
      </c>
      <c r="B1066">
        <v>290000</v>
      </c>
    </row>
    <row r="1067" spans="1:2" x14ac:dyDescent="0.25">
      <c r="A1067" s="6">
        <v>1304</v>
      </c>
      <c r="B1067">
        <v>232000</v>
      </c>
    </row>
    <row r="1068" spans="1:2" x14ac:dyDescent="0.25">
      <c r="A1068" s="6">
        <v>1305</v>
      </c>
      <c r="B1068">
        <v>130000</v>
      </c>
    </row>
    <row r="1069" spans="1:2" x14ac:dyDescent="0.25">
      <c r="A1069" s="6">
        <v>1306</v>
      </c>
      <c r="B1069">
        <v>325000</v>
      </c>
    </row>
    <row r="1070" spans="1:2" x14ac:dyDescent="0.25">
      <c r="A1070" s="6">
        <v>1308</v>
      </c>
      <c r="B1070">
        <v>138000</v>
      </c>
    </row>
    <row r="1071" spans="1:2" x14ac:dyDescent="0.25">
      <c r="A1071" s="6">
        <v>1309</v>
      </c>
      <c r="B1071">
        <v>147000</v>
      </c>
    </row>
    <row r="1072" spans="1:2" x14ac:dyDescent="0.25">
      <c r="A1072" s="6">
        <v>1310</v>
      </c>
      <c r="B1072">
        <v>179200</v>
      </c>
    </row>
    <row r="1073" spans="1:2" x14ac:dyDescent="0.25">
      <c r="A1073" s="6">
        <v>1311</v>
      </c>
      <c r="B1073">
        <v>335000</v>
      </c>
    </row>
    <row r="1074" spans="1:2" x14ac:dyDescent="0.25">
      <c r="A1074" s="6">
        <v>1313</v>
      </c>
      <c r="B1074">
        <v>302000</v>
      </c>
    </row>
    <row r="1075" spans="1:2" x14ac:dyDescent="0.25">
      <c r="A1075" s="6">
        <v>1314</v>
      </c>
      <c r="B1075">
        <v>333168</v>
      </c>
    </row>
    <row r="1076" spans="1:2" x14ac:dyDescent="0.25">
      <c r="A1076" s="6">
        <v>1315</v>
      </c>
      <c r="B1076">
        <v>119000</v>
      </c>
    </row>
    <row r="1077" spans="1:2" x14ac:dyDescent="0.25">
      <c r="A1077" s="6">
        <v>1316</v>
      </c>
      <c r="B1077">
        <v>206900</v>
      </c>
    </row>
    <row r="1078" spans="1:2" x14ac:dyDescent="0.25">
      <c r="A1078" s="6">
        <v>1317</v>
      </c>
      <c r="B1078">
        <v>295493</v>
      </c>
    </row>
    <row r="1079" spans="1:2" x14ac:dyDescent="0.25">
      <c r="A1079" s="6">
        <v>1319</v>
      </c>
      <c r="B1079">
        <v>275000</v>
      </c>
    </row>
    <row r="1080" spans="1:2" x14ac:dyDescent="0.25">
      <c r="A1080" s="6">
        <v>1320</v>
      </c>
      <c r="B1080">
        <v>111000</v>
      </c>
    </row>
    <row r="1081" spans="1:2" x14ac:dyDescent="0.25">
      <c r="A1081" s="6">
        <v>1321</v>
      </c>
      <c r="B1081">
        <v>156500</v>
      </c>
    </row>
    <row r="1082" spans="1:2" x14ac:dyDescent="0.25">
      <c r="A1082" s="6">
        <v>1322</v>
      </c>
      <c r="B1082">
        <v>72500</v>
      </c>
    </row>
    <row r="1083" spans="1:2" x14ac:dyDescent="0.25">
      <c r="A1083" s="6">
        <v>1323</v>
      </c>
      <c r="B1083">
        <v>190000</v>
      </c>
    </row>
    <row r="1084" spans="1:2" x14ac:dyDescent="0.25">
      <c r="A1084" s="6">
        <v>1324</v>
      </c>
      <c r="B1084">
        <v>82500</v>
      </c>
    </row>
    <row r="1085" spans="1:2" x14ac:dyDescent="0.25">
      <c r="A1085" s="6">
        <v>1326</v>
      </c>
      <c r="B1085">
        <v>55000</v>
      </c>
    </row>
    <row r="1086" spans="1:2" x14ac:dyDescent="0.25">
      <c r="A1086" s="6">
        <v>1327</v>
      </c>
      <c r="B1086">
        <v>79000</v>
      </c>
    </row>
    <row r="1087" spans="1:2" x14ac:dyDescent="0.25">
      <c r="A1087" s="6">
        <v>1328</v>
      </c>
      <c r="B1087">
        <v>130500</v>
      </c>
    </row>
    <row r="1088" spans="1:2" x14ac:dyDescent="0.25">
      <c r="A1088" s="6">
        <v>1329</v>
      </c>
      <c r="B1088">
        <v>256000</v>
      </c>
    </row>
    <row r="1089" spans="1:2" x14ac:dyDescent="0.25">
      <c r="A1089" s="6">
        <v>1330</v>
      </c>
      <c r="B1089">
        <v>176500</v>
      </c>
    </row>
    <row r="1090" spans="1:2" x14ac:dyDescent="0.25">
      <c r="A1090" s="6">
        <v>1331</v>
      </c>
      <c r="B1090">
        <v>227000</v>
      </c>
    </row>
    <row r="1091" spans="1:2" x14ac:dyDescent="0.25">
      <c r="A1091" s="6">
        <v>1332</v>
      </c>
      <c r="B1091">
        <v>132500</v>
      </c>
    </row>
    <row r="1092" spans="1:2" x14ac:dyDescent="0.25">
      <c r="A1092" s="6">
        <v>1333</v>
      </c>
      <c r="B1092">
        <v>100000</v>
      </c>
    </row>
    <row r="1093" spans="1:2" x14ac:dyDescent="0.25">
      <c r="A1093" s="6">
        <v>1334</v>
      </c>
      <c r="B1093">
        <v>125500</v>
      </c>
    </row>
    <row r="1094" spans="1:2" x14ac:dyDescent="0.25">
      <c r="A1094" s="6">
        <v>1335</v>
      </c>
      <c r="B1094">
        <v>125000</v>
      </c>
    </row>
    <row r="1095" spans="1:2" x14ac:dyDescent="0.25">
      <c r="A1095" s="6">
        <v>1336</v>
      </c>
      <c r="B1095">
        <v>167900</v>
      </c>
    </row>
    <row r="1096" spans="1:2" x14ac:dyDescent="0.25">
      <c r="A1096" s="6">
        <v>1337</v>
      </c>
      <c r="B1096">
        <v>135000</v>
      </c>
    </row>
    <row r="1097" spans="1:2" x14ac:dyDescent="0.25">
      <c r="A1097" s="6">
        <v>1338</v>
      </c>
      <c r="B1097">
        <v>52500</v>
      </c>
    </row>
    <row r="1098" spans="1:2" x14ac:dyDescent="0.25">
      <c r="A1098" s="6">
        <v>1339</v>
      </c>
      <c r="B1098">
        <v>200000</v>
      </c>
    </row>
    <row r="1099" spans="1:2" x14ac:dyDescent="0.25">
      <c r="A1099" s="6">
        <v>1340</v>
      </c>
      <c r="B1099">
        <v>128500</v>
      </c>
    </row>
    <row r="1100" spans="1:2" x14ac:dyDescent="0.25">
      <c r="A1100" s="6">
        <v>1341</v>
      </c>
      <c r="B1100">
        <v>123000</v>
      </c>
    </row>
    <row r="1101" spans="1:2" x14ac:dyDescent="0.25">
      <c r="A1101" s="6">
        <v>1342</v>
      </c>
      <c r="B1101">
        <v>155000</v>
      </c>
    </row>
    <row r="1102" spans="1:2" x14ac:dyDescent="0.25">
      <c r="A1102" s="6">
        <v>1343</v>
      </c>
      <c r="B1102">
        <v>228500</v>
      </c>
    </row>
    <row r="1103" spans="1:2" x14ac:dyDescent="0.25">
      <c r="A1103" s="6">
        <v>1344</v>
      </c>
      <c r="B1103">
        <v>177000</v>
      </c>
    </row>
    <row r="1104" spans="1:2" x14ac:dyDescent="0.25">
      <c r="A1104" s="6">
        <v>1346</v>
      </c>
      <c r="B1104">
        <v>108500</v>
      </c>
    </row>
    <row r="1105" spans="1:2" x14ac:dyDescent="0.25">
      <c r="A1105" s="6">
        <v>1347</v>
      </c>
      <c r="B1105">
        <v>262500</v>
      </c>
    </row>
    <row r="1106" spans="1:2" x14ac:dyDescent="0.25">
      <c r="A1106" s="6">
        <v>1349</v>
      </c>
      <c r="B1106">
        <v>215000</v>
      </c>
    </row>
    <row r="1107" spans="1:2" x14ac:dyDescent="0.25">
      <c r="A1107" s="6">
        <v>1350</v>
      </c>
      <c r="B1107">
        <v>122000</v>
      </c>
    </row>
    <row r="1108" spans="1:2" x14ac:dyDescent="0.25">
      <c r="A1108" s="6">
        <v>1351</v>
      </c>
      <c r="B1108">
        <v>200000</v>
      </c>
    </row>
    <row r="1109" spans="1:2" x14ac:dyDescent="0.25">
      <c r="A1109" s="6">
        <v>1352</v>
      </c>
      <c r="B1109">
        <v>171000</v>
      </c>
    </row>
    <row r="1110" spans="1:2" x14ac:dyDescent="0.25">
      <c r="A1110" s="6">
        <v>1353</v>
      </c>
      <c r="B1110">
        <v>134900</v>
      </c>
    </row>
    <row r="1111" spans="1:2" x14ac:dyDescent="0.25">
      <c r="A1111" s="6">
        <v>1354</v>
      </c>
      <c r="B1111">
        <v>410000</v>
      </c>
    </row>
    <row r="1112" spans="1:2" x14ac:dyDescent="0.25">
      <c r="A1112" s="6">
        <v>1355</v>
      </c>
      <c r="B1112">
        <v>235000</v>
      </c>
    </row>
    <row r="1113" spans="1:2" x14ac:dyDescent="0.25">
      <c r="A1113" s="6">
        <v>1356</v>
      </c>
      <c r="B1113">
        <v>170000</v>
      </c>
    </row>
    <row r="1114" spans="1:2" x14ac:dyDescent="0.25">
      <c r="A1114" s="6">
        <v>1357</v>
      </c>
      <c r="B1114">
        <v>110000</v>
      </c>
    </row>
    <row r="1115" spans="1:2" x14ac:dyDescent="0.25">
      <c r="A1115" s="6">
        <v>1358</v>
      </c>
      <c r="B1115">
        <v>149900</v>
      </c>
    </row>
    <row r="1116" spans="1:2" x14ac:dyDescent="0.25">
      <c r="A1116" s="6">
        <v>1359</v>
      </c>
      <c r="B1116">
        <v>177500</v>
      </c>
    </row>
    <row r="1117" spans="1:2" x14ac:dyDescent="0.25">
      <c r="A1117" s="6">
        <v>1360</v>
      </c>
      <c r="B1117">
        <v>315000</v>
      </c>
    </row>
    <row r="1118" spans="1:2" x14ac:dyDescent="0.25">
      <c r="A1118" s="6">
        <v>1361</v>
      </c>
      <c r="B1118">
        <v>189000</v>
      </c>
    </row>
    <row r="1119" spans="1:2" x14ac:dyDescent="0.25">
      <c r="A1119" s="6">
        <v>1362</v>
      </c>
      <c r="B1119">
        <v>260000</v>
      </c>
    </row>
    <row r="1120" spans="1:2" x14ac:dyDescent="0.25">
      <c r="A1120" s="6">
        <v>1363</v>
      </c>
      <c r="B1120">
        <v>104900</v>
      </c>
    </row>
    <row r="1121" spans="1:2" x14ac:dyDescent="0.25">
      <c r="A1121" s="6">
        <v>1366</v>
      </c>
      <c r="B1121">
        <v>216000</v>
      </c>
    </row>
    <row r="1122" spans="1:2" x14ac:dyDescent="0.25">
      <c r="A1122" s="6">
        <v>1368</v>
      </c>
      <c r="B1122">
        <v>127000</v>
      </c>
    </row>
    <row r="1123" spans="1:2" x14ac:dyDescent="0.25">
      <c r="A1123" s="6">
        <v>1369</v>
      </c>
      <c r="B1123">
        <v>144000</v>
      </c>
    </row>
    <row r="1124" spans="1:2" x14ac:dyDescent="0.25">
      <c r="A1124" s="6">
        <v>1370</v>
      </c>
      <c r="B1124">
        <v>232000</v>
      </c>
    </row>
    <row r="1125" spans="1:2" x14ac:dyDescent="0.25">
      <c r="A1125" s="6">
        <v>1371</v>
      </c>
      <c r="B1125">
        <v>105000</v>
      </c>
    </row>
    <row r="1126" spans="1:2" x14ac:dyDescent="0.25">
      <c r="A1126" s="6">
        <v>1372</v>
      </c>
      <c r="B1126">
        <v>165500</v>
      </c>
    </row>
    <row r="1127" spans="1:2" x14ac:dyDescent="0.25">
      <c r="A1127" s="6">
        <v>1373</v>
      </c>
      <c r="B1127">
        <v>274300</v>
      </c>
    </row>
    <row r="1128" spans="1:2" x14ac:dyDescent="0.25">
      <c r="A1128" s="6">
        <v>1374</v>
      </c>
      <c r="B1128">
        <v>466500</v>
      </c>
    </row>
    <row r="1129" spans="1:2" x14ac:dyDescent="0.25">
      <c r="A1129" s="6">
        <v>1375</v>
      </c>
      <c r="B1129">
        <v>250000</v>
      </c>
    </row>
    <row r="1130" spans="1:2" x14ac:dyDescent="0.25">
      <c r="A1130" s="6">
        <v>1377</v>
      </c>
      <c r="B1130">
        <v>91000</v>
      </c>
    </row>
    <row r="1131" spans="1:2" x14ac:dyDescent="0.25">
      <c r="A1131" s="6">
        <v>1378</v>
      </c>
      <c r="B1131">
        <v>117000</v>
      </c>
    </row>
    <row r="1132" spans="1:2" x14ac:dyDescent="0.25">
      <c r="A1132" s="6">
        <v>1379</v>
      </c>
      <c r="B1132">
        <v>83000</v>
      </c>
    </row>
    <row r="1133" spans="1:2" x14ac:dyDescent="0.25">
      <c r="A1133" s="6">
        <v>1380</v>
      </c>
      <c r="B1133">
        <v>167500</v>
      </c>
    </row>
    <row r="1134" spans="1:2" x14ac:dyDescent="0.25">
      <c r="A1134" s="6">
        <v>1381</v>
      </c>
      <c r="B1134">
        <v>58500</v>
      </c>
    </row>
    <row r="1135" spans="1:2" x14ac:dyDescent="0.25">
      <c r="A1135" s="6">
        <v>1382</v>
      </c>
      <c r="B1135">
        <v>237500</v>
      </c>
    </row>
    <row r="1136" spans="1:2" x14ac:dyDescent="0.25">
      <c r="A1136" s="6">
        <v>1383</v>
      </c>
      <c r="B1136">
        <v>157000</v>
      </c>
    </row>
    <row r="1137" spans="1:2" x14ac:dyDescent="0.25">
      <c r="A1137" s="6">
        <v>1384</v>
      </c>
      <c r="B1137">
        <v>112000</v>
      </c>
    </row>
    <row r="1138" spans="1:2" x14ac:dyDescent="0.25">
      <c r="A1138" s="6">
        <v>1385</v>
      </c>
      <c r="B1138">
        <v>105000</v>
      </c>
    </row>
    <row r="1139" spans="1:2" x14ac:dyDescent="0.25">
      <c r="A1139" s="6">
        <v>1386</v>
      </c>
      <c r="B1139">
        <v>125500</v>
      </c>
    </row>
    <row r="1140" spans="1:2" x14ac:dyDescent="0.25">
      <c r="A1140" s="6">
        <v>1387</v>
      </c>
      <c r="B1140">
        <v>250000</v>
      </c>
    </row>
    <row r="1141" spans="1:2" x14ac:dyDescent="0.25">
      <c r="A1141" s="6">
        <v>1389</v>
      </c>
      <c r="B1141">
        <v>377500</v>
      </c>
    </row>
    <row r="1142" spans="1:2" x14ac:dyDescent="0.25">
      <c r="A1142" s="6">
        <v>1390</v>
      </c>
      <c r="B1142">
        <v>131000</v>
      </c>
    </row>
    <row r="1143" spans="1:2" x14ac:dyDescent="0.25">
      <c r="A1143" s="6">
        <v>1391</v>
      </c>
      <c r="B1143">
        <v>235000</v>
      </c>
    </row>
    <row r="1144" spans="1:2" x14ac:dyDescent="0.25">
      <c r="A1144" s="6">
        <v>1392</v>
      </c>
      <c r="B1144">
        <v>124000</v>
      </c>
    </row>
    <row r="1145" spans="1:2" x14ac:dyDescent="0.25">
      <c r="A1145" s="6">
        <v>1393</v>
      </c>
      <c r="B1145">
        <v>123000</v>
      </c>
    </row>
    <row r="1146" spans="1:2" x14ac:dyDescent="0.25">
      <c r="A1146" s="6">
        <v>1394</v>
      </c>
      <c r="B1146">
        <v>163000</v>
      </c>
    </row>
    <row r="1147" spans="1:2" x14ac:dyDescent="0.25">
      <c r="A1147" s="6">
        <v>1396</v>
      </c>
      <c r="B1147">
        <v>281213</v>
      </c>
    </row>
    <row r="1148" spans="1:2" x14ac:dyDescent="0.25">
      <c r="A1148" s="6">
        <v>1397</v>
      </c>
      <c r="B1148">
        <v>160000</v>
      </c>
    </row>
    <row r="1149" spans="1:2" x14ac:dyDescent="0.25">
      <c r="A1149" s="6">
        <v>1398</v>
      </c>
      <c r="B1149">
        <v>137500</v>
      </c>
    </row>
    <row r="1150" spans="1:2" x14ac:dyDescent="0.25">
      <c r="A1150" s="6">
        <v>1399</v>
      </c>
      <c r="B1150">
        <v>138000</v>
      </c>
    </row>
    <row r="1151" spans="1:2" x14ac:dyDescent="0.25">
      <c r="A1151" s="6">
        <v>1400</v>
      </c>
      <c r="B1151">
        <v>137450</v>
      </c>
    </row>
    <row r="1152" spans="1:2" x14ac:dyDescent="0.25">
      <c r="A1152" s="6">
        <v>1401</v>
      </c>
      <c r="B1152">
        <v>120000</v>
      </c>
    </row>
    <row r="1153" spans="1:2" x14ac:dyDescent="0.25">
      <c r="A1153" s="6">
        <v>1402</v>
      </c>
      <c r="B1153">
        <v>193000</v>
      </c>
    </row>
    <row r="1154" spans="1:2" x14ac:dyDescent="0.25">
      <c r="A1154" s="6">
        <v>1404</v>
      </c>
      <c r="B1154">
        <v>282922</v>
      </c>
    </row>
    <row r="1155" spans="1:2" x14ac:dyDescent="0.25">
      <c r="A1155" s="6">
        <v>1406</v>
      </c>
      <c r="B1155">
        <v>275000</v>
      </c>
    </row>
    <row r="1156" spans="1:2" x14ac:dyDescent="0.25">
      <c r="A1156" s="6">
        <v>1407</v>
      </c>
      <c r="B1156">
        <v>133000</v>
      </c>
    </row>
    <row r="1157" spans="1:2" x14ac:dyDescent="0.25">
      <c r="A1157" s="6">
        <v>1408</v>
      </c>
      <c r="B1157">
        <v>112000</v>
      </c>
    </row>
    <row r="1158" spans="1:2" x14ac:dyDescent="0.25">
      <c r="A1158" s="6">
        <v>1409</v>
      </c>
      <c r="B1158">
        <v>125500</v>
      </c>
    </row>
    <row r="1159" spans="1:2" x14ac:dyDescent="0.25">
      <c r="A1159" s="6">
        <v>1410</v>
      </c>
      <c r="B1159">
        <v>215000</v>
      </c>
    </row>
    <row r="1160" spans="1:2" x14ac:dyDescent="0.25">
      <c r="A1160" s="6">
        <v>1411</v>
      </c>
      <c r="B1160">
        <v>230000</v>
      </c>
    </row>
    <row r="1161" spans="1:2" x14ac:dyDescent="0.25">
      <c r="A1161" s="6">
        <v>1412</v>
      </c>
      <c r="B1161">
        <v>140000</v>
      </c>
    </row>
    <row r="1162" spans="1:2" x14ac:dyDescent="0.25">
      <c r="A1162" s="6">
        <v>1413</v>
      </c>
      <c r="B1162">
        <v>90000</v>
      </c>
    </row>
    <row r="1163" spans="1:2" x14ac:dyDescent="0.25">
      <c r="A1163" s="6">
        <v>1415</v>
      </c>
      <c r="B1163">
        <v>207000</v>
      </c>
    </row>
    <row r="1164" spans="1:2" x14ac:dyDescent="0.25">
      <c r="A1164" s="6">
        <v>1416</v>
      </c>
      <c r="B1164">
        <v>175900</v>
      </c>
    </row>
    <row r="1165" spans="1:2" x14ac:dyDescent="0.25">
      <c r="A1165" s="6">
        <v>1417</v>
      </c>
      <c r="B1165">
        <v>122500</v>
      </c>
    </row>
    <row r="1166" spans="1:2" x14ac:dyDescent="0.25">
      <c r="A1166" s="6">
        <v>1418</v>
      </c>
      <c r="B1166">
        <v>340000</v>
      </c>
    </row>
    <row r="1167" spans="1:2" x14ac:dyDescent="0.25">
      <c r="A1167" s="6">
        <v>1419</v>
      </c>
      <c r="B1167">
        <v>124000</v>
      </c>
    </row>
    <row r="1168" spans="1:2" x14ac:dyDescent="0.25">
      <c r="A1168" s="6">
        <v>1420</v>
      </c>
      <c r="B1168">
        <v>223000</v>
      </c>
    </row>
    <row r="1169" spans="1:2" x14ac:dyDescent="0.25">
      <c r="A1169" s="6">
        <v>1421</v>
      </c>
      <c r="B1169">
        <v>179900</v>
      </c>
    </row>
    <row r="1170" spans="1:2" x14ac:dyDescent="0.25">
      <c r="A1170" s="6">
        <v>1422</v>
      </c>
      <c r="B1170">
        <v>127500</v>
      </c>
    </row>
    <row r="1171" spans="1:2" x14ac:dyDescent="0.25">
      <c r="A1171" s="6">
        <v>1423</v>
      </c>
      <c r="B1171">
        <v>136500</v>
      </c>
    </row>
    <row r="1172" spans="1:2" x14ac:dyDescent="0.25">
      <c r="A1172" s="6">
        <v>1425</v>
      </c>
      <c r="B1172">
        <v>144000</v>
      </c>
    </row>
    <row r="1173" spans="1:2" x14ac:dyDescent="0.25">
      <c r="A1173" s="6">
        <v>1426</v>
      </c>
      <c r="B1173">
        <v>142000</v>
      </c>
    </row>
    <row r="1174" spans="1:2" x14ac:dyDescent="0.25">
      <c r="A1174" s="6">
        <v>1427</v>
      </c>
      <c r="B1174">
        <v>271000</v>
      </c>
    </row>
    <row r="1175" spans="1:2" x14ac:dyDescent="0.25">
      <c r="A1175" s="6">
        <v>1428</v>
      </c>
      <c r="B1175">
        <v>140000</v>
      </c>
    </row>
    <row r="1176" spans="1:2" x14ac:dyDescent="0.25">
      <c r="A1176" s="6">
        <v>1430</v>
      </c>
      <c r="B1176">
        <v>182900</v>
      </c>
    </row>
    <row r="1177" spans="1:2" x14ac:dyDescent="0.25">
      <c r="A1177" s="6">
        <v>1431</v>
      </c>
      <c r="B1177">
        <v>192140</v>
      </c>
    </row>
    <row r="1178" spans="1:2" x14ac:dyDescent="0.25">
      <c r="A1178" s="6">
        <v>1432</v>
      </c>
      <c r="B1178">
        <v>143750</v>
      </c>
    </row>
    <row r="1179" spans="1:2" x14ac:dyDescent="0.25">
      <c r="A1179" s="6">
        <v>1433</v>
      </c>
      <c r="B1179">
        <v>64500</v>
      </c>
    </row>
    <row r="1180" spans="1:2" x14ac:dyDescent="0.25">
      <c r="A1180" s="6">
        <v>1434</v>
      </c>
      <c r="B1180">
        <v>186500</v>
      </c>
    </row>
    <row r="1181" spans="1:2" x14ac:dyDescent="0.25">
      <c r="A1181" s="6">
        <v>1435</v>
      </c>
      <c r="B1181">
        <v>160000</v>
      </c>
    </row>
    <row r="1182" spans="1:2" x14ac:dyDescent="0.25">
      <c r="A1182" s="6">
        <v>1437</v>
      </c>
      <c r="B1182">
        <v>120500</v>
      </c>
    </row>
    <row r="1183" spans="1:2" x14ac:dyDescent="0.25">
      <c r="A1183" s="6">
        <v>1439</v>
      </c>
      <c r="B1183">
        <v>149700</v>
      </c>
    </row>
    <row r="1184" spans="1:2" x14ac:dyDescent="0.25">
      <c r="A1184" s="6">
        <v>1440</v>
      </c>
      <c r="B1184">
        <v>197000</v>
      </c>
    </row>
    <row r="1185" spans="1:2" x14ac:dyDescent="0.25">
      <c r="A1185" s="6">
        <v>1441</v>
      </c>
      <c r="B1185">
        <v>191000</v>
      </c>
    </row>
    <row r="1186" spans="1:2" x14ac:dyDescent="0.25">
      <c r="A1186" s="6">
        <v>1442</v>
      </c>
      <c r="B1186">
        <v>149300</v>
      </c>
    </row>
    <row r="1187" spans="1:2" x14ac:dyDescent="0.25">
      <c r="A1187" s="6">
        <v>1443</v>
      </c>
      <c r="B1187">
        <v>310000</v>
      </c>
    </row>
    <row r="1188" spans="1:2" x14ac:dyDescent="0.25">
      <c r="A1188" s="6">
        <v>1444</v>
      </c>
      <c r="B1188">
        <v>121000</v>
      </c>
    </row>
    <row r="1189" spans="1:2" x14ac:dyDescent="0.25">
      <c r="A1189" s="6">
        <v>1445</v>
      </c>
      <c r="B1189">
        <v>179600</v>
      </c>
    </row>
    <row r="1190" spans="1:2" x14ac:dyDescent="0.25">
      <c r="A1190" s="6">
        <v>1446</v>
      </c>
      <c r="B1190">
        <v>129000</v>
      </c>
    </row>
    <row r="1191" spans="1:2" x14ac:dyDescent="0.25">
      <c r="A1191" s="6">
        <v>1447</v>
      </c>
      <c r="B1191">
        <v>157900</v>
      </c>
    </row>
    <row r="1192" spans="1:2" x14ac:dyDescent="0.25">
      <c r="A1192" s="6">
        <v>1448</v>
      </c>
      <c r="B1192">
        <v>240000</v>
      </c>
    </row>
    <row r="1193" spans="1:2" x14ac:dyDescent="0.25">
      <c r="A1193" s="6">
        <v>1449</v>
      </c>
      <c r="B1193">
        <v>112000</v>
      </c>
    </row>
    <row r="1194" spans="1:2" x14ac:dyDescent="0.25">
      <c r="A1194" s="6">
        <v>1451</v>
      </c>
      <c r="B1194">
        <v>136000</v>
      </c>
    </row>
    <row r="1195" spans="1:2" x14ac:dyDescent="0.25">
      <c r="A1195" s="6">
        <v>1453</v>
      </c>
      <c r="B1195">
        <v>145000</v>
      </c>
    </row>
    <row r="1196" spans="1:2" x14ac:dyDescent="0.25">
      <c r="A1196" s="6">
        <v>1455</v>
      </c>
      <c r="B1196">
        <v>185000</v>
      </c>
    </row>
    <row r="1197" spans="1:2" x14ac:dyDescent="0.25">
      <c r="A1197" s="6">
        <v>1456</v>
      </c>
      <c r="B1197">
        <v>175000</v>
      </c>
    </row>
    <row r="1198" spans="1:2" x14ac:dyDescent="0.25">
      <c r="A1198" s="6">
        <v>1457</v>
      </c>
      <c r="B1198">
        <v>210000</v>
      </c>
    </row>
    <row r="1199" spans="1:2" x14ac:dyDescent="0.25">
      <c r="A1199" s="6">
        <v>1458</v>
      </c>
      <c r="B1199">
        <v>266500</v>
      </c>
    </row>
    <row r="1200" spans="1:2" x14ac:dyDescent="0.25">
      <c r="A1200" s="6">
        <v>1459</v>
      </c>
      <c r="B1200">
        <v>142125</v>
      </c>
    </row>
    <row r="1201" spans="1:2" x14ac:dyDescent="0.25">
      <c r="A1201" s="6">
        <v>1460</v>
      </c>
      <c r="B1201">
        <v>147500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46B-6BE0-4D93-8897-2C6C0865F664}">
  <dimension ref="A1:K1458"/>
  <sheetViews>
    <sheetView workbookViewId="0">
      <selection activeCell="I24" sqref="A1:I24"/>
    </sheetView>
  </sheetViews>
  <sheetFormatPr defaultRowHeight="15" x14ac:dyDescent="0.25"/>
  <cols>
    <col min="1" max="1" width="11.28515625" bestFit="1" customWidth="1"/>
    <col min="2" max="2" width="16.28515625" bestFit="1" customWidth="1"/>
    <col min="4" max="4" width="13.42578125" bestFit="1" customWidth="1"/>
    <col min="5" max="5" width="16.28515625" bestFit="1" customWidth="1"/>
    <col min="7" max="7" width="45.140625" bestFit="1" customWidth="1"/>
    <col min="8" max="8" width="12.7109375" bestFit="1" customWidth="1"/>
    <col min="9" max="9" width="12" bestFit="1" customWidth="1"/>
  </cols>
  <sheetData>
    <row r="1" spans="1:11" x14ac:dyDescent="0.25">
      <c r="A1" s="5" t="s">
        <v>5</v>
      </c>
      <c r="B1" t="s">
        <v>174</v>
      </c>
      <c r="D1" s="5" t="s">
        <v>5</v>
      </c>
      <c r="E1" t="s">
        <v>82</v>
      </c>
    </row>
    <row r="3" spans="1:11" x14ac:dyDescent="0.25">
      <c r="A3" s="5" t="s">
        <v>263</v>
      </c>
      <c r="B3" t="s">
        <v>265</v>
      </c>
      <c r="D3" s="5" t="s">
        <v>263</v>
      </c>
      <c r="E3" t="s">
        <v>265</v>
      </c>
      <c r="K3" t="s">
        <v>294</v>
      </c>
    </row>
    <row r="4" spans="1:11" x14ac:dyDescent="0.25">
      <c r="A4" s="6">
        <v>53</v>
      </c>
      <c r="B4" s="9">
        <v>110000</v>
      </c>
      <c r="D4" s="6">
        <v>1</v>
      </c>
      <c r="E4" s="9">
        <v>208500</v>
      </c>
      <c r="G4" t="s">
        <v>268</v>
      </c>
      <c r="K4" t="s">
        <v>295</v>
      </c>
    </row>
    <row r="5" spans="1:11" ht="15.75" thickBot="1" x14ac:dyDescent="0.3">
      <c r="A5" s="6">
        <v>336</v>
      </c>
      <c r="B5" s="9">
        <v>228950</v>
      </c>
      <c r="D5" s="6">
        <v>2</v>
      </c>
      <c r="E5" s="9">
        <v>181500</v>
      </c>
    </row>
    <row r="6" spans="1:11" x14ac:dyDescent="0.25">
      <c r="A6" s="6">
        <v>583</v>
      </c>
      <c r="B6" s="9">
        <v>118500</v>
      </c>
      <c r="D6" s="6">
        <v>3</v>
      </c>
      <c r="E6" s="9">
        <v>223500</v>
      </c>
      <c r="G6" s="12"/>
      <c r="H6" s="12" t="s">
        <v>290</v>
      </c>
      <c r="I6" s="12" t="s">
        <v>291</v>
      </c>
      <c r="K6" t="s">
        <v>300</v>
      </c>
    </row>
    <row r="7" spans="1:11" x14ac:dyDescent="0.25">
      <c r="A7" s="6">
        <v>813</v>
      </c>
      <c r="B7" s="9">
        <v>55993</v>
      </c>
      <c r="D7" s="6">
        <v>4</v>
      </c>
      <c r="E7" s="9">
        <v>140000</v>
      </c>
      <c r="G7" s="10" t="s">
        <v>256</v>
      </c>
      <c r="H7" s="10">
        <v>130190.5</v>
      </c>
      <c r="I7" s="10">
        <v>181130.53851444292</v>
      </c>
      <c r="K7" t="s">
        <v>296</v>
      </c>
    </row>
    <row r="8" spans="1:11" x14ac:dyDescent="0.25">
      <c r="A8" s="6">
        <v>1062</v>
      </c>
      <c r="B8" s="9">
        <v>81000</v>
      </c>
      <c r="D8" s="6">
        <v>5</v>
      </c>
      <c r="E8" s="9">
        <v>250000</v>
      </c>
      <c r="G8" s="10" t="s">
        <v>266</v>
      </c>
      <c r="H8" s="10">
        <v>4283212161.5</v>
      </c>
      <c r="I8" s="10">
        <v>6311761825.3181992</v>
      </c>
      <c r="K8" t="s">
        <v>297</v>
      </c>
    </row>
    <row r="9" spans="1:11" x14ac:dyDescent="0.25">
      <c r="A9" s="6">
        <v>1185</v>
      </c>
      <c r="B9" s="9">
        <v>186700</v>
      </c>
      <c r="D9" s="6">
        <v>6</v>
      </c>
      <c r="E9" s="9">
        <v>143000</v>
      </c>
      <c r="G9" s="10" t="s">
        <v>267</v>
      </c>
      <c r="H9" s="10">
        <v>6</v>
      </c>
      <c r="I9" s="10">
        <v>1454</v>
      </c>
      <c r="K9" t="s">
        <v>298</v>
      </c>
    </row>
    <row r="10" spans="1:11" x14ac:dyDescent="0.25">
      <c r="A10" s="6" t="s">
        <v>264</v>
      </c>
      <c r="B10" s="9">
        <v>781143</v>
      </c>
      <c r="D10" s="6">
        <v>7</v>
      </c>
      <c r="E10" s="9">
        <v>307000</v>
      </c>
      <c r="G10" s="10" t="s">
        <v>269</v>
      </c>
      <c r="H10" s="10">
        <v>0</v>
      </c>
      <c r="I10" s="10"/>
      <c r="K10" t="s">
        <v>299</v>
      </c>
    </row>
    <row r="11" spans="1:11" x14ac:dyDescent="0.25">
      <c r="D11" s="6">
        <v>8</v>
      </c>
      <c r="E11" s="9">
        <v>200000</v>
      </c>
      <c r="G11" s="10" t="s">
        <v>270</v>
      </c>
      <c r="H11" s="10">
        <v>5</v>
      </c>
      <c r="I11" s="10"/>
    </row>
    <row r="12" spans="1:11" x14ac:dyDescent="0.25">
      <c r="D12" s="6">
        <v>9</v>
      </c>
      <c r="E12" s="9">
        <v>129900</v>
      </c>
      <c r="G12" s="10" t="s">
        <v>271</v>
      </c>
      <c r="H12" s="10">
        <v>-1.9007878559110067</v>
      </c>
      <c r="I12" s="10"/>
    </row>
    <row r="13" spans="1:11" x14ac:dyDescent="0.25">
      <c r="D13" s="6">
        <v>10</v>
      </c>
      <c r="E13" s="9">
        <v>118000</v>
      </c>
      <c r="G13" s="10" t="s">
        <v>272</v>
      </c>
      <c r="H13" s="10">
        <v>5.7873111782118299E-2</v>
      </c>
      <c r="I13" s="10"/>
    </row>
    <row r="14" spans="1:11" x14ac:dyDescent="0.25">
      <c r="D14" s="6">
        <v>11</v>
      </c>
      <c r="E14" s="9">
        <v>129500</v>
      </c>
      <c r="G14" s="10" t="s">
        <v>273</v>
      </c>
      <c r="H14" s="10">
        <v>2.0150483733330233</v>
      </c>
      <c r="I14" s="10"/>
    </row>
    <row r="15" spans="1:11" x14ac:dyDescent="0.25">
      <c r="D15" s="6">
        <v>12</v>
      </c>
      <c r="E15" s="9">
        <v>345000</v>
      </c>
      <c r="G15" s="10" t="s">
        <v>274</v>
      </c>
      <c r="H15" s="10">
        <v>0.1157462235642366</v>
      </c>
      <c r="I15" s="10"/>
    </row>
    <row r="16" spans="1:11" ht="15.75" thickBot="1" x14ac:dyDescent="0.3">
      <c r="D16" s="6">
        <v>13</v>
      </c>
      <c r="E16" s="9">
        <v>144000</v>
      </c>
      <c r="G16" s="11" t="s">
        <v>275</v>
      </c>
      <c r="H16" s="11">
        <v>2.570581835636315</v>
      </c>
      <c r="I16" s="11"/>
    </row>
    <row r="17" spans="4:8" x14ac:dyDescent="0.25">
      <c r="D17" s="6">
        <v>14</v>
      </c>
      <c r="E17" s="9">
        <v>279500</v>
      </c>
    </row>
    <row r="18" spans="4:8" x14ac:dyDescent="0.25">
      <c r="D18" s="6">
        <v>15</v>
      </c>
      <c r="E18" s="9">
        <v>157000</v>
      </c>
      <c r="G18" t="s">
        <v>276</v>
      </c>
      <c r="H18">
        <f>H9+I9</f>
        <v>1460</v>
      </c>
    </row>
    <row r="19" spans="4:8" x14ac:dyDescent="0.25">
      <c r="D19" s="6">
        <v>16</v>
      </c>
      <c r="E19" s="9">
        <v>132000</v>
      </c>
      <c r="G19" t="s">
        <v>277</v>
      </c>
      <c r="H19">
        <f>H7-I7</f>
        <v>-50940.038514442916</v>
      </c>
    </row>
    <row r="20" spans="4:8" x14ac:dyDescent="0.25">
      <c r="D20" s="6">
        <v>17</v>
      </c>
      <c r="E20" s="9">
        <v>149000</v>
      </c>
      <c r="G20" t="s">
        <v>278</v>
      </c>
      <c r="H20">
        <f>SQRT((H8/H9)+(I8/I9))</f>
        <v>26799.433906330622</v>
      </c>
    </row>
    <row r="21" spans="4:8" x14ac:dyDescent="0.25">
      <c r="D21" s="6">
        <v>18</v>
      </c>
      <c r="E21" s="9">
        <v>90000</v>
      </c>
    </row>
    <row r="22" spans="4:8" x14ac:dyDescent="0.25">
      <c r="D22" s="6">
        <v>19</v>
      </c>
      <c r="E22" s="9">
        <v>159000</v>
      </c>
      <c r="G22" t="s">
        <v>279</v>
      </c>
      <c r="H22">
        <f>H20*H16</f>
        <v>68890.138004949476</v>
      </c>
    </row>
    <row r="23" spans="4:8" x14ac:dyDescent="0.25">
      <c r="D23" s="6">
        <v>20</v>
      </c>
      <c r="E23" s="9">
        <v>139000</v>
      </c>
      <c r="G23" t="s">
        <v>280</v>
      </c>
      <c r="H23">
        <f>H19-H22</f>
        <v>-119830.17651939239</v>
      </c>
    </row>
    <row r="24" spans="4:8" x14ac:dyDescent="0.25">
      <c r="D24" s="6">
        <v>21</v>
      </c>
      <c r="E24" s="9">
        <v>325300</v>
      </c>
      <c r="G24" t="s">
        <v>281</v>
      </c>
      <c r="H24">
        <f>H19+H22</f>
        <v>17950.09949050656</v>
      </c>
    </row>
    <row r="25" spans="4:8" x14ac:dyDescent="0.25">
      <c r="D25" s="6">
        <v>22</v>
      </c>
      <c r="E25" s="9">
        <v>139400</v>
      </c>
    </row>
    <row r="26" spans="4:8" x14ac:dyDescent="0.25">
      <c r="D26" s="6">
        <v>23</v>
      </c>
      <c r="E26" s="9">
        <v>230000</v>
      </c>
    </row>
    <row r="27" spans="4:8" x14ac:dyDescent="0.25">
      <c r="D27" s="6">
        <v>24</v>
      </c>
      <c r="E27" s="9">
        <v>129900</v>
      </c>
    </row>
    <row r="28" spans="4:8" x14ac:dyDescent="0.25">
      <c r="D28" s="6">
        <v>25</v>
      </c>
      <c r="E28" s="9">
        <v>154000</v>
      </c>
    </row>
    <row r="29" spans="4:8" x14ac:dyDescent="0.25">
      <c r="D29" s="6">
        <v>26</v>
      </c>
      <c r="E29" s="9">
        <v>256300</v>
      </c>
    </row>
    <row r="30" spans="4:8" x14ac:dyDescent="0.25">
      <c r="D30" s="6">
        <v>27</v>
      </c>
      <c r="E30" s="9">
        <v>134800</v>
      </c>
    </row>
    <row r="31" spans="4:8" x14ac:dyDescent="0.25">
      <c r="D31" s="6">
        <v>28</v>
      </c>
      <c r="E31" s="9">
        <v>306000</v>
      </c>
    </row>
    <row r="32" spans="4:8" x14ac:dyDescent="0.25">
      <c r="D32" s="6">
        <v>29</v>
      </c>
      <c r="E32" s="9">
        <v>207500</v>
      </c>
    </row>
    <row r="33" spans="4:5" x14ac:dyDescent="0.25">
      <c r="D33" s="6">
        <v>30</v>
      </c>
      <c r="E33" s="9">
        <v>68500</v>
      </c>
    </row>
    <row r="34" spans="4:5" x14ac:dyDescent="0.25">
      <c r="D34" s="6">
        <v>31</v>
      </c>
      <c r="E34" s="9">
        <v>40000</v>
      </c>
    </row>
    <row r="35" spans="4:5" x14ac:dyDescent="0.25">
      <c r="D35" s="6">
        <v>32</v>
      </c>
      <c r="E35" s="9">
        <v>149350</v>
      </c>
    </row>
    <row r="36" spans="4:5" x14ac:dyDescent="0.25">
      <c r="D36" s="6">
        <v>33</v>
      </c>
      <c r="E36" s="9">
        <v>179900</v>
      </c>
    </row>
    <row r="37" spans="4:5" x14ac:dyDescent="0.25">
      <c r="D37" s="6">
        <v>34</v>
      </c>
      <c r="E37" s="9">
        <v>165500</v>
      </c>
    </row>
    <row r="38" spans="4:5" x14ac:dyDescent="0.25">
      <c r="D38" s="6">
        <v>35</v>
      </c>
      <c r="E38" s="9">
        <v>277500</v>
      </c>
    </row>
    <row r="39" spans="4:5" x14ac:dyDescent="0.25">
      <c r="D39" s="6">
        <v>36</v>
      </c>
      <c r="E39" s="9">
        <v>309000</v>
      </c>
    </row>
    <row r="40" spans="4:5" x14ac:dyDescent="0.25">
      <c r="D40" s="6">
        <v>37</v>
      </c>
      <c r="E40" s="9">
        <v>145000</v>
      </c>
    </row>
    <row r="41" spans="4:5" x14ac:dyDescent="0.25">
      <c r="D41" s="6">
        <v>38</v>
      </c>
      <c r="E41" s="9">
        <v>153000</v>
      </c>
    </row>
    <row r="42" spans="4:5" x14ac:dyDescent="0.25">
      <c r="D42" s="6">
        <v>39</v>
      </c>
      <c r="E42" s="9">
        <v>109000</v>
      </c>
    </row>
    <row r="43" spans="4:5" x14ac:dyDescent="0.25">
      <c r="D43" s="6">
        <v>40</v>
      </c>
      <c r="E43" s="9">
        <v>82000</v>
      </c>
    </row>
    <row r="44" spans="4:5" x14ac:dyDescent="0.25">
      <c r="D44" s="6">
        <v>41</v>
      </c>
      <c r="E44" s="9">
        <v>160000</v>
      </c>
    </row>
    <row r="45" spans="4:5" x14ac:dyDescent="0.25">
      <c r="D45" s="6">
        <v>42</v>
      </c>
      <c r="E45" s="9">
        <v>170000</v>
      </c>
    </row>
    <row r="46" spans="4:5" x14ac:dyDescent="0.25">
      <c r="D46" s="6">
        <v>43</v>
      </c>
      <c r="E46" s="9">
        <v>144000</v>
      </c>
    </row>
    <row r="47" spans="4:5" x14ac:dyDescent="0.25">
      <c r="D47" s="6">
        <v>44</v>
      </c>
      <c r="E47" s="9">
        <v>130250</v>
      </c>
    </row>
    <row r="48" spans="4:5" x14ac:dyDescent="0.25">
      <c r="D48" s="6">
        <v>45</v>
      </c>
      <c r="E48" s="9">
        <v>141000</v>
      </c>
    </row>
    <row r="49" spans="4:5" x14ac:dyDescent="0.25">
      <c r="D49" s="6">
        <v>46</v>
      </c>
      <c r="E49" s="9">
        <v>319900</v>
      </c>
    </row>
    <row r="50" spans="4:5" x14ac:dyDescent="0.25">
      <c r="D50" s="6">
        <v>47</v>
      </c>
      <c r="E50" s="9">
        <v>239686</v>
      </c>
    </row>
    <row r="51" spans="4:5" x14ac:dyDescent="0.25">
      <c r="D51" s="6">
        <v>48</v>
      </c>
      <c r="E51" s="9">
        <v>249700</v>
      </c>
    </row>
    <row r="52" spans="4:5" x14ac:dyDescent="0.25">
      <c r="D52" s="6">
        <v>49</v>
      </c>
      <c r="E52" s="9">
        <v>113000</v>
      </c>
    </row>
    <row r="53" spans="4:5" x14ac:dyDescent="0.25">
      <c r="D53" s="6">
        <v>50</v>
      </c>
      <c r="E53" s="9">
        <v>127000</v>
      </c>
    </row>
    <row r="54" spans="4:5" x14ac:dyDescent="0.25">
      <c r="D54" s="6">
        <v>51</v>
      </c>
      <c r="E54" s="9">
        <v>177000</v>
      </c>
    </row>
    <row r="55" spans="4:5" x14ac:dyDescent="0.25">
      <c r="D55" s="6">
        <v>52</v>
      </c>
      <c r="E55" s="9">
        <v>114500</v>
      </c>
    </row>
    <row r="56" spans="4:5" x14ac:dyDescent="0.25">
      <c r="D56" s="6">
        <v>54</v>
      </c>
      <c r="E56" s="9">
        <v>385000</v>
      </c>
    </row>
    <row r="57" spans="4:5" x14ac:dyDescent="0.25">
      <c r="D57" s="6">
        <v>55</v>
      </c>
      <c r="E57" s="9">
        <v>130000</v>
      </c>
    </row>
    <row r="58" spans="4:5" x14ac:dyDescent="0.25">
      <c r="D58" s="6">
        <v>56</v>
      </c>
      <c r="E58" s="9">
        <v>180500</v>
      </c>
    </row>
    <row r="59" spans="4:5" x14ac:dyDescent="0.25">
      <c r="D59" s="6">
        <v>57</v>
      </c>
      <c r="E59" s="9">
        <v>172500</v>
      </c>
    </row>
    <row r="60" spans="4:5" x14ac:dyDescent="0.25">
      <c r="D60" s="6">
        <v>58</v>
      </c>
      <c r="E60" s="9">
        <v>196500</v>
      </c>
    </row>
    <row r="61" spans="4:5" x14ac:dyDescent="0.25">
      <c r="D61" s="6">
        <v>59</v>
      </c>
      <c r="E61" s="9">
        <v>438780</v>
      </c>
    </row>
    <row r="62" spans="4:5" x14ac:dyDescent="0.25">
      <c r="D62" s="6">
        <v>60</v>
      </c>
      <c r="E62" s="9">
        <v>124900</v>
      </c>
    </row>
    <row r="63" spans="4:5" x14ac:dyDescent="0.25">
      <c r="D63" s="6">
        <v>61</v>
      </c>
      <c r="E63" s="9">
        <v>158000</v>
      </c>
    </row>
    <row r="64" spans="4:5" x14ac:dyDescent="0.25">
      <c r="D64" s="6">
        <v>62</v>
      </c>
      <c r="E64" s="9">
        <v>101000</v>
      </c>
    </row>
    <row r="65" spans="4:5" x14ac:dyDescent="0.25">
      <c r="D65" s="6">
        <v>63</v>
      </c>
      <c r="E65" s="9">
        <v>202500</v>
      </c>
    </row>
    <row r="66" spans="4:5" x14ac:dyDescent="0.25">
      <c r="D66" s="6">
        <v>64</v>
      </c>
      <c r="E66" s="9">
        <v>140000</v>
      </c>
    </row>
    <row r="67" spans="4:5" x14ac:dyDescent="0.25">
      <c r="D67" s="6">
        <v>65</v>
      </c>
      <c r="E67" s="9">
        <v>219500</v>
      </c>
    </row>
    <row r="68" spans="4:5" x14ac:dyDescent="0.25">
      <c r="D68" s="6">
        <v>66</v>
      </c>
      <c r="E68" s="9">
        <v>317000</v>
      </c>
    </row>
    <row r="69" spans="4:5" x14ac:dyDescent="0.25">
      <c r="D69" s="6">
        <v>67</v>
      </c>
      <c r="E69" s="9">
        <v>180000</v>
      </c>
    </row>
    <row r="70" spans="4:5" x14ac:dyDescent="0.25">
      <c r="D70" s="6">
        <v>68</v>
      </c>
      <c r="E70" s="9">
        <v>226000</v>
      </c>
    </row>
    <row r="71" spans="4:5" x14ac:dyDescent="0.25">
      <c r="D71" s="6">
        <v>69</v>
      </c>
      <c r="E71" s="9">
        <v>80000</v>
      </c>
    </row>
    <row r="72" spans="4:5" x14ac:dyDescent="0.25">
      <c r="D72" s="6">
        <v>70</v>
      </c>
      <c r="E72" s="9">
        <v>225000</v>
      </c>
    </row>
    <row r="73" spans="4:5" x14ac:dyDescent="0.25">
      <c r="D73" s="6">
        <v>71</v>
      </c>
      <c r="E73" s="9">
        <v>244000</v>
      </c>
    </row>
    <row r="74" spans="4:5" x14ac:dyDescent="0.25">
      <c r="D74" s="6">
        <v>72</v>
      </c>
      <c r="E74" s="9">
        <v>129500</v>
      </c>
    </row>
    <row r="75" spans="4:5" x14ac:dyDescent="0.25">
      <c r="D75" s="6">
        <v>73</v>
      </c>
      <c r="E75" s="9">
        <v>185000</v>
      </c>
    </row>
    <row r="76" spans="4:5" x14ac:dyDescent="0.25">
      <c r="D76" s="6">
        <v>74</v>
      </c>
      <c r="E76" s="9">
        <v>144900</v>
      </c>
    </row>
    <row r="77" spans="4:5" x14ac:dyDescent="0.25">
      <c r="D77" s="6">
        <v>75</v>
      </c>
      <c r="E77" s="9">
        <v>107400</v>
      </c>
    </row>
    <row r="78" spans="4:5" x14ac:dyDescent="0.25">
      <c r="D78" s="6">
        <v>76</v>
      </c>
      <c r="E78" s="9">
        <v>91000</v>
      </c>
    </row>
    <row r="79" spans="4:5" x14ac:dyDescent="0.25">
      <c r="D79" s="6">
        <v>77</v>
      </c>
      <c r="E79" s="9">
        <v>135750</v>
      </c>
    </row>
    <row r="80" spans="4:5" x14ac:dyDescent="0.25">
      <c r="D80" s="6">
        <v>78</v>
      </c>
      <c r="E80" s="9">
        <v>127000</v>
      </c>
    </row>
    <row r="81" spans="4:5" x14ac:dyDescent="0.25">
      <c r="D81" s="6">
        <v>79</v>
      </c>
      <c r="E81" s="9">
        <v>136500</v>
      </c>
    </row>
    <row r="82" spans="4:5" x14ac:dyDescent="0.25">
      <c r="D82" s="6">
        <v>80</v>
      </c>
      <c r="E82" s="9">
        <v>110000</v>
      </c>
    </row>
    <row r="83" spans="4:5" x14ac:dyDescent="0.25">
      <c r="D83" s="6">
        <v>81</v>
      </c>
      <c r="E83" s="9">
        <v>193500</v>
      </c>
    </row>
    <row r="84" spans="4:5" x14ac:dyDescent="0.25">
      <c r="D84" s="6">
        <v>82</v>
      </c>
      <c r="E84" s="9">
        <v>153500</v>
      </c>
    </row>
    <row r="85" spans="4:5" x14ac:dyDescent="0.25">
      <c r="D85" s="6">
        <v>83</v>
      </c>
      <c r="E85" s="9">
        <v>245000</v>
      </c>
    </row>
    <row r="86" spans="4:5" x14ac:dyDescent="0.25">
      <c r="D86" s="6">
        <v>84</v>
      </c>
      <c r="E86" s="9">
        <v>126500</v>
      </c>
    </row>
    <row r="87" spans="4:5" x14ac:dyDescent="0.25">
      <c r="D87" s="6">
        <v>85</v>
      </c>
      <c r="E87" s="9">
        <v>168500</v>
      </c>
    </row>
    <row r="88" spans="4:5" x14ac:dyDescent="0.25">
      <c r="D88" s="6">
        <v>86</v>
      </c>
      <c r="E88" s="9">
        <v>260000</v>
      </c>
    </row>
    <row r="89" spans="4:5" x14ac:dyDescent="0.25">
      <c r="D89" s="6">
        <v>87</v>
      </c>
      <c r="E89" s="9">
        <v>174000</v>
      </c>
    </row>
    <row r="90" spans="4:5" x14ac:dyDescent="0.25">
      <c r="D90" s="6">
        <v>88</v>
      </c>
      <c r="E90" s="9">
        <v>164500</v>
      </c>
    </row>
    <row r="91" spans="4:5" x14ac:dyDescent="0.25">
      <c r="D91" s="6">
        <v>89</v>
      </c>
      <c r="E91" s="9">
        <v>85000</v>
      </c>
    </row>
    <row r="92" spans="4:5" x14ac:dyDescent="0.25">
      <c r="D92" s="6">
        <v>90</v>
      </c>
      <c r="E92" s="9">
        <v>123600</v>
      </c>
    </row>
    <row r="93" spans="4:5" x14ac:dyDescent="0.25">
      <c r="D93" s="6">
        <v>91</v>
      </c>
      <c r="E93" s="9">
        <v>109900</v>
      </c>
    </row>
    <row r="94" spans="4:5" x14ac:dyDescent="0.25">
      <c r="D94" s="6">
        <v>92</v>
      </c>
      <c r="E94" s="9">
        <v>98600</v>
      </c>
    </row>
    <row r="95" spans="4:5" x14ac:dyDescent="0.25">
      <c r="D95" s="6">
        <v>93</v>
      </c>
      <c r="E95" s="9">
        <v>163500</v>
      </c>
    </row>
    <row r="96" spans="4:5" x14ac:dyDescent="0.25">
      <c r="D96" s="6">
        <v>94</v>
      </c>
      <c r="E96" s="9">
        <v>133900</v>
      </c>
    </row>
    <row r="97" spans="4:5" x14ac:dyDescent="0.25">
      <c r="D97" s="6">
        <v>95</v>
      </c>
      <c r="E97" s="9">
        <v>204750</v>
      </c>
    </row>
    <row r="98" spans="4:5" x14ac:dyDescent="0.25">
      <c r="D98" s="6">
        <v>96</v>
      </c>
      <c r="E98" s="9">
        <v>185000</v>
      </c>
    </row>
    <row r="99" spans="4:5" x14ac:dyDescent="0.25">
      <c r="D99" s="6">
        <v>97</v>
      </c>
      <c r="E99" s="9">
        <v>214000</v>
      </c>
    </row>
    <row r="100" spans="4:5" x14ac:dyDescent="0.25">
      <c r="D100" s="6">
        <v>98</v>
      </c>
      <c r="E100" s="9">
        <v>94750</v>
      </c>
    </row>
    <row r="101" spans="4:5" x14ac:dyDescent="0.25">
      <c r="D101" s="6">
        <v>99</v>
      </c>
      <c r="E101" s="9">
        <v>83000</v>
      </c>
    </row>
    <row r="102" spans="4:5" x14ac:dyDescent="0.25">
      <c r="D102" s="6">
        <v>100</v>
      </c>
      <c r="E102" s="9">
        <v>128950</v>
      </c>
    </row>
    <row r="103" spans="4:5" x14ac:dyDescent="0.25">
      <c r="D103" s="6">
        <v>101</v>
      </c>
      <c r="E103" s="9">
        <v>205000</v>
      </c>
    </row>
    <row r="104" spans="4:5" x14ac:dyDescent="0.25">
      <c r="D104" s="6">
        <v>102</v>
      </c>
      <c r="E104" s="9">
        <v>178000</v>
      </c>
    </row>
    <row r="105" spans="4:5" x14ac:dyDescent="0.25">
      <c r="D105" s="6">
        <v>103</v>
      </c>
      <c r="E105" s="9">
        <v>118964</v>
      </c>
    </row>
    <row r="106" spans="4:5" x14ac:dyDescent="0.25">
      <c r="D106" s="6">
        <v>104</v>
      </c>
      <c r="E106" s="9">
        <v>198900</v>
      </c>
    </row>
    <row r="107" spans="4:5" x14ac:dyDescent="0.25">
      <c r="D107" s="6">
        <v>105</v>
      </c>
      <c r="E107" s="9">
        <v>169500</v>
      </c>
    </row>
    <row r="108" spans="4:5" x14ac:dyDescent="0.25">
      <c r="D108" s="6">
        <v>106</v>
      </c>
      <c r="E108" s="9">
        <v>250000</v>
      </c>
    </row>
    <row r="109" spans="4:5" x14ac:dyDescent="0.25">
      <c r="D109" s="6">
        <v>107</v>
      </c>
      <c r="E109" s="9">
        <v>100000</v>
      </c>
    </row>
    <row r="110" spans="4:5" x14ac:dyDescent="0.25">
      <c r="D110" s="6">
        <v>108</v>
      </c>
      <c r="E110" s="9">
        <v>115000</v>
      </c>
    </row>
    <row r="111" spans="4:5" x14ac:dyDescent="0.25">
      <c r="D111" s="6">
        <v>109</v>
      </c>
      <c r="E111" s="9">
        <v>115000</v>
      </c>
    </row>
    <row r="112" spans="4:5" x14ac:dyDescent="0.25">
      <c r="D112" s="6">
        <v>110</v>
      </c>
      <c r="E112" s="9">
        <v>190000</v>
      </c>
    </row>
    <row r="113" spans="4:5" x14ac:dyDescent="0.25">
      <c r="D113" s="6">
        <v>111</v>
      </c>
      <c r="E113" s="9">
        <v>136900</v>
      </c>
    </row>
    <row r="114" spans="4:5" x14ac:dyDescent="0.25">
      <c r="D114" s="6">
        <v>112</v>
      </c>
      <c r="E114" s="9">
        <v>180000</v>
      </c>
    </row>
    <row r="115" spans="4:5" x14ac:dyDescent="0.25">
      <c r="D115" s="6">
        <v>113</v>
      </c>
      <c r="E115" s="9">
        <v>383970</v>
      </c>
    </row>
    <row r="116" spans="4:5" x14ac:dyDescent="0.25">
      <c r="D116" s="6">
        <v>114</v>
      </c>
      <c r="E116" s="9">
        <v>217000</v>
      </c>
    </row>
    <row r="117" spans="4:5" x14ac:dyDescent="0.25">
      <c r="D117" s="6">
        <v>115</v>
      </c>
      <c r="E117" s="9">
        <v>259500</v>
      </c>
    </row>
    <row r="118" spans="4:5" x14ac:dyDescent="0.25">
      <c r="D118" s="6">
        <v>116</v>
      </c>
      <c r="E118" s="9">
        <v>176000</v>
      </c>
    </row>
    <row r="119" spans="4:5" x14ac:dyDescent="0.25">
      <c r="D119" s="6">
        <v>117</v>
      </c>
      <c r="E119" s="9">
        <v>139000</v>
      </c>
    </row>
    <row r="120" spans="4:5" x14ac:dyDescent="0.25">
      <c r="D120" s="6">
        <v>118</v>
      </c>
      <c r="E120" s="9">
        <v>155000</v>
      </c>
    </row>
    <row r="121" spans="4:5" x14ac:dyDescent="0.25">
      <c r="D121" s="6">
        <v>119</v>
      </c>
      <c r="E121" s="9">
        <v>320000</v>
      </c>
    </row>
    <row r="122" spans="4:5" x14ac:dyDescent="0.25">
      <c r="D122" s="6">
        <v>120</v>
      </c>
      <c r="E122" s="9">
        <v>163990</v>
      </c>
    </row>
    <row r="123" spans="4:5" x14ac:dyDescent="0.25">
      <c r="D123" s="6">
        <v>121</v>
      </c>
      <c r="E123" s="9">
        <v>180000</v>
      </c>
    </row>
    <row r="124" spans="4:5" x14ac:dyDescent="0.25">
      <c r="D124" s="6">
        <v>122</v>
      </c>
      <c r="E124" s="9">
        <v>100000</v>
      </c>
    </row>
    <row r="125" spans="4:5" x14ac:dyDescent="0.25">
      <c r="D125" s="6">
        <v>123</v>
      </c>
      <c r="E125" s="9">
        <v>136000</v>
      </c>
    </row>
    <row r="126" spans="4:5" x14ac:dyDescent="0.25">
      <c r="D126" s="6">
        <v>124</v>
      </c>
      <c r="E126" s="9">
        <v>153900</v>
      </c>
    </row>
    <row r="127" spans="4:5" x14ac:dyDescent="0.25">
      <c r="D127" s="6">
        <v>125</v>
      </c>
      <c r="E127" s="9">
        <v>181000</v>
      </c>
    </row>
    <row r="128" spans="4:5" x14ac:dyDescent="0.25">
      <c r="D128" s="6">
        <v>126</v>
      </c>
      <c r="E128" s="9">
        <v>84500</v>
      </c>
    </row>
    <row r="129" spans="4:5" x14ac:dyDescent="0.25">
      <c r="D129" s="6">
        <v>127</v>
      </c>
      <c r="E129" s="9">
        <v>128000</v>
      </c>
    </row>
    <row r="130" spans="4:5" x14ac:dyDescent="0.25">
      <c r="D130" s="6">
        <v>128</v>
      </c>
      <c r="E130" s="9">
        <v>87000</v>
      </c>
    </row>
    <row r="131" spans="4:5" x14ac:dyDescent="0.25">
      <c r="D131" s="6">
        <v>129</v>
      </c>
      <c r="E131" s="9">
        <v>155000</v>
      </c>
    </row>
    <row r="132" spans="4:5" x14ac:dyDescent="0.25">
      <c r="D132" s="6">
        <v>130</v>
      </c>
      <c r="E132" s="9">
        <v>150000</v>
      </c>
    </row>
    <row r="133" spans="4:5" x14ac:dyDescent="0.25">
      <c r="D133" s="6">
        <v>131</v>
      </c>
      <c r="E133" s="9">
        <v>226000</v>
      </c>
    </row>
    <row r="134" spans="4:5" x14ac:dyDescent="0.25">
      <c r="D134" s="6">
        <v>132</v>
      </c>
      <c r="E134" s="9">
        <v>244000</v>
      </c>
    </row>
    <row r="135" spans="4:5" x14ac:dyDescent="0.25">
      <c r="D135" s="6">
        <v>133</v>
      </c>
      <c r="E135" s="9">
        <v>150750</v>
      </c>
    </row>
    <row r="136" spans="4:5" x14ac:dyDescent="0.25">
      <c r="D136" s="6">
        <v>134</v>
      </c>
      <c r="E136" s="9">
        <v>220000</v>
      </c>
    </row>
    <row r="137" spans="4:5" x14ac:dyDescent="0.25">
      <c r="D137" s="6">
        <v>135</v>
      </c>
      <c r="E137" s="9">
        <v>180000</v>
      </c>
    </row>
    <row r="138" spans="4:5" x14ac:dyDescent="0.25">
      <c r="D138" s="6">
        <v>136</v>
      </c>
      <c r="E138" s="9">
        <v>174000</v>
      </c>
    </row>
    <row r="139" spans="4:5" x14ac:dyDescent="0.25">
      <c r="D139" s="6">
        <v>137</v>
      </c>
      <c r="E139" s="9">
        <v>143000</v>
      </c>
    </row>
    <row r="140" spans="4:5" x14ac:dyDescent="0.25">
      <c r="D140" s="6">
        <v>138</v>
      </c>
      <c r="E140" s="9">
        <v>171000</v>
      </c>
    </row>
    <row r="141" spans="4:5" x14ac:dyDescent="0.25">
      <c r="D141" s="6">
        <v>139</v>
      </c>
      <c r="E141" s="9">
        <v>230000</v>
      </c>
    </row>
    <row r="142" spans="4:5" x14ac:dyDescent="0.25">
      <c r="D142" s="6">
        <v>140</v>
      </c>
      <c r="E142" s="9">
        <v>231500</v>
      </c>
    </row>
    <row r="143" spans="4:5" x14ac:dyDescent="0.25">
      <c r="D143" s="6">
        <v>141</v>
      </c>
      <c r="E143" s="9">
        <v>115000</v>
      </c>
    </row>
    <row r="144" spans="4:5" x14ac:dyDescent="0.25">
      <c r="D144" s="6">
        <v>142</v>
      </c>
      <c r="E144" s="9">
        <v>260000</v>
      </c>
    </row>
    <row r="145" spans="4:5" x14ac:dyDescent="0.25">
      <c r="D145" s="6">
        <v>143</v>
      </c>
      <c r="E145" s="9">
        <v>166000</v>
      </c>
    </row>
    <row r="146" spans="4:5" x14ac:dyDescent="0.25">
      <c r="D146" s="6">
        <v>144</v>
      </c>
      <c r="E146" s="9">
        <v>204000</v>
      </c>
    </row>
    <row r="147" spans="4:5" x14ac:dyDescent="0.25">
      <c r="D147" s="6">
        <v>145</v>
      </c>
      <c r="E147" s="9">
        <v>125000</v>
      </c>
    </row>
    <row r="148" spans="4:5" x14ac:dyDescent="0.25">
      <c r="D148" s="6">
        <v>146</v>
      </c>
      <c r="E148" s="9">
        <v>130000</v>
      </c>
    </row>
    <row r="149" spans="4:5" x14ac:dyDescent="0.25">
      <c r="D149" s="6">
        <v>147</v>
      </c>
      <c r="E149" s="9">
        <v>105000</v>
      </c>
    </row>
    <row r="150" spans="4:5" x14ac:dyDescent="0.25">
      <c r="D150" s="6">
        <v>148</v>
      </c>
      <c r="E150" s="9">
        <v>222500</v>
      </c>
    </row>
    <row r="151" spans="4:5" x14ac:dyDescent="0.25">
      <c r="D151" s="6">
        <v>149</v>
      </c>
      <c r="E151" s="9">
        <v>141000</v>
      </c>
    </row>
    <row r="152" spans="4:5" x14ac:dyDescent="0.25">
      <c r="D152" s="6">
        <v>150</v>
      </c>
      <c r="E152" s="9">
        <v>115000</v>
      </c>
    </row>
    <row r="153" spans="4:5" x14ac:dyDescent="0.25">
      <c r="D153" s="6">
        <v>151</v>
      </c>
      <c r="E153" s="9">
        <v>122000</v>
      </c>
    </row>
    <row r="154" spans="4:5" x14ac:dyDescent="0.25">
      <c r="D154" s="6">
        <v>152</v>
      </c>
      <c r="E154" s="9">
        <v>372402</v>
      </c>
    </row>
    <row r="155" spans="4:5" x14ac:dyDescent="0.25">
      <c r="D155" s="6">
        <v>153</v>
      </c>
      <c r="E155" s="9">
        <v>190000</v>
      </c>
    </row>
    <row r="156" spans="4:5" x14ac:dyDescent="0.25">
      <c r="D156" s="6">
        <v>154</v>
      </c>
      <c r="E156" s="9">
        <v>235000</v>
      </c>
    </row>
    <row r="157" spans="4:5" x14ac:dyDescent="0.25">
      <c r="D157" s="6">
        <v>155</v>
      </c>
      <c r="E157" s="9">
        <v>125000</v>
      </c>
    </row>
    <row r="158" spans="4:5" x14ac:dyDescent="0.25">
      <c r="D158" s="6">
        <v>156</v>
      </c>
      <c r="E158" s="9">
        <v>79000</v>
      </c>
    </row>
    <row r="159" spans="4:5" x14ac:dyDescent="0.25">
      <c r="D159" s="6">
        <v>157</v>
      </c>
      <c r="E159" s="9">
        <v>109500</v>
      </c>
    </row>
    <row r="160" spans="4:5" x14ac:dyDescent="0.25">
      <c r="D160" s="6">
        <v>158</v>
      </c>
      <c r="E160" s="9">
        <v>269500</v>
      </c>
    </row>
    <row r="161" spans="4:5" x14ac:dyDescent="0.25">
      <c r="D161" s="6">
        <v>159</v>
      </c>
      <c r="E161" s="9">
        <v>254900</v>
      </c>
    </row>
    <row r="162" spans="4:5" x14ac:dyDescent="0.25">
      <c r="D162" s="6">
        <v>160</v>
      </c>
      <c r="E162" s="9">
        <v>320000</v>
      </c>
    </row>
    <row r="163" spans="4:5" x14ac:dyDescent="0.25">
      <c r="D163" s="6">
        <v>161</v>
      </c>
      <c r="E163" s="9">
        <v>162500</v>
      </c>
    </row>
    <row r="164" spans="4:5" x14ac:dyDescent="0.25">
      <c r="D164" s="6">
        <v>162</v>
      </c>
      <c r="E164" s="9">
        <v>412500</v>
      </c>
    </row>
    <row r="165" spans="4:5" x14ac:dyDescent="0.25">
      <c r="D165" s="6">
        <v>163</v>
      </c>
      <c r="E165" s="9">
        <v>220000</v>
      </c>
    </row>
    <row r="166" spans="4:5" x14ac:dyDescent="0.25">
      <c r="D166" s="6">
        <v>164</v>
      </c>
      <c r="E166" s="9">
        <v>103200</v>
      </c>
    </row>
    <row r="167" spans="4:5" x14ac:dyDescent="0.25">
      <c r="D167" s="6">
        <v>165</v>
      </c>
      <c r="E167" s="9">
        <v>152000</v>
      </c>
    </row>
    <row r="168" spans="4:5" x14ac:dyDescent="0.25">
      <c r="D168" s="6">
        <v>166</v>
      </c>
      <c r="E168" s="9">
        <v>127500</v>
      </c>
    </row>
    <row r="169" spans="4:5" x14ac:dyDescent="0.25">
      <c r="D169" s="6">
        <v>167</v>
      </c>
      <c r="E169" s="9">
        <v>190000</v>
      </c>
    </row>
    <row r="170" spans="4:5" x14ac:dyDescent="0.25">
      <c r="D170" s="6">
        <v>168</v>
      </c>
      <c r="E170" s="9">
        <v>325624</v>
      </c>
    </row>
    <row r="171" spans="4:5" x14ac:dyDescent="0.25">
      <c r="D171" s="6">
        <v>169</v>
      </c>
      <c r="E171" s="9">
        <v>183500</v>
      </c>
    </row>
    <row r="172" spans="4:5" x14ac:dyDescent="0.25">
      <c r="D172" s="6">
        <v>170</v>
      </c>
      <c r="E172" s="9">
        <v>228000</v>
      </c>
    </row>
    <row r="173" spans="4:5" x14ac:dyDescent="0.25">
      <c r="D173" s="6">
        <v>171</v>
      </c>
      <c r="E173" s="9">
        <v>128500</v>
      </c>
    </row>
    <row r="174" spans="4:5" x14ac:dyDescent="0.25">
      <c r="D174" s="6">
        <v>172</v>
      </c>
      <c r="E174" s="9">
        <v>215000</v>
      </c>
    </row>
    <row r="175" spans="4:5" x14ac:dyDescent="0.25">
      <c r="D175" s="6">
        <v>173</v>
      </c>
      <c r="E175" s="9">
        <v>239000</v>
      </c>
    </row>
    <row r="176" spans="4:5" x14ac:dyDescent="0.25">
      <c r="D176" s="6">
        <v>174</v>
      </c>
      <c r="E176" s="9">
        <v>163000</v>
      </c>
    </row>
    <row r="177" spans="4:5" x14ac:dyDescent="0.25">
      <c r="D177" s="6">
        <v>175</v>
      </c>
      <c r="E177" s="9">
        <v>184000</v>
      </c>
    </row>
    <row r="178" spans="4:5" x14ac:dyDescent="0.25">
      <c r="D178" s="6">
        <v>176</v>
      </c>
      <c r="E178" s="9">
        <v>243000</v>
      </c>
    </row>
    <row r="179" spans="4:5" x14ac:dyDescent="0.25">
      <c r="D179" s="6">
        <v>177</v>
      </c>
      <c r="E179" s="9">
        <v>211000</v>
      </c>
    </row>
    <row r="180" spans="4:5" x14ac:dyDescent="0.25">
      <c r="D180" s="6">
        <v>178</v>
      </c>
      <c r="E180" s="9">
        <v>172500</v>
      </c>
    </row>
    <row r="181" spans="4:5" x14ac:dyDescent="0.25">
      <c r="D181" s="6">
        <v>179</v>
      </c>
      <c r="E181" s="9">
        <v>501837</v>
      </c>
    </row>
    <row r="182" spans="4:5" x14ac:dyDescent="0.25">
      <c r="D182" s="6">
        <v>180</v>
      </c>
      <c r="E182" s="9">
        <v>100000</v>
      </c>
    </row>
    <row r="183" spans="4:5" x14ac:dyDescent="0.25">
      <c r="D183" s="6">
        <v>181</v>
      </c>
      <c r="E183" s="9">
        <v>177000</v>
      </c>
    </row>
    <row r="184" spans="4:5" x14ac:dyDescent="0.25">
      <c r="D184" s="6">
        <v>182</v>
      </c>
      <c r="E184" s="9">
        <v>200100</v>
      </c>
    </row>
    <row r="185" spans="4:5" x14ac:dyDescent="0.25">
      <c r="D185" s="6">
        <v>183</v>
      </c>
      <c r="E185" s="9">
        <v>120000</v>
      </c>
    </row>
    <row r="186" spans="4:5" x14ac:dyDescent="0.25">
      <c r="D186" s="6">
        <v>184</v>
      </c>
      <c r="E186" s="9">
        <v>200000</v>
      </c>
    </row>
    <row r="187" spans="4:5" x14ac:dyDescent="0.25">
      <c r="D187" s="6">
        <v>185</v>
      </c>
      <c r="E187" s="9">
        <v>127000</v>
      </c>
    </row>
    <row r="188" spans="4:5" x14ac:dyDescent="0.25">
      <c r="D188" s="6">
        <v>186</v>
      </c>
      <c r="E188" s="9">
        <v>475000</v>
      </c>
    </row>
    <row r="189" spans="4:5" x14ac:dyDescent="0.25">
      <c r="D189" s="6">
        <v>187</v>
      </c>
      <c r="E189" s="9">
        <v>173000</v>
      </c>
    </row>
    <row r="190" spans="4:5" x14ac:dyDescent="0.25">
      <c r="D190" s="6">
        <v>188</v>
      </c>
      <c r="E190" s="9">
        <v>135000</v>
      </c>
    </row>
    <row r="191" spans="4:5" x14ac:dyDescent="0.25">
      <c r="D191" s="6">
        <v>189</v>
      </c>
      <c r="E191" s="9">
        <v>153337</v>
      </c>
    </row>
    <row r="192" spans="4:5" x14ac:dyDescent="0.25">
      <c r="D192" s="6">
        <v>190</v>
      </c>
      <c r="E192" s="9">
        <v>286000</v>
      </c>
    </row>
    <row r="193" spans="4:5" x14ac:dyDescent="0.25">
      <c r="D193" s="6">
        <v>191</v>
      </c>
      <c r="E193" s="9">
        <v>315000</v>
      </c>
    </row>
    <row r="194" spans="4:5" x14ac:dyDescent="0.25">
      <c r="D194" s="6">
        <v>192</v>
      </c>
      <c r="E194" s="9">
        <v>184000</v>
      </c>
    </row>
    <row r="195" spans="4:5" x14ac:dyDescent="0.25">
      <c r="D195" s="6">
        <v>193</v>
      </c>
      <c r="E195" s="9">
        <v>192000</v>
      </c>
    </row>
    <row r="196" spans="4:5" x14ac:dyDescent="0.25">
      <c r="D196" s="6">
        <v>194</v>
      </c>
      <c r="E196" s="9">
        <v>130000</v>
      </c>
    </row>
    <row r="197" spans="4:5" x14ac:dyDescent="0.25">
      <c r="D197" s="6">
        <v>195</v>
      </c>
      <c r="E197" s="9">
        <v>127000</v>
      </c>
    </row>
    <row r="198" spans="4:5" x14ac:dyDescent="0.25">
      <c r="D198" s="6">
        <v>196</v>
      </c>
      <c r="E198" s="9">
        <v>148500</v>
      </c>
    </row>
    <row r="199" spans="4:5" x14ac:dyDescent="0.25">
      <c r="D199" s="6">
        <v>197</v>
      </c>
      <c r="E199" s="9">
        <v>311872</v>
      </c>
    </row>
    <row r="200" spans="4:5" x14ac:dyDescent="0.25">
      <c r="D200" s="6">
        <v>198</v>
      </c>
      <c r="E200" s="9">
        <v>235000</v>
      </c>
    </row>
    <row r="201" spans="4:5" x14ac:dyDescent="0.25">
      <c r="D201" s="6">
        <v>199</v>
      </c>
      <c r="E201" s="9">
        <v>104000</v>
      </c>
    </row>
    <row r="202" spans="4:5" x14ac:dyDescent="0.25">
      <c r="D202" s="6">
        <v>200</v>
      </c>
      <c r="E202" s="9">
        <v>274900</v>
      </c>
    </row>
    <row r="203" spans="4:5" x14ac:dyDescent="0.25">
      <c r="D203" s="6">
        <v>201</v>
      </c>
      <c r="E203" s="9">
        <v>140000</v>
      </c>
    </row>
    <row r="204" spans="4:5" x14ac:dyDescent="0.25">
      <c r="D204" s="6">
        <v>202</v>
      </c>
      <c r="E204" s="9">
        <v>171500</v>
      </c>
    </row>
    <row r="205" spans="4:5" x14ac:dyDescent="0.25">
      <c r="D205" s="6">
        <v>203</v>
      </c>
      <c r="E205" s="9">
        <v>112000</v>
      </c>
    </row>
    <row r="206" spans="4:5" x14ac:dyDescent="0.25">
      <c r="D206" s="6">
        <v>204</v>
      </c>
      <c r="E206" s="9">
        <v>149000</v>
      </c>
    </row>
    <row r="207" spans="4:5" x14ac:dyDescent="0.25">
      <c r="D207" s="6">
        <v>205</v>
      </c>
      <c r="E207" s="9">
        <v>110000</v>
      </c>
    </row>
    <row r="208" spans="4:5" x14ac:dyDescent="0.25">
      <c r="D208" s="6">
        <v>206</v>
      </c>
      <c r="E208" s="9">
        <v>180500</v>
      </c>
    </row>
    <row r="209" spans="4:5" x14ac:dyDescent="0.25">
      <c r="D209" s="6">
        <v>207</v>
      </c>
      <c r="E209" s="9">
        <v>143900</v>
      </c>
    </row>
    <row r="210" spans="4:5" x14ac:dyDescent="0.25">
      <c r="D210" s="6">
        <v>208</v>
      </c>
      <c r="E210" s="9">
        <v>141000</v>
      </c>
    </row>
    <row r="211" spans="4:5" x14ac:dyDescent="0.25">
      <c r="D211" s="6">
        <v>209</v>
      </c>
      <c r="E211" s="9">
        <v>277000</v>
      </c>
    </row>
    <row r="212" spans="4:5" x14ac:dyDescent="0.25">
      <c r="D212" s="6">
        <v>210</v>
      </c>
      <c r="E212" s="9">
        <v>145000</v>
      </c>
    </row>
    <row r="213" spans="4:5" x14ac:dyDescent="0.25">
      <c r="D213" s="6">
        <v>211</v>
      </c>
      <c r="E213" s="9">
        <v>98000</v>
      </c>
    </row>
    <row r="214" spans="4:5" x14ac:dyDescent="0.25">
      <c r="D214" s="6">
        <v>212</v>
      </c>
      <c r="E214" s="9">
        <v>186000</v>
      </c>
    </row>
    <row r="215" spans="4:5" x14ac:dyDescent="0.25">
      <c r="D215" s="6">
        <v>213</v>
      </c>
      <c r="E215" s="9">
        <v>252678</v>
      </c>
    </row>
    <row r="216" spans="4:5" x14ac:dyDescent="0.25">
      <c r="D216" s="6">
        <v>214</v>
      </c>
      <c r="E216" s="9">
        <v>156000</v>
      </c>
    </row>
    <row r="217" spans="4:5" x14ac:dyDescent="0.25">
      <c r="D217" s="6">
        <v>215</v>
      </c>
      <c r="E217" s="9">
        <v>161750</v>
      </c>
    </row>
    <row r="218" spans="4:5" x14ac:dyDescent="0.25">
      <c r="D218" s="6">
        <v>216</v>
      </c>
      <c r="E218" s="9">
        <v>134450</v>
      </c>
    </row>
    <row r="219" spans="4:5" x14ac:dyDescent="0.25">
      <c r="D219" s="6">
        <v>217</v>
      </c>
      <c r="E219" s="9">
        <v>210000</v>
      </c>
    </row>
    <row r="220" spans="4:5" x14ac:dyDescent="0.25">
      <c r="D220" s="6">
        <v>218</v>
      </c>
      <c r="E220" s="9">
        <v>107000</v>
      </c>
    </row>
    <row r="221" spans="4:5" x14ac:dyDescent="0.25">
      <c r="D221" s="6">
        <v>219</v>
      </c>
      <c r="E221" s="9">
        <v>311500</v>
      </c>
    </row>
    <row r="222" spans="4:5" x14ac:dyDescent="0.25">
      <c r="D222" s="6">
        <v>220</v>
      </c>
      <c r="E222" s="9">
        <v>167240</v>
      </c>
    </row>
    <row r="223" spans="4:5" x14ac:dyDescent="0.25">
      <c r="D223" s="6">
        <v>221</v>
      </c>
      <c r="E223" s="9">
        <v>204900</v>
      </c>
    </row>
    <row r="224" spans="4:5" x14ac:dyDescent="0.25">
      <c r="D224" s="6">
        <v>222</v>
      </c>
      <c r="E224" s="9">
        <v>200000</v>
      </c>
    </row>
    <row r="225" spans="4:5" x14ac:dyDescent="0.25">
      <c r="D225" s="6">
        <v>223</v>
      </c>
      <c r="E225" s="9">
        <v>179900</v>
      </c>
    </row>
    <row r="226" spans="4:5" x14ac:dyDescent="0.25">
      <c r="D226" s="6">
        <v>224</v>
      </c>
      <c r="E226" s="9">
        <v>97000</v>
      </c>
    </row>
    <row r="227" spans="4:5" x14ac:dyDescent="0.25">
      <c r="D227" s="6">
        <v>225</v>
      </c>
      <c r="E227" s="9">
        <v>386250</v>
      </c>
    </row>
    <row r="228" spans="4:5" x14ac:dyDescent="0.25">
      <c r="D228" s="6">
        <v>226</v>
      </c>
      <c r="E228" s="9">
        <v>112000</v>
      </c>
    </row>
    <row r="229" spans="4:5" x14ac:dyDescent="0.25">
      <c r="D229" s="6">
        <v>227</v>
      </c>
      <c r="E229" s="9">
        <v>290000</v>
      </c>
    </row>
    <row r="230" spans="4:5" x14ac:dyDescent="0.25">
      <c r="D230" s="6">
        <v>228</v>
      </c>
      <c r="E230" s="9">
        <v>106000</v>
      </c>
    </row>
    <row r="231" spans="4:5" x14ac:dyDescent="0.25">
      <c r="D231" s="6">
        <v>229</v>
      </c>
      <c r="E231" s="9">
        <v>125000</v>
      </c>
    </row>
    <row r="232" spans="4:5" x14ac:dyDescent="0.25">
      <c r="D232" s="6">
        <v>230</v>
      </c>
      <c r="E232" s="9">
        <v>192500</v>
      </c>
    </row>
    <row r="233" spans="4:5" x14ac:dyDescent="0.25">
      <c r="D233" s="6">
        <v>231</v>
      </c>
      <c r="E233" s="9">
        <v>148000</v>
      </c>
    </row>
    <row r="234" spans="4:5" x14ac:dyDescent="0.25">
      <c r="D234" s="6">
        <v>232</v>
      </c>
      <c r="E234" s="9">
        <v>403000</v>
      </c>
    </row>
    <row r="235" spans="4:5" x14ac:dyDescent="0.25">
      <c r="D235" s="6">
        <v>233</v>
      </c>
      <c r="E235" s="9">
        <v>94500</v>
      </c>
    </row>
    <row r="236" spans="4:5" x14ac:dyDescent="0.25">
      <c r="D236" s="6">
        <v>234</v>
      </c>
      <c r="E236" s="9">
        <v>128200</v>
      </c>
    </row>
    <row r="237" spans="4:5" x14ac:dyDescent="0.25">
      <c r="D237" s="6">
        <v>235</v>
      </c>
      <c r="E237" s="9">
        <v>216500</v>
      </c>
    </row>
    <row r="238" spans="4:5" x14ac:dyDescent="0.25">
      <c r="D238" s="6">
        <v>236</v>
      </c>
      <c r="E238" s="9">
        <v>89500</v>
      </c>
    </row>
    <row r="239" spans="4:5" x14ac:dyDescent="0.25">
      <c r="D239" s="6">
        <v>237</v>
      </c>
      <c r="E239" s="9">
        <v>185500</v>
      </c>
    </row>
    <row r="240" spans="4:5" x14ac:dyDescent="0.25">
      <c r="D240" s="6">
        <v>238</v>
      </c>
      <c r="E240" s="9">
        <v>194500</v>
      </c>
    </row>
    <row r="241" spans="4:5" x14ac:dyDescent="0.25">
      <c r="D241" s="6">
        <v>239</v>
      </c>
      <c r="E241" s="9">
        <v>318000</v>
      </c>
    </row>
    <row r="242" spans="4:5" x14ac:dyDescent="0.25">
      <c r="D242" s="6">
        <v>240</v>
      </c>
      <c r="E242" s="9">
        <v>113000</v>
      </c>
    </row>
    <row r="243" spans="4:5" x14ac:dyDescent="0.25">
      <c r="D243" s="6">
        <v>241</v>
      </c>
      <c r="E243" s="9">
        <v>262500</v>
      </c>
    </row>
    <row r="244" spans="4:5" x14ac:dyDescent="0.25">
      <c r="D244" s="6">
        <v>242</v>
      </c>
      <c r="E244" s="9">
        <v>110500</v>
      </c>
    </row>
    <row r="245" spans="4:5" x14ac:dyDescent="0.25">
      <c r="D245" s="6">
        <v>243</v>
      </c>
      <c r="E245" s="9">
        <v>79000</v>
      </c>
    </row>
    <row r="246" spans="4:5" x14ac:dyDescent="0.25">
      <c r="D246" s="6">
        <v>244</v>
      </c>
      <c r="E246" s="9">
        <v>120000</v>
      </c>
    </row>
    <row r="247" spans="4:5" x14ac:dyDescent="0.25">
      <c r="D247" s="6">
        <v>245</v>
      </c>
      <c r="E247" s="9">
        <v>205000</v>
      </c>
    </row>
    <row r="248" spans="4:5" x14ac:dyDescent="0.25">
      <c r="D248" s="6">
        <v>246</v>
      </c>
      <c r="E248" s="9">
        <v>241500</v>
      </c>
    </row>
    <row r="249" spans="4:5" x14ac:dyDescent="0.25">
      <c r="D249" s="6">
        <v>247</v>
      </c>
      <c r="E249" s="9">
        <v>137000</v>
      </c>
    </row>
    <row r="250" spans="4:5" x14ac:dyDescent="0.25">
      <c r="D250" s="6">
        <v>248</v>
      </c>
      <c r="E250" s="9">
        <v>140000</v>
      </c>
    </row>
    <row r="251" spans="4:5" x14ac:dyDescent="0.25">
      <c r="D251" s="6">
        <v>249</v>
      </c>
      <c r="E251" s="9">
        <v>180000</v>
      </c>
    </row>
    <row r="252" spans="4:5" x14ac:dyDescent="0.25">
      <c r="D252" s="6">
        <v>250</v>
      </c>
      <c r="E252" s="9">
        <v>277000</v>
      </c>
    </row>
    <row r="253" spans="4:5" x14ac:dyDescent="0.25">
      <c r="D253" s="6">
        <v>251</v>
      </c>
      <c r="E253" s="9">
        <v>76500</v>
      </c>
    </row>
    <row r="254" spans="4:5" x14ac:dyDescent="0.25">
      <c r="D254" s="6">
        <v>252</v>
      </c>
      <c r="E254" s="9">
        <v>235000</v>
      </c>
    </row>
    <row r="255" spans="4:5" x14ac:dyDescent="0.25">
      <c r="D255" s="6">
        <v>253</v>
      </c>
      <c r="E255" s="9">
        <v>173000</v>
      </c>
    </row>
    <row r="256" spans="4:5" x14ac:dyDescent="0.25">
      <c r="D256" s="6">
        <v>254</v>
      </c>
      <c r="E256" s="9">
        <v>158000</v>
      </c>
    </row>
    <row r="257" spans="4:5" x14ac:dyDescent="0.25">
      <c r="D257" s="6">
        <v>255</v>
      </c>
      <c r="E257" s="9">
        <v>145000</v>
      </c>
    </row>
    <row r="258" spans="4:5" x14ac:dyDescent="0.25">
      <c r="D258" s="6">
        <v>256</v>
      </c>
      <c r="E258" s="9">
        <v>230000</v>
      </c>
    </row>
    <row r="259" spans="4:5" x14ac:dyDescent="0.25">
      <c r="D259" s="6">
        <v>257</v>
      </c>
      <c r="E259" s="9">
        <v>207500</v>
      </c>
    </row>
    <row r="260" spans="4:5" x14ac:dyDescent="0.25">
      <c r="D260" s="6">
        <v>258</v>
      </c>
      <c r="E260" s="9">
        <v>220000</v>
      </c>
    </row>
    <row r="261" spans="4:5" x14ac:dyDescent="0.25">
      <c r="D261" s="6">
        <v>259</v>
      </c>
      <c r="E261" s="9">
        <v>231500</v>
      </c>
    </row>
    <row r="262" spans="4:5" x14ac:dyDescent="0.25">
      <c r="D262" s="6">
        <v>260</v>
      </c>
      <c r="E262" s="9">
        <v>97000</v>
      </c>
    </row>
    <row r="263" spans="4:5" x14ac:dyDescent="0.25">
      <c r="D263" s="6">
        <v>261</v>
      </c>
      <c r="E263" s="9">
        <v>176000</v>
      </c>
    </row>
    <row r="264" spans="4:5" x14ac:dyDescent="0.25">
      <c r="D264" s="6">
        <v>262</v>
      </c>
      <c r="E264" s="9">
        <v>276000</v>
      </c>
    </row>
    <row r="265" spans="4:5" x14ac:dyDescent="0.25">
      <c r="D265" s="6">
        <v>263</v>
      </c>
      <c r="E265" s="9">
        <v>151000</v>
      </c>
    </row>
    <row r="266" spans="4:5" x14ac:dyDescent="0.25">
      <c r="D266" s="6">
        <v>264</v>
      </c>
      <c r="E266" s="9">
        <v>130000</v>
      </c>
    </row>
    <row r="267" spans="4:5" x14ac:dyDescent="0.25">
      <c r="D267" s="6">
        <v>265</v>
      </c>
      <c r="E267" s="9">
        <v>73000</v>
      </c>
    </row>
    <row r="268" spans="4:5" x14ac:dyDescent="0.25">
      <c r="D268" s="6">
        <v>266</v>
      </c>
      <c r="E268" s="9">
        <v>175500</v>
      </c>
    </row>
    <row r="269" spans="4:5" x14ac:dyDescent="0.25">
      <c r="D269" s="6">
        <v>267</v>
      </c>
      <c r="E269" s="9">
        <v>185000</v>
      </c>
    </row>
    <row r="270" spans="4:5" x14ac:dyDescent="0.25">
      <c r="D270" s="6">
        <v>268</v>
      </c>
      <c r="E270" s="9">
        <v>179500</v>
      </c>
    </row>
    <row r="271" spans="4:5" x14ac:dyDescent="0.25">
      <c r="D271" s="6">
        <v>269</v>
      </c>
      <c r="E271" s="9">
        <v>120500</v>
      </c>
    </row>
    <row r="272" spans="4:5" x14ac:dyDescent="0.25">
      <c r="D272" s="6">
        <v>270</v>
      </c>
      <c r="E272" s="9">
        <v>148000</v>
      </c>
    </row>
    <row r="273" spans="4:5" x14ac:dyDescent="0.25">
      <c r="D273" s="6">
        <v>271</v>
      </c>
      <c r="E273" s="9">
        <v>266000</v>
      </c>
    </row>
    <row r="274" spans="4:5" x14ac:dyDescent="0.25">
      <c r="D274" s="6">
        <v>272</v>
      </c>
      <c r="E274" s="9">
        <v>241500</v>
      </c>
    </row>
    <row r="275" spans="4:5" x14ac:dyDescent="0.25">
      <c r="D275" s="6">
        <v>273</v>
      </c>
      <c r="E275" s="9">
        <v>290000</v>
      </c>
    </row>
    <row r="276" spans="4:5" x14ac:dyDescent="0.25">
      <c r="D276" s="6">
        <v>274</v>
      </c>
      <c r="E276" s="9">
        <v>139000</v>
      </c>
    </row>
    <row r="277" spans="4:5" x14ac:dyDescent="0.25">
      <c r="D277" s="6">
        <v>275</v>
      </c>
      <c r="E277" s="9">
        <v>124500</v>
      </c>
    </row>
    <row r="278" spans="4:5" x14ac:dyDescent="0.25">
      <c r="D278" s="6">
        <v>276</v>
      </c>
      <c r="E278" s="9">
        <v>205000</v>
      </c>
    </row>
    <row r="279" spans="4:5" x14ac:dyDescent="0.25">
      <c r="D279" s="6">
        <v>277</v>
      </c>
      <c r="E279" s="9">
        <v>201000</v>
      </c>
    </row>
    <row r="280" spans="4:5" x14ac:dyDescent="0.25">
      <c r="D280" s="6">
        <v>278</v>
      </c>
      <c r="E280" s="9">
        <v>141000</v>
      </c>
    </row>
    <row r="281" spans="4:5" x14ac:dyDescent="0.25">
      <c r="D281" s="6">
        <v>279</v>
      </c>
      <c r="E281" s="9">
        <v>415298</v>
      </c>
    </row>
    <row r="282" spans="4:5" x14ac:dyDescent="0.25">
      <c r="D282" s="6">
        <v>280</v>
      </c>
      <c r="E282" s="9">
        <v>192000</v>
      </c>
    </row>
    <row r="283" spans="4:5" x14ac:dyDescent="0.25">
      <c r="D283" s="6">
        <v>281</v>
      </c>
      <c r="E283" s="9">
        <v>228500</v>
      </c>
    </row>
    <row r="284" spans="4:5" x14ac:dyDescent="0.25">
      <c r="D284" s="6">
        <v>282</v>
      </c>
      <c r="E284" s="9">
        <v>185000</v>
      </c>
    </row>
    <row r="285" spans="4:5" x14ac:dyDescent="0.25">
      <c r="D285" s="6">
        <v>283</v>
      </c>
      <c r="E285" s="9">
        <v>207500</v>
      </c>
    </row>
    <row r="286" spans="4:5" x14ac:dyDescent="0.25">
      <c r="D286" s="6">
        <v>284</v>
      </c>
      <c r="E286" s="9">
        <v>244600</v>
      </c>
    </row>
    <row r="287" spans="4:5" x14ac:dyDescent="0.25">
      <c r="D287" s="6">
        <v>285</v>
      </c>
      <c r="E287" s="9">
        <v>179200</v>
      </c>
    </row>
    <row r="288" spans="4:5" x14ac:dyDescent="0.25">
      <c r="D288" s="6">
        <v>286</v>
      </c>
      <c r="E288" s="9">
        <v>164700</v>
      </c>
    </row>
    <row r="289" spans="4:5" x14ac:dyDescent="0.25">
      <c r="D289" s="6">
        <v>287</v>
      </c>
      <c r="E289" s="9">
        <v>159000</v>
      </c>
    </row>
    <row r="290" spans="4:5" x14ac:dyDescent="0.25">
      <c r="D290" s="6">
        <v>288</v>
      </c>
      <c r="E290" s="9">
        <v>88000</v>
      </c>
    </row>
    <row r="291" spans="4:5" x14ac:dyDescent="0.25">
      <c r="D291" s="6">
        <v>289</v>
      </c>
      <c r="E291" s="9">
        <v>122000</v>
      </c>
    </row>
    <row r="292" spans="4:5" x14ac:dyDescent="0.25">
      <c r="D292" s="6">
        <v>290</v>
      </c>
      <c r="E292" s="9">
        <v>153575</v>
      </c>
    </row>
    <row r="293" spans="4:5" x14ac:dyDescent="0.25">
      <c r="D293" s="6">
        <v>291</v>
      </c>
      <c r="E293" s="9">
        <v>233230</v>
      </c>
    </row>
    <row r="294" spans="4:5" x14ac:dyDescent="0.25">
      <c r="D294" s="6">
        <v>292</v>
      </c>
      <c r="E294" s="9">
        <v>135900</v>
      </c>
    </row>
    <row r="295" spans="4:5" x14ac:dyDescent="0.25">
      <c r="D295" s="6">
        <v>293</v>
      </c>
      <c r="E295" s="9">
        <v>131000</v>
      </c>
    </row>
    <row r="296" spans="4:5" x14ac:dyDescent="0.25">
      <c r="D296" s="6">
        <v>294</v>
      </c>
      <c r="E296" s="9">
        <v>235000</v>
      </c>
    </row>
    <row r="297" spans="4:5" x14ac:dyDescent="0.25">
      <c r="D297" s="6">
        <v>295</v>
      </c>
      <c r="E297" s="9">
        <v>167000</v>
      </c>
    </row>
    <row r="298" spans="4:5" x14ac:dyDescent="0.25">
      <c r="D298" s="6">
        <v>296</v>
      </c>
      <c r="E298" s="9">
        <v>142500</v>
      </c>
    </row>
    <row r="299" spans="4:5" x14ac:dyDescent="0.25">
      <c r="D299" s="6">
        <v>297</v>
      </c>
      <c r="E299" s="9">
        <v>152000</v>
      </c>
    </row>
    <row r="300" spans="4:5" x14ac:dyDescent="0.25">
      <c r="D300" s="6">
        <v>298</v>
      </c>
      <c r="E300" s="9">
        <v>239000</v>
      </c>
    </row>
    <row r="301" spans="4:5" x14ac:dyDescent="0.25">
      <c r="D301" s="6">
        <v>299</v>
      </c>
      <c r="E301" s="9">
        <v>175000</v>
      </c>
    </row>
    <row r="302" spans="4:5" x14ac:dyDescent="0.25">
      <c r="D302" s="6">
        <v>300</v>
      </c>
      <c r="E302" s="9">
        <v>158500</v>
      </c>
    </row>
    <row r="303" spans="4:5" x14ac:dyDescent="0.25">
      <c r="D303" s="6">
        <v>301</v>
      </c>
      <c r="E303" s="9">
        <v>157000</v>
      </c>
    </row>
    <row r="304" spans="4:5" x14ac:dyDescent="0.25">
      <c r="D304" s="6">
        <v>302</v>
      </c>
      <c r="E304" s="9">
        <v>267000</v>
      </c>
    </row>
    <row r="305" spans="4:5" x14ac:dyDescent="0.25">
      <c r="D305" s="6">
        <v>303</v>
      </c>
      <c r="E305" s="9">
        <v>205000</v>
      </c>
    </row>
    <row r="306" spans="4:5" x14ac:dyDescent="0.25">
      <c r="D306" s="6">
        <v>304</v>
      </c>
      <c r="E306" s="9">
        <v>149900</v>
      </c>
    </row>
    <row r="307" spans="4:5" x14ac:dyDescent="0.25">
      <c r="D307" s="6">
        <v>305</v>
      </c>
      <c r="E307" s="9">
        <v>295000</v>
      </c>
    </row>
    <row r="308" spans="4:5" x14ac:dyDescent="0.25">
      <c r="D308" s="6">
        <v>306</v>
      </c>
      <c r="E308" s="9">
        <v>305900</v>
      </c>
    </row>
    <row r="309" spans="4:5" x14ac:dyDescent="0.25">
      <c r="D309" s="6">
        <v>307</v>
      </c>
      <c r="E309" s="9">
        <v>225000</v>
      </c>
    </row>
    <row r="310" spans="4:5" x14ac:dyDescent="0.25">
      <c r="D310" s="6">
        <v>308</v>
      </c>
      <c r="E310" s="9">
        <v>89500</v>
      </c>
    </row>
    <row r="311" spans="4:5" x14ac:dyDescent="0.25">
      <c r="D311" s="6">
        <v>309</v>
      </c>
      <c r="E311" s="9">
        <v>82500</v>
      </c>
    </row>
    <row r="312" spans="4:5" x14ac:dyDescent="0.25">
      <c r="D312" s="6">
        <v>310</v>
      </c>
      <c r="E312" s="9">
        <v>360000</v>
      </c>
    </row>
    <row r="313" spans="4:5" x14ac:dyDescent="0.25">
      <c r="D313" s="6">
        <v>311</v>
      </c>
      <c r="E313" s="9">
        <v>165600</v>
      </c>
    </row>
    <row r="314" spans="4:5" x14ac:dyDescent="0.25">
      <c r="D314" s="6">
        <v>312</v>
      </c>
      <c r="E314" s="9">
        <v>132000</v>
      </c>
    </row>
    <row r="315" spans="4:5" x14ac:dyDescent="0.25">
      <c r="D315" s="6">
        <v>313</v>
      </c>
      <c r="E315" s="9">
        <v>119900</v>
      </c>
    </row>
    <row r="316" spans="4:5" x14ac:dyDescent="0.25">
      <c r="D316" s="6">
        <v>314</v>
      </c>
      <c r="E316" s="9">
        <v>375000</v>
      </c>
    </row>
    <row r="317" spans="4:5" x14ac:dyDescent="0.25">
      <c r="D317" s="6">
        <v>315</v>
      </c>
      <c r="E317" s="9">
        <v>178000</v>
      </c>
    </row>
    <row r="318" spans="4:5" x14ac:dyDescent="0.25">
      <c r="D318" s="6">
        <v>316</v>
      </c>
      <c r="E318" s="9">
        <v>188500</v>
      </c>
    </row>
    <row r="319" spans="4:5" x14ac:dyDescent="0.25">
      <c r="D319" s="6">
        <v>317</v>
      </c>
      <c r="E319" s="9">
        <v>260000</v>
      </c>
    </row>
    <row r="320" spans="4:5" x14ac:dyDescent="0.25">
      <c r="D320" s="6">
        <v>318</v>
      </c>
      <c r="E320" s="9">
        <v>270000</v>
      </c>
    </row>
    <row r="321" spans="4:5" x14ac:dyDescent="0.25">
      <c r="D321" s="6">
        <v>319</v>
      </c>
      <c r="E321" s="9">
        <v>260000</v>
      </c>
    </row>
    <row r="322" spans="4:5" x14ac:dyDescent="0.25">
      <c r="D322" s="6">
        <v>320</v>
      </c>
      <c r="E322" s="9">
        <v>187500</v>
      </c>
    </row>
    <row r="323" spans="4:5" x14ac:dyDescent="0.25">
      <c r="D323" s="6">
        <v>321</v>
      </c>
      <c r="E323" s="9">
        <v>342643</v>
      </c>
    </row>
    <row r="324" spans="4:5" x14ac:dyDescent="0.25">
      <c r="D324" s="6">
        <v>322</v>
      </c>
      <c r="E324" s="9">
        <v>354000</v>
      </c>
    </row>
    <row r="325" spans="4:5" x14ac:dyDescent="0.25">
      <c r="D325" s="6">
        <v>323</v>
      </c>
      <c r="E325" s="9">
        <v>301000</v>
      </c>
    </row>
    <row r="326" spans="4:5" x14ac:dyDescent="0.25">
      <c r="D326" s="6">
        <v>324</v>
      </c>
      <c r="E326" s="9">
        <v>126175</v>
      </c>
    </row>
    <row r="327" spans="4:5" x14ac:dyDescent="0.25">
      <c r="D327" s="6">
        <v>325</v>
      </c>
      <c r="E327" s="9">
        <v>242000</v>
      </c>
    </row>
    <row r="328" spans="4:5" x14ac:dyDescent="0.25">
      <c r="D328" s="6">
        <v>326</v>
      </c>
      <c r="E328" s="9">
        <v>87000</v>
      </c>
    </row>
    <row r="329" spans="4:5" x14ac:dyDescent="0.25">
      <c r="D329" s="6">
        <v>327</v>
      </c>
      <c r="E329" s="9">
        <v>324000</v>
      </c>
    </row>
    <row r="330" spans="4:5" x14ac:dyDescent="0.25">
      <c r="D330" s="6">
        <v>328</v>
      </c>
      <c r="E330" s="9">
        <v>145250</v>
      </c>
    </row>
    <row r="331" spans="4:5" x14ac:dyDescent="0.25">
      <c r="D331" s="6">
        <v>329</v>
      </c>
      <c r="E331" s="9">
        <v>214500</v>
      </c>
    </row>
    <row r="332" spans="4:5" x14ac:dyDescent="0.25">
      <c r="D332" s="6">
        <v>330</v>
      </c>
      <c r="E332" s="9">
        <v>78000</v>
      </c>
    </row>
    <row r="333" spans="4:5" x14ac:dyDescent="0.25">
      <c r="D333" s="6">
        <v>331</v>
      </c>
      <c r="E333" s="9">
        <v>119000</v>
      </c>
    </row>
    <row r="334" spans="4:5" x14ac:dyDescent="0.25">
      <c r="D334" s="6">
        <v>332</v>
      </c>
      <c r="E334" s="9">
        <v>139000</v>
      </c>
    </row>
    <row r="335" spans="4:5" x14ac:dyDescent="0.25">
      <c r="D335" s="6">
        <v>333</v>
      </c>
      <c r="E335" s="9">
        <v>284000</v>
      </c>
    </row>
    <row r="336" spans="4:5" x14ac:dyDescent="0.25">
      <c r="D336" s="6">
        <v>334</v>
      </c>
      <c r="E336" s="9">
        <v>207000</v>
      </c>
    </row>
    <row r="337" spans="4:5" x14ac:dyDescent="0.25">
      <c r="D337" s="6">
        <v>335</v>
      </c>
      <c r="E337" s="9">
        <v>192000</v>
      </c>
    </row>
    <row r="338" spans="4:5" x14ac:dyDescent="0.25">
      <c r="D338" s="6">
        <v>337</v>
      </c>
      <c r="E338" s="9">
        <v>377426</v>
      </c>
    </row>
    <row r="339" spans="4:5" x14ac:dyDescent="0.25">
      <c r="D339" s="6">
        <v>338</v>
      </c>
      <c r="E339" s="9">
        <v>214000</v>
      </c>
    </row>
    <row r="340" spans="4:5" x14ac:dyDescent="0.25">
      <c r="D340" s="6">
        <v>339</v>
      </c>
      <c r="E340" s="9">
        <v>202500</v>
      </c>
    </row>
    <row r="341" spans="4:5" x14ac:dyDescent="0.25">
      <c r="D341" s="6">
        <v>340</v>
      </c>
      <c r="E341" s="9">
        <v>155000</v>
      </c>
    </row>
    <row r="342" spans="4:5" x14ac:dyDescent="0.25">
      <c r="D342" s="6">
        <v>341</v>
      </c>
      <c r="E342" s="9">
        <v>202900</v>
      </c>
    </row>
    <row r="343" spans="4:5" x14ac:dyDescent="0.25">
      <c r="D343" s="6">
        <v>342</v>
      </c>
      <c r="E343" s="9">
        <v>82000</v>
      </c>
    </row>
    <row r="344" spans="4:5" x14ac:dyDescent="0.25">
      <c r="D344" s="6">
        <v>343</v>
      </c>
      <c r="E344" s="9">
        <v>87500</v>
      </c>
    </row>
    <row r="345" spans="4:5" x14ac:dyDescent="0.25">
      <c r="D345" s="6">
        <v>344</v>
      </c>
      <c r="E345" s="9">
        <v>266000</v>
      </c>
    </row>
    <row r="346" spans="4:5" x14ac:dyDescent="0.25">
      <c r="D346" s="6">
        <v>345</v>
      </c>
      <c r="E346" s="9">
        <v>85000</v>
      </c>
    </row>
    <row r="347" spans="4:5" x14ac:dyDescent="0.25">
      <c r="D347" s="6">
        <v>346</v>
      </c>
      <c r="E347" s="9">
        <v>140200</v>
      </c>
    </row>
    <row r="348" spans="4:5" x14ac:dyDescent="0.25">
      <c r="D348" s="6">
        <v>347</v>
      </c>
      <c r="E348" s="9">
        <v>151500</v>
      </c>
    </row>
    <row r="349" spans="4:5" x14ac:dyDescent="0.25">
      <c r="D349" s="6">
        <v>348</v>
      </c>
      <c r="E349" s="9">
        <v>157500</v>
      </c>
    </row>
    <row r="350" spans="4:5" x14ac:dyDescent="0.25">
      <c r="D350" s="6">
        <v>349</v>
      </c>
      <c r="E350" s="9">
        <v>154000</v>
      </c>
    </row>
    <row r="351" spans="4:5" x14ac:dyDescent="0.25">
      <c r="D351" s="6">
        <v>350</v>
      </c>
      <c r="E351" s="9">
        <v>437154</v>
      </c>
    </row>
    <row r="352" spans="4:5" x14ac:dyDescent="0.25">
      <c r="D352" s="6">
        <v>351</v>
      </c>
      <c r="E352" s="9">
        <v>318061</v>
      </c>
    </row>
    <row r="353" spans="4:5" x14ac:dyDescent="0.25">
      <c r="D353" s="6">
        <v>352</v>
      </c>
      <c r="E353" s="9">
        <v>190000</v>
      </c>
    </row>
    <row r="354" spans="4:5" x14ac:dyDescent="0.25">
      <c r="D354" s="6">
        <v>353</v>
      </c>
      <c r="E354" s="9">
        <v>95000</v>
      </c>
    </row>
    <row r="355" spans="4:5" x14ac:dyDescent="0.25">
      <c r="D355" s="6">
        <v>354</v>
      </c>
      <c r="E355" s="9">
        <v>105900</v>
      </c>
    </row>
    <row r="356" spans="4:5" x14ac:dyDescent="0.25">
      <c r="D356" s="6">
        <v>355</v>
      </c>
      <c r="E356" s="9">
        <v>140000</v>
      </c>
    </row>
    <row r="357" spans="4:5" x14ac:dyDescent="0.25">
      <c r="D357" s="6">
        <v>356</v>
      </c>
      <c r="E357" s="9">
        <v>177500</v>
      </c>
    </row>
    <row r="358" spans="4:5" x14ac:dyDescent="0.25">
      <c r="D358" s="6">
        <v>357</v>
      </c>
      <c r="E358" s="9">
        <v>173000</v>
      </c>
    </row>
    <row r="359" spans="4:5" x14ac:dyDescent="0.25">
      <c r="D359" s="6">
        <v>358</v>
      </c>
      <c r="E359" s="9">
        <v>134000</v>
      </c>
    </row>
    <row r="360" spans="4:5" x14ac:dyDescent="0.25">
      <c r="D360" s="6">
        <v>359</v>
      </c>
      <c r="E360" s="9">
        <v>130000</v>
      </c>
    </row>
    <row r="361" spans="4:5" x14ac:dyDescent="0.25">
      <c r="D361" s="6">
        <v>360</v>
      </c>
      <c r="E361" s="9">
        <v>280000</v>
      </c>
    </row>
    <row r="362" spans="4:5" x14ac:dyDescent="0.25">
      <c r="D362" s="6">
        <v>361</v>
      </c>
      <c r="E362" s="9">
        <v>156000</v>
      </c>
    </row>
    <row r="363" spans="4:5" x14ac:dyDescent="0.25">
      <c r="D363" s="6">
        <v>362</v>
      </c>
      <c r="E363" s="9">
        <v>145000</v>
      </c>
    </row>
    <row r="364" spans="4:5" x14ac:dyDescent="0.25">
      <c r="D364" s="6">
        <v>363</v>
      </c>
      <c r="E364" s="9">
        <v>198500</v>
      </c>
    </row>
    <row r="365" spans="4:5" x14ac:dyDescent="0.25">
      <c r="D365" s="6">
        <v>364</v>
      </c>
      <c r="E365" s="9">
        <v>118000</v>
      </c>
    </row>
    <row r="366" spans="4:5" x14ac:dyDescent="0.25">
      <c r="D366" s="6">
        <v>365</v>
      </c>
      <c r="E366" s="9">
        <v>190000</v>
      </c>
    </row>
    <row r="367" spans="4:5" x14ac:dyDescent="0.25">
      <c r="D367" s="6">
        <v>366</v>
      </c>
      <c r="E367" s="9">
        <v>147000</v>
      </c>
    </row>
    <row r="368" spans="4:5" x14ac:dyDescent="0.25">
      <c r="D368" s="6">
        <v>367</v>
      </c>
      <c r="E368" s="9">
        <v>159000</v>
      </c>
    </row>
    <row r="369" spans="4:5" x14ac:dyDescent="0.25">
      <c r="D369" s="6">
        <v>368</v>
      </c>
      <c r="E369" s="9">
        <v>165000</v>
      </c>
    </row>
    <row r="370" spans="4:5" x14ac:dyDescent="0.25">
      <c r="D370" s="6">
        <v>369</v>
      </c>
      <c r="E370" s="9">
        <v>132000</v>
      </c>
    </row>
    <row r="371" spans="4:5" x14ac:dyDescent="0.25">
      <c r="D371" s="6">
        <v>370</v>
      </c>
      <c r="E371" s="9">
        <v>162000</v>
      </c>
    </row>
    <row r="372" spans="4:5" x14ac:dyDescent="0.25">
      <c r="D372" s="6">
        <v>371</v>
      </c>
      <c r="E372" s="9">
        <v>172400</v>
      </c>
    </row>
    <row r="373" spans="4:5" x14ac:dyDescent="0.25">
      <c r="D373" s="6">
        <v>372</v>
      </c>
      <c r="E373" s="9">
        <v>134432</v>
      </c>
    </row>
    <row r="374" spans="4:5" x14ac:dyDescent="0.25">
      <c r="D374" s="6">
        <v>373</v>
      </c>
      <c r="E374" s="9">
        <v>125000</v>
      </c>
    </row>
    <row r="375" spans="4:5" x14ac:dyDescent="0.25">
      <c r="D375" s="6">
        <v>374</v>
      </c>
      <c r="E375" s="9">
        <v>123000</v>
      </c>
    </row>
    <row r="376" spans="4:5" x14ac:dyDescent="0.25">
      <c r="D376" s="6">
        <v>375</v>
      </c>
      <c r="E376" s="9">
        <v>219500</v>
      </c>
    </row>
    <row r="377" spans="4:5" x14ac:dyDescent="0.25">
      <c r="D377" s="6">
        <v>376</v>
      </c>
      <c r="E377" s="9">
        <v>61000</v>
      </c>
    </row>
    <row r="378" spans="4:5" x14ac:dyDescent="0.25">
      <c r="D378" s="6">
        <v>377</v>
      </c>
      <c r="E378" s="9">
        <v>148000</v>
      </c>
    </row>
    <row r="379" spans="4:5" x14ac:dyDescent="0.25">
      <c r="D379" s="6">
        <v>378</v>
      </c>
      <c r="E379" s="9">
        <v>340000</v>
      </c>
    </row>
    <row r="380" spans="4:5" x14ac:dyDescent="0.25">
      <c r="D380" s="6">
        <v>379</v>
      </c>
      <c r="E380" s="9">
        <v>394432</v>
      </c>
    </row>
    <row r="381" spans="4:5" x14ac:dyDescent="0.25">
      <c r="D381" s="6">
        <v>380</v>
      </c>
      <c r="E381" s="9">
        <v>179000</v>
      </c>
    </row>
    <row r="382" spans="4:5" x14ac:dyDescent="0.25">
      <c r="D382" s="6">
        <v>381</v>
      </c>
      <c r="E382" s="9">
        <v>127000</v>
      </c>
    </row>
    <row r="383" spans="4:5" x14ac:dyDescent="0.25">
      <c r="D383" s="6">
        <v>382</v>
      </c>
      <c r="E383" s="9">
        <v>187750</v>
      </c>
    </row>
    <row r="384" spans="4:5" x14ac:dyDescent="0.25">
      <c r="D384" s="6">
        <v>383</v>
      </c>
      <c r="E384" s="9">
        <v>213500</v>
      </c>
    </row>
    <row r="385" spans="4:5" x14ac:dyDescent="0.25">
      <c r="D385" s="6">
        <v>384</v>
      </c>
      <c r="E385" s="9">
        <v>76000</v>
      </c>
    </row>
    <row r="386" spans="4:5" x14ac:dyDescent="0.25">
      <c r="D386" s="6">
        <v>385</v>
      </c>
      <c r="E386" s="9">
        <v>240000</v>
      </c>
    </row>
    <row r="387" spans="4:5" x14ac:dyDescent="0.25">
      <c r="D387" s="6">
        <v>386</v>
      </c>
      <c r="E387" s="9">
        <v>192000</v>
      </c>
    </row>
    <row r="388" spans="4:5" x14ac:dyDescent="0.25">
      <c r="D388" s="6">
        <v>387</v>
      </c>
      <c r="E388" s="9">
        <v>81000</v>
      </c>
    </row>
    <row r="389" spans="4:5" x14ac:dyDescent="0.25">
      <c r="D389" s="6">
        <v>388</v>
      </c>
      <c r="E389" s="9">
        <v>125000</v>
      </c>
    </row>
    <row r="390" spans="4:5" x14ac:dyDescent="0.25">
      <c r="D390" s="6">
        <v>389</v>
      </c>
      <c r="E390" s="9">
        <v>191000</v>
      </c>
    </row>
    <row r="391" spans="4:5" x14ac:dyDescent="0.25">
      <c r="D391" s="6">
        <v>390</v>
      </c>
      <c r="E391" s="9">
        <v>426000</v>
      </c>
    </row>
    <row r="392" spans="4:5" x14ac:dyDescent="0.25">
      <c r="D392" s="6">
        <v>391</v>
      </c>
      <c r="E392" s="9">
        <v>119000</v>
      </c>
    </row>
    <row r="393" spans="4:5" x14ac:dyDescent="0.25">
      <c r="D393" s="6">
        <v>392</v>
      </c>
      <c r="E393" s="9">
        <v>215000</v>
      </c>
    </row>
    <row r="394" spans="4:5" x14ac:dyDescent="0.25">
      <c r="D394" s="6">
        <v>393</v>
      </c>
      <c r="E394" s="9">
        <v>106500</v>
      </c>
    </row>
    <row r="395" spans="4:5" x14ac:dyDescent="0.25">
      <c r="D395" s="6">
        <v>394</v>
      </c>
      <c r="E395" s="9">
        <v>100000</v>
      </c>
    </row>
    <row r="396" spans="4:5" x14ac:dyDescent="0.25">
      <c r="D396" s="6">
        <v>395</v>
      </c>
      <c r="E396" s="9">
        <v>109000</v>
      </c>
    </row>
    <row r="397" spans="4:5" x14ac:dyDescent="0.25">
      <c r="D397" s="6">
        <v>396</v>
      </c>
      <c r="E397" s="9">
        <v>129000</v>
      </c>
    </row>
    <row r="398" spans="4:5" x14ac:dyDescent="0.25">
      <c r="D398" s="6">
        <v>397</v>
      </c>
      <c r="E398" s="9">
        <v>123000</v>
      </c>
    </row>
    <row r="399" spans="4:5" x14ac:dyDescent="0.25">
      <c r="D399" s="6">
        <v>398</v>
      </c>
      <c r="E399" s="9">
        <v>169500</v>
      </c>
    </row>
    <row r="400" spans="4:5" x14ac:dyDescent="0.25">
      <c r="D400" s="6">
        <v>399</v>
      </c>
      <c r="E400" s="9">
        <v>67000</v>
      </c>
    </row>
    <row r="401" spans="4:5" x14ac:dyDescent="0.25">
      <c r="D401" s="6">
        <v>400</v>
      </c>
      <c r="E401" s="9">
        <v>241000</v>
      </c>
    </row>
    <row r="402" spans="4:5" x14ac:dyDescent="0.25">
      <c r="D402" s="6">
        <v>401</v>
      </c>
      <c r="E402" s="9">
        <v>245500</v>
      </c>
    </row>
    <row r="403" spans="4:5" x14ac:dyDescent="0.25">
      <c r="D403" s="6">
        <v>402</v>
      </c>
      <c r="E403" s="9">
        <v>164990</v>
      </c>
    </row>
    <row r="404" spans="4:5" x14ac:dyDescent="0.25">
      <c r="D404" s="6">
        <v>403</v>
      </c>
      <c r="E404" s="9">
        <v>108000</v>
      </c>
    </row>
    <row r="405" spans="4:5" x14ac:dyDescent="0.25">
      <c r="D405" s="6">
        <v>404</v>
      </c>
      <c r="E405" s="9">
        <v>258000</v>
      </c>
    </row>
    <row r="406" spans="4:5" x14ac:dyDescent="0.25">
      <c r="D406" s="6">
        <v>405</v>
      </c>
      <c r="E406" s="9">
        <v>168000</v>
      </c>
    </row>
    <row r="407" spans="4:5" x14ac:dyDescent="0.25">
      <c r="D407" s="6">
        <v>406</v>
      </c>
      <c r="E407" s="9">
        <v>150000</v>
      </c>
    </row>
    <row r="408" spans="4:5" x14ac:dyDescent="0.25">
      <c r="D408" s="6">
        <v>407</v>
      </c>
      <c r="E408" s="9">
        <v>115000</v>
      </c>
    </row>
    <row r="409" spans="4:5" x14ac:dyDescent="0.25">
      <c r="D409" s="6">
        <v>408</v>
      </c>
      <c r="E409" s="9">
        <v>177000</v>
      </c>
    </row>
    <row r="410" spans="4:5" x14ac:dyDescent="0.25">
      <c r="D410" s="6">
        <v>409</v>
      </c>
      <c r="E410" s="9">
        <v>280000</v>
      </c>
    </row>
    <row r="411" spans="4:5" x14ac:dyDescent="0.25">
      <c r="D411" s="6">
        <v>410</v>
      </c>
      <c r="E411" s="9">
        <v>339750</v>
      </c>
    </row>
    <row r="412" spans="4:5" x14ac:dyDescent="0.25">
      <c r="D412" s="6">
        <v>411</v>
      </c>
      <c r="E412" s="9">
        <v>60000</v>
      </c>
    </row>
    <row r="413" spans="4:5" x14ac:dyDescent="0.25">
      <c r="D413" s="6">
        <v>412</v>
      </c>
      <c r="E413" s="9">
        <v>145000</v>
      </c>
    </row>
    <row r="414" spans="4:5" x14ac:dyDescent="0.25">
      <c r="D414" s="6">
        <v>413</v>
      </c>
      <c r="E414" s="9">
        <v>222000</v>
      </c>
    </row>
    <row r="415" spans="4:5" x14ac:dyDescent="0.25">
      <c r="D415" s="6">
        <v>414</v>
      </c>
      <c r="E415" s="9">
        <v>115000</v>
      </c>
    </row>
    <row r="416" spans="4:5" x14ac:dyDescent="0.25">
      <c r="D416" s="6">
        <v>415</v>
      </c>
      <c r="E416" s="9">
        <v>228000</v>
      </c>
    </row>
    <row r="417" spans="4:5" x14ac:dyDescent="0.25">
      <c r="D417" s="6">
        <v>416</v>
      </c>
      <c r="E417" s="9">
        <v>181134</v>
      </c>
    </row>
    <row r="418" spans="4:5" x14ac:dyDescent="0.25">
      <c r="D418" s="6">
        <v>417</v>
      </c>
      <c r="E418" s="9">
        <v>149500</v>
      </c>
    </row>
    <row r="419" spans="4:5" x14ac:dyDescent="0.25">
      <c r="D419" s="6">
        <v>418</v>
      </c>
      <c r="E419" s="9">
        <v>239000</v>
      </c>
    </row>
    <row r="420" spans="4:5" x14ac:dyDescent="0.25">
      <c r="D420" s="6">
        <v>419</v>
      </c>
      <c r="E420" s="9">
        <v>126000</v>
      </c>
    </row>
    <row r="421" spans="4:5" x14ac:dyDescent="0.25">
      <c r="D421" s="6">
        <v>420</v>
      </c>
      <c r="E421" s="9">
        <v>142000</v>
      </c>
    </row>
    <row r="422" spans="4:5" x14ac:dyDescent="0.25">
      <c r="D422" s="6">
        <v>421</v>
      </c>
      <c r="E422" s="9">
        <v>206300</v>
      </c>
    </row>
    <row r="423" spans="4:5" x14ac:dyDescent="0.25">
      <c r="D423" s="6">
        <v>422</v>
      </c>
      <c r="E423" s="9">
        <v>215000</v>
      </c>
    </row>
    <row r="424" spans="4:5" x14ac:dyDescent="0.25">
      <c r="D424" s="6">
        <v>423</v>
      </c>
      <c r="E424" s="9">
        <v>113000</v>
      </c>
    </row>
    <row r="425" spans="4:5" x14ac:dyDescent="0.25">
      <c r="D425" s="6">
        <v>424</v>
      </c>
      <c r="E425" s="9">
        <v>315000</v>
      </c>
    </row>
    <row r="426" spans="4:5" x14ac:dyDescent="0.25">
      <c r="D426" s="6">
        <v>425</v>
      </c>
      <c r="E426" s="9">
        <v>139000</v>
      </c>
    </row>
    <row r="427" spans="4:5" x14ac:dyDescent="0.25">
      <c r="D427" s="6">
        <v>426</v>
      </c>
      <c r="E427" s="9">
        <v>135000</v>
      </c>
    </row>
    <row r="428" spans="4:5" x14ac:dyDescent="0.25">
      <c r="D428" s="6">
        <v>427</v>
      </c>
      <c r="E428" s="9">
        <v>275000</v>
      </c>
    </row>
    <row r="429" spans="4:5" x14ac:dyDescent="0.25">
      <c r="D429" s="6">
        <v>428</v>
      </c>
      <c r="E429" s="9">
        <v>109008</v>
      </c>
    </row>
    <row r="430" spans="4:5" x14ac:dyDescent="0.25">
      <c r="D430" s="6">
        <v>429</v>
      </c>
      <c r="E430" s="9">
        <v>195400</v>
      </c>
    </row>
    <row r="431" spans="4:5" x14ac:dyDescent="0.25">
      <c r="D431" s="6">
        <v>430</v>
      </c>
      <c r="E431" s="9">
        <v>175000</v>
      </c>
    </row>
    <row r="432" spans="4:5" x14ac:dyDescent="0.25">
      <c r="D432" s="6">
        <v>431</v>
      </c>
      <c r="E432" s="9">
        <v>85400</v>
      </c>
    </row>
    <row r="433" spans="4:5" x14ac:dyDescent="0.25">
      <c r="D433" s="6">
        <v>432</v>
      </c>
      <c r="E433" s="9">
        <v>79900</v>
      </c>
    </row>
    <row r="434" spans="4:5" x14ac:dyDescent="0.25">
      <c r="D434" s="6">
        <v>433</v>
      </c>
      <c r="E434" s="9">
        <v>122500</v>
      </c>
    </row>
    <row r="435" spans="4:5" x14ac:dyDescent="0.25">
      <c r="D435" s="6">
        <v>434</v>
      </c>
      <c r="E435" s="9">
        <v>181000</v>
      </c>
    </row>
    <row r="436" spans="4:5" x14ac:dyDescent="0.25">
      <c r="D436" s="6">
        <v>435</v>
      </c>
      <c r="E436" s="9">
        <v>81000</v>
      </c>
    </row>
    <row r="437" spans="4:5" x14ac:dyDescent="0.25">
      <c r="D437" s="6">
        <v>436</v>
      </c>
      <c r="E437" s="9">
        <v>212000</v>
      </c>
    </row>
    <row r="438" spans="4:5" x14ac:dyDescent="0.25">
      <c r="D438" s="6">
        <v>437</v>
      </c>
      <c r="E438" s="9">
        <v>116000</v>
      </c>
    </row>
    <row r="439" spans="4:5" x14ac:dyDescent="0.25">
      <c r="D439" s="6">
        <v>438</v>
      </c>
      <c r="E439" s="9">
        <v>119000</v>
      </c>
    </row>
    <row r="440" spans="4:5" x14ac:dyDescent="0.25">
      <c r="D440" s="6">
        <v>439</v>
      </c>
      <c r="E440" s="9">
        <v>90350</v>
      </c>
    </row>
    <row r="441" spans="4:5" x14ac:dyDescent="0.25">
      <c r="D441" s="6">
        <v>440</v>
      </c>
      <c r="E441" s="9">
        <v>110000</v>
      </c>
    </row>
    <row r="442" spans="4:5" x14ac:dyDescent="0.25">
      <c r="D442" s="6">
        <v>441</v>
      </c>
      <c r="E442" s="9">
        <v>555000</v>
      </c>
    </row>
    <row r="443" spans="4:5" x14ac:dyDescent="0.25">
      <c r="D443" s="6">
        <v>442</v>
      </c>
      <c r="E443" s="9">
        <v>118000</v>
      </c>
    </row>
    <row r="444" spans="4:5" x14ac:dyDescent="0.25">
      <c r="D444" s="6">
        <v>443</v>
      </c>
      <c r="E444" s="9">
        <v>162900</v>
      </c>
    </row>
    <row r="445" spans="4:5" x14ac:dyDescent="0.25">
      <c r="D445" s="6">
        <v>444</v>
      </c>
      <c r="E445" s="9">
        <v>172500</v>
      </c>
    </row>
    <row r="446" spans="4:5" x14ac:dyDescent="0.25">
      <c r="D446" s="6">
        <v>445</v>
      </c>
      <c r="E446" s="9">
        <v>210000</v>
      </c>
    </row>
    <row r="447" spans="4:5" x14ac:dyDescent="0.25">
      <c r="D447" s="6">
        <v>446</v>
      </c>
      <c r="E447" s="9">
        <v>127500</v>
      </c>
    </row>
    <row r="448" spans="4:5" x14ac:dyDescent="0.25">
      <c r="D448" s="6">
        <v>447</v>
      </c>
      <c r="E448" s="9">
        <v>190000</v>
      </c>
    </row>
    <row r="449" spans="4:5" x14ac:dyDescent="0.25">
      <c r="D449" s="6">
        <v>448</v>
      </c>
      <c r="E449" s="9">
        <v>199900</v>
      </c>
    </row>
    <row r="450" spans="4:5" x14ac:dyDescent="0.25">
      <c r="D450" s="6">
        <v>449</v>
      </c>
      <c r="E450" s="9">
        <v>119500</v>
      </c>
    </row>
    <row r="451" spans="4:5" x14ac:dyDescent="0.25">
      <c r="D451" s="6">
        <v>450</v>
      </c>
      <c r="E451" s="9">
        <v>120000</v>
      </c>
    </row>
    <row r="452" spans="4:5" x14ac:dyDescent="0.25">
      <c r="D452" s="6">
        <v>451</v>
      </c>
      <c r="E452" s="9">
        <v>110000</v>
      </c>
    </row>
    <row r="453" spans="4:5" x14ac:dyDescent="0.25">
      <c r="D453" s="6">
        <v>452</v>
      </c>
      <c r="E453" s="9">
        <v>280000</v>
      </c>
    </row>
    <row r="454" spans="4:5" x14ac:dyDescent="0.25">
      <c r="D454" s="6">
        <v>453</v>
      </c>
      <c r="E454" s="9">
        <v>204000</v>
      </c>
    </row>
    <row r="455" spans="4:5" x14ac:dyDescent="0.25">
      <c r="D455" s="6">
        <v>454</v>
      </c>
      <c r="E455" s="9">
        <v>210000</v>
      </c>
    </row>
    <row r="456" spans="4:5" x14ac:dyDescent="0.25">
      <c r="D456" s="6">
        <v>455</v>
      </c>
      <c r="E456" s="9">
        <v>188000</v>
      </c>
    </row>
    <row r="457" spans="4:5" x14ac:dyDescent="0.25">
      <c r="D457" s="6">
        <v>456</v>
      </c>
      <c r="E457" s="9">
        <v>175500</v>
      </c>
    </row>
    <row r="458" spans="4:5" x14ac:dyDescent="0.25">
      <c r="D458" s="6">
        <v>457</v>
      </c>
      <c r="E458" s="9">
        <v>98000</v>
      </c>
    </row>
    <row r="459" spans="4:5" x14ac:dyDescent="0.25">
      <c r="D459" s="6">
        <v>458</v>
      </c>
      <c r="E459" s="9">
        <v>256000</v>
      </c>
    </row>
    <row r="460" spans="4:5" x14ac:dyDescent="0.25">
      <c r="D460" s="6">
        <v>459</v>
      </c>
      <c r="E460" s="9">
        <v>161000</v>
      </c>
    </row>
    <row r="461" spans="4:5" x14ac:dyDescent="0.25">
      <c r="D461" s="6">
        <v>460</v>
      </c>
      <c r="E461" s="9">
        <v>110000</v>
      </c>
    </row>
    <row r="462" spans="4:5" x14ac:dyDescent="0.25">
      <c r="D462" s="6">
        <v>461</v>
      </c>
      <c r="E462" s="9">
        <v>263435</v>
      </c>
    </row>
    <row r="463" spans="4:5" x14ac:dyDescent="0.25">
      <c r="D463" s="6">
        <v>462</v>
      </c>
      <c r="E463" s="9">
        <v>155000</v>
      </c>
    </row>
    <row r="464" spans="4:5" x14ac:dyDescent="0.25">
      <c r="D464" s="6">
        <v>463</v>
      </c>
      <c r="E464" s="9">
        <v>62383</v>
      </c>
    </row>
    <row r="465" spans="4:5" x14ac:dyDescent="0.25">
      <c r="D465" s="6">
        <v>464</v>
      </c>
      <c r="E465" s="9">
        <v>188700</v>
      </c>
    </row>
    <row r="466" spans="4:5" x14ac:dyDescent="0.25">
      <c r="D466" s="6">
        <v>465</v>
      </c>
      <c r="E466" s="9">
        <v>124000</v>
      </c>
    </row>
    <row r="467" spans="4:5" x14ac:dyDescent="0.25">
      <c r="D467" s="6">
        <v>466</v>
      </c>
      <c r="E467" s="9">
        <v>178740</v>
      </c>
    </row>
    <row r="468" spans="4:5" x14ac:dyDescent="0.25">
      <c r="D468" s="6">
        <v>467</v>
      </c>
      <c r="E468" s="9">
        <v>167000</v>
      </c>
    </row>
    <row r="469" spans="4:5" x14ac:dyDescent="0.25">
      <c r="D469" s="6">
        <v>468</v>
      </c>
      <c r="E469" s="9">
        <v>146500</v>
      </c>
    </row>
    <row r="470" spans="4:5" x14ac:dyDescent="0.25">
      <c r="D470" s="6">
        <v>469</v>
      </c>
      <c r="E470" s="9">
        <v>250000</v>
      </c>
    </row>
    <row r="471" spans="4:5" x14ac:dyDescent="0.25">
      <c r="D471" s="6">
        <v>470</v>
      </c>
      <c r="E471" s="9">
        <v>187000</v>
      </c>
    </row>
    <row r="472" spans="4:5" x14ac:dyDescent="0.25">
      <c r="D472" s="6">
        <v>471</v>
      </c>
      <c r="E472" s="9">
        <v>212000</v>
      </c>
    </row>
    <row r="473" spans="4:5" x14ac:dyDescent="0.25">
      <c r="D473" s="6">
        <v>472</v>
      </c>
      <c r="E473" s="9">
        <v>190000</v>
      </c>
    </row>
    <row r="474" spans="4:5" x14ac:dyDescent="0.25">
      <c r="D474" s="6">
        <v>473</v>
      </c>
      <c r="E474" s="9">
        <v>148000</v>
      </c>
    </row>
    <row r="475" spans="4:5" x14ac:dyDescent="0.25">
      <c r="D475" s="6">
        <v>474</v>
      </c>
      <c r="E475" s="9">
        <v>440000</v>
      </c>
    </row>
    <row r="476" spans="4:5" x14ac:dyDescent="0.25">
      <c r="D476" s="6">
        <v>475</v>
      </c>
      <c r="E476" s="9">
        <v>251000</v>
      </c>
    </row>
    <row r="477" spans="4:5" x14ac:dyDescent="0.25">
      <c r="D477" s="6">
        <v>476</v>
      </c>
      <c r="E477" s="9">
        <v>132500</v>
      </c>
    </row>
    <row r="478" spans="4:5" x14ac:dyDescent="0.25">
      <c r="D478" s="6">
        <v>477</v>
      </c>
      <c r="E478" s="9">
        <v>208900</v>
      </c>
    </row>
    <row r="479" spans="4:5" x14ac:dyDescent="0.25">
      <c r="D479" s="6">
        <v>478</v>
      </c>
      <c r="E479" s="9">
        <v>380000</v>
      </c>
    </row>
    <row r="480" spans="4:5" x14ac:dyDescent="0.25">
      <c r="D480" s="6">
        <v>479</v>
      </c>
      <c r="E480" s="9">
        <v>297000</v>
      </c>
    </row>
    <row r="481" spans="4:5" x14ac:dyDescent="0.25">
      <c r="D481" s="6">
        <v>480</v>
      </c>
      <c r="E481" s="9">
        <v>89471</v>
      </c>
    </row>
    <row r="482" spans="4:5" x14ac:dyDescent="0.25">
      <c r="D482" s="6">
        <v>481</v>
      </c>
      <c r="E482" s="9">
        <v>326000</v>
      </c>
    </row>
    <row r="483" spans="4:5" x14ac:dyDescent="0.25">
      <c r="D483" s="6">
        <v>482</v>
      </c>
      <c r="E483" s="9">
        <v>374000</v>
      </c>
    </row>
    <row r="484" spans="4:5" x14ac:dyDescent="0.25">
      <c r="D484" s="6">
        <v>483</v>
      </c>
      <c r="E484" s="9">
        <v>155000</v>
      </c>
    </row>
    <row r="485" spans="4:5" x14ac:dyDescent="0.25">
      <c r="D485" s="6">
        <v>484</v>
      </c>
      <c r="E485" s="9">
        <v>164000</v>
      </c>
    </row>
    <row r="486" spans="4:5" x14ac:dyDescent="0.25">
      <c r="D486" s="6">
        <v>485</v>
      </c>
      <c r="E486" s="9">
        <v>132500</v>
      </c>
    </row>
    <row r="487" spans="4:5" x14ac:dyDescent="0.25">
      <c r="D487" s="6">
        <v>486</v>
      </c>
      <c r="E487" s="9">
        <v>147000</v>
      </c>
    </row>
    <row r="488" spans="4:5" x14ac:dyDescent="0.25">
      <c r="D488" s="6">
        <v>487</v>
      </c>
      <c r="E488" s="9">
        <v>156000</v>
      </c>
    </row>
    <row r="489" spans="4:5" x14ac:dyDescent="0.25">
      <c r="D489" s="6">
        <v>488</v>
      </c>
      <c r="E489" s="9">
        <v>175000</v>
      </c>
    </row>
    <row r="490" spans="4:5" x14ac:dyDescent="0.25">
      <c r="D490" s="6">
        <v>489</v>
      </c>
      <c r="E490" s="9">
        <v>160000</v>
      </c>
    </row>
    <row r="491" spans="4:5" x14ac:dyDescent="0.25">
      <c r="D491" s="6">
        <v>490</v>
      </c>
      <c r="E491" s="9">
        <v>86000</v>
      </c>
    </row>
    <row r="492" spans="4:5" x14ac:dyDescent="0.25">
      <c r="D492" s="6">
        <v>491</v>
      </c>
      <c r="E492" s="9">
        <v>115000</v>
      </c>
    </row>
    <row r="493" spans="4:5" x14ac:dyDescent="0.25">
      <c r="D493" s="6">
        <v>492</v>
      </c>
      <c r="E493" s="9">
        <v>133000</v>
      </c>
    </row>
    <row r="494" spans="4:5" x14ac:dyDescent="0.25">
      <c r="D494" s="6">
        <v>493</v>
      </c>
      <c r="E494" s="9">
        <v>172785</v>
      </c>
    </row>
    <row r="495" spans="4:5" x14ac:dyDescent="0.25">
      <c r="D495" s="6">
        <v>494</v>
      </c>
      <c r="E495" s="9">
        <v>155000</v>
      </c>
    </row>
    <row r="496" spans="4:5" x14ac:dyDescent="0.25">
      <c r="D496" s="6">
        <v>495</v>
      </c>
      <c r="E496" s="9">
        <v>91300</v>
      </c>
    </row>
    <row r="497" spans="4:5" x14ac:dyDescent="0.25">
      <c r="D497" s="6">
        <v>496</v>
      </c>
      <c r="E497" s="9">
        <v>34900</v>
      </c>
    </row>
    <row r="498" spans="4:5" x14ac:dyDescent="0.25">
      <c r="D498" s="6">
        <v>497</v>
      </c>
      <c r="E498" s="9">
        <v>430000</v>
      </c>
    </row>
    <row r="499" spans="4:5" x14ac:dyDescent="0.25">
      <c r="D499" s="6">
        <v>498</v>
      </c>
      <c r="E499" s="9">
        <v>184000</v>
      </c>
    </row>
    <row r="500" spans="4:5" x14ac:dyDescent="0.25">
      <c r="D500" s="6">
        <v>499</v>
      </c>
      <c r="E500" s="9">
        <v>130000</v>
      </c>
    </row>
    <row r="501" spans="4:5" x14ac:dyDescent="0.25">
      <c r="D501" s="6">
        <v>500</v>
      </c>
      <c r="E501" s="9">
        <v>120000</v>
      </c>
    </row>
    <row r="502" spans="4:5" x14ac:dyDescent="0.25">
      <c r="D502" s="6">
        <v>501</v>
      </c>
      <c r="E502" s="9">
        <v>113000</v>
      </c>
    </row>
    <row r="503" spans="4:5" x14ac:dyDescent="0.25">
      <c r="D503" s="6">
        <v>502</v>
      </c>
      <c r="E503" s="9">
        <v>226700</v>
      </c>
    </row>
    <row r="504" spans="4:5" x14ac:dyDescent="0.25">
      <c r="D504" s="6">
        <v>503</v>
      </c>
      <c r="E504" s="9">
        <v>140000</v>
      </c>
    </row>
    <row r="505" spans="4:5" x14ac:dyDescent="0.25">
      <c r="D505" s="6">
        <v>504</v>
      </c>
      <c r="E505" s="9">
        <v>289000</v>
      </c>
    </row>
    <row r="506" spans="4:5" x14ac:dyDescent="0.25">
      <c r="D506" s="6">
        <v>505</v>
      </c>
      <c r="E506" s="9">
        <v>147000</v>
      </c>
    </row>
    <row r="507" spans="4:5" x14ac:dyDescent="0.25">
      <c r="D507" s="6">
        <v>506</v>
      </c>
      <c r="E507" s="9">
        <v>124500</v>
      </c>
    </row>
    <row r="508" spans="4:5" x14ac:dyDescent="0.25">
      <c r="D508" s="6">
        <v>507</v>
      </c>
      <c r="E508" s="9">
        <v>215000</v>
      </c>
    </row>
    <row r="509" spans="4:5" x14ac:dyDescent="0.25">
      <c r="D509" s="6">
        <v>508</v>
      </c>
      <c r="E509" s="9">
        <v>208300</v>
      </c>
    </row>
    <row r="510" spans="4:5" x14ac:dyDescent="0.25">
      <c r="D510" s="6">
        <v>509</v>
      </c>
      <c r="E510" s="9">
        <v>161000</v>
      </c>
    </row>
    <row r="511" spans="4:5" x14ac:dyDescent="0.25">
      <c r="D511" s="6">
        <v>510</v>
      </c>
      <c r="E511" s="9">
        <v>124500</v>
      </c>
    </row>
    <row r="512" spans="4:5" x14ac:dyDescent="0.25">
      <c r="D512" s="6">
        <v>511</v>
      </c>
      <c r="E512" s="9">
        <v>164900</v>
      </c>
    </row>
    <row r="513" spans="4:5" x14ac:dyDescent="0.25">
      <c r="D513" s="6">
        <v>512</v>
      </c>
      <c r="E513" s="9">
        <v>202665</v>
      </c>
    </row>
    <row r="514" spans="4:5" x14ac:dyDescent="0.25">
      <c r="D514" s="6">
        <v>513</v>
      </c>
      <c r="E514" s="9">
        <v>129900</v>
      </c>
    </row>
    <row r="515" spans="4:5" x14ac:dyDescent="0.25">
      <c r="D515" s="6">
        <v>514</v>
      </c>
      <c r="E515" s="9">
        <v>134000</v>
      </c>
    </row>
    <row r="516" spans="4:5" x14ac:dyDescent="0.25">
      <c r="D516" s="6">
        <v>515</v>
      </c>
      <c r="E516" s="9">
        <v>96500</v>
      </c>
    </row>
    <row r="517" spans="4:5" x14ac:dyDescent="0.25">
      <c r="D517" s="6">
        <v>516</v>
      </c>
      <c r="E517" s="9">
        <v>402861</v>
      </c>
    </row>
    <row r="518" spans="4:5" x14ac:dyDescent="0.25">
      <c r="D518" s="6">
        <v>517</v>
      </c>
      <c r="E518" s="9">
        <v>158000</v>
      </c>
    </row>
    <row r="519" spans="4:5" x14ac:dyDescent="0.25">
      <c r="D519" s="6">
        <v>518</v>
      </c>
      <c r="E519" s="9">
        <v>265000</v>
      </c>
    </row>
    <row r="520" spans="4:5" x14ac:dyDescent="0.25">
      <c r="D520" s="6">
        <v>519</v>
      </c>
      <c r="E520" s="9">
        <v>211000</v>
      </c>
    </row>
    <row r="521" spans="4:5" x14ac:dyDescent="0.25">
      <c r="D521" s="6">
        <v>520</v>
      </c>
      <c r="E521" s="9">
        <v>234000</v>
      </c>
    </row>
    <row r="522" spans="4:5" x14ac:dyDescent="0.25">
      <c r="D522" s="6">
        <v>521</v>
      </c>
      <c r="E522" s="9">
        <v>106250</v>
      </c>
    </row>
    <row r="523" spans="4:5" x14ac:dyDescent="0.25">
      <c r="D523" s="6">
        <v>522</v>
      </c>
      <c r="E523" s="9">
        <v>150000</v>
      </c>
    </row>
    <row r="524" spans="4:5" x14ac:dyDescent="0.25">
      <c r="D524" s="6">
        <v>523</v>
      </c>
      <c r="E524" s="9">
        <v>159000</v>
      </c>
    </row>
    <row r="525" spans="4:5" x14ac:dyDescent="0.25">
      <c r="D525" s="6">
        <v>524</v>
      </c>
      <c r="E525" s="9">
        <v>184750</v>
      </c>
    </row>
    <row r="526" spans="4:5" x14ac:dyDescent="0.25">
      <c r="D526" s="6">
        <v>525</v>
      </c>
      <c r="E526" s="9">
        <v>315750</v>
      </c>
    </row>
    <row r="527" spans="4:5" x14ac:dyDescent="0.25">
      <c r="D527" s="6">
        <v>526</v>
      </c>
      <c r="E527" s="9">
        <v>176000</v>
      </c>
    </row>
    <row r="528" spans="4:5" x14ac:dyDescent="0.25">
      <c r="D528" s="6">
        <v>527</v>
      </c>
      <c r="E528" s="9">
        <v>132000</v>
      </c>
    </row>
    <row r="529" spans="4:5" x14ac:dyDescent="0.25">
      <c r="D529" s="6">
        <v>528</v>
      </c>
      <c r="E529" s="9">
        <v>446261</v>
      </c>
    </row>
    <row r="530" spans="4:5" x14ac:dyDescent="0.25">
      <c r="D530" s="6">
        <v>529</v>
      </c>
      <c r="E530" s="9">
        <v>86000</v>
      </c>
    </row>
    <row r="531" spans="4:5" x14ac:dyDescent="0.25">
      <c r="D531" s="6">
        <v>530</v>
      </c>
      <c r="E531" s="9">
        <v>200624</v>
      </c>
    </row>
    <row r="532" spans="4:5" x14ac:dyDescent="0.25">
      <c r="D532" s="6">
        <v>531</v>
      </c>
      <c r="E532" s="9">
        <v>175000</v>
      </c>
    </row>
    <row r="533" spans="4:5" x14ac:dyDescent="0.25">
      <c r="D533" s="6">
        <v>532</v>
      </c>
      <c r="E533" s="9">
        <v>128000</v>
      </c>
    </row>
    <row r="534" spans="4:5" x14ac:dyDescent="0.25">
      <c r="D534" s="6">
        <v>533</v>
      </c>
      <c r="E534" s="9">
        <v>107500</v>
      </c>
    </row>
    <row r="535" spans="4:5" x14ac:dyDescent="0.25">
      <c r="D535" s="6">
        <v>534</v>
      </c>
      <c r="E535" s="9">
        <v>39300</v>
      </c>
    </row>
    <row r="536" spans="4:5" x14ac:dyDescent="0.25">
      <c r="D536" s="6">
        <v>535</v>
      </c>
      <c r="E536" s="9">
        <v>178000</v>
      </c>
    </row>
    <row r="537" spans="4:5" x14ac:dyDescent="0.25">
      <c r="D537" s="6">
        <v>536</v>
      </c>
      <c r="E537" s="9">
        <v>107500</v>
      </c>
    </row>
    <row r="538" spans="4:5" x14ac:dyDescent="0.25">
      <c r="D538" s="6">
        <v>537</v>
      </c>
      <c r="E538" s="9">
        <v>188000</v>
      </c>
    </row>
    <row r="539" spans="4:5" x14ac:dyDescent="0.25">
      <c r="D539" s="6">
        <v>538</v>
      </c>
      <c r="E539" s="9">
        <v>111250</v>
      </c>
    </row>
    <row r="540" spans="4:5" x14ac:dyDescent="0.25">
      <c r="D540" s="6">
        <v>539</v>
      </c>
      <c r="E540" s="9">
        <v>158000</v>
      </c>
    </row>
    <row r="541" spans="4:5" x14ac:dyDescent="0.25">
      <c r="D541" s="6">
        <v>540</v>
      </c>
      <c r="E541" s="9">
        <v>272000</v>
      </c>
    </row>
    <row r="542" spans="4:5" x14ac:dyDescent="0.25">
      <c r="D542" s="6">
        <v>541</v>
      </c>
      <c r="E542" s="9">
        <v>315000</v>
      </c>
    </row>
    <row r="543" spans="4:5" x14ac:dyDescent="0.25">
      <c r="D543" s="6">
        <v>542</v>
      </c>
      <c r="E543" s="9">
        <v>248000</v>
      </c>
    </row>
    <row r="544" spans="4:5" x14ac:dyDescent="0.25">
      <c r="D544" s="6">
        <v>543</v>
      </c>
      <c r="E544" s="9">
        <v>213250</v>
      </c>
    </row>
    <row r="545" spans="4:5" x14ac:dyDescent="0.25">
      <c r="D545" s="6">
        <v>544</v>
      </c>
      <c r="E545" s="9">
        <v>133000</v>
      </c>
    </row>
    <row r="546" spans="4:5" x14ac:dyDescent="0.25">
      <c r="D546" s="6">
        <v>545</v>
      </c>
      <c r="E546" s="9">
        <v>179665</v>
      </c>
    </row>
    <row r="547" spans="4:5" x14ac:dyDescent="0.25">
      <c r="D547" s="6">
        <v>546</v>
      </c>
      <c r="E547" s="9">
        <v>229000</v>
      </c>
    </row>
    <row r="548" spans="4:5" x14ac:dyDescent="0.25">
      <c r="D548" s="6">
        <v>547</v>
      </c>
      <c r="E548" s="9">
        <v>210000</v>
      </c>
    </row>
    <row r="549" spans="4:5" x14ac:dyDescent="0.25">
      <c r="D549" s="6">
        <v>548</v>
      </c>
      <c r="E549" s="9">
        <v>129500</v>
      </c>
    </row>
    <row r="550" spans="4:5" x14ac:dyDescent="0.25">
      <c r="D550" s="6">
        <v>549</v>
      </c>
      <c r="E550" s="9">
        <v>125000</v>
      </c>
    </row>
    <row r="551" spans="4:5" x14ac:dyDescent="0.25">
      <c r="D551" s="6">
        <v>550</v>
      </c>
      <c r="E551" s="9">
        <v>263000</v>
      </c>
    </row>
    <row r="552" spans="4:5" x14ac:dyDescent="0.25">
      <c r="D552" s="6">
        <v>551</v>
      </c>
      <c r="E552" s="9">
        <v>140000</v>
      </c>
    </row>
    <row r="553" spans="4:5" x14ac:dyDescent="0.25">
      <c r="D553" s="6">
        <v>552</v>
      </c>
      <c r="E553" s="9">
        <v>112500</v>
      </c>
    </row>
    <row r="554" spans="4:5" x14ac:dyDescent="0.25">
      <c r="D554" s="6">
        <v>553</v>
      </c>
      <c r="E554" s="9">
        <v>255500</v>
      </c>
    </row>
    <row r="555" spans="4:5" x14ac:dyDescent="0.25">
      <c r="D555" s="6">
        <v>554</v>
      </c>
      <c r="E555" s="9">
        <v>108000</v>
      </c>
    </row>
    <row r="556" spans="4:5" x14ac:dyDescent="0.25">
      <c r="D556" s="6">
        <v>555</v>
      </c>
      <c r="E556" s="9">
        <v>284000</v>
      </c>
    </row>
    <row r="557" spans="4:5" x14ac:dyDescent="0.25">
      <c r="D557" s="6">
        <v>556</v>
      </c>
      <c r="E557" s="9">
        <v>113000</v>
      </c>
    </row>
    <row r="558" spans="4:5" x14ac:dyDescent="0.25">
      <c r="D558" s="6">
        <v>557</v>
      </c>
      <c r="E558" s="9">
        <v>141000</v>
      </c>
    </row>
    <row r="559" spans="4:5" x14ac:dyDescent="0.25">
      <c r="D559" s="6">
        <v>558</v>
      </c>
      <c r="E559" s="9">
        <v>108000</v>
      </c>
    </row>
    <row r="560" spans="4:5" x14ac:dyDescent="0.25">
      <c r="D560" s="6">
        <v>559</v>
      </c>
      <c r="E560" s="9">
        <v>175000</v>
      </c>
    </row>
    <row r="561" spans="4:5" x14ac:dyDescent="0.25">
      <c r="D561" s="6">
        <v>560</v>
      </c>
      <c r="E561" s="9">
        <v>234000</v>
      </c>
    </row>
    <row r="562" spans="4:5" x14ac:dyDescent="0.25">
      <c r="D562" s="6">
        <v>561</v>
      </c>
      <c r="E562" s="9">
        <v>121500</v>
      </c>
    </row>
    <row r="563" spans="4:5" x14ac:dyDescent="0.25">
      <c r="D563" s="6">
        <v>562</v>
      </c>
      <c r="E563" s="9">
        <v>170000</v>
      </c>
    </row>
    <row r="564" spans="4:5" x14ac:dyDescent="0.25">
      <c r="D564" s="6">
        <v>563</v>
      </c>
      <c r="E564" s="9">
        <v>108000</v>
      </c>
    </row>
    <row r="565" spans="4:5" x14ac:dyDescent="0.25">
      <c r="D565" s="6">
        <v>564</v>
      </c>
      <c r="E565" s="9">
        <v>185000</v>
      </c>
    </row>
    <row r="566" spans="4:5" x14ac:dyDescent="0.25">
      <c r="D566" s="6">
        <v>565</v>
      </c>
      <c r="E566" s="9">
        <v>268000</v>
      </c>
    </row>
    <row r="567" spans="4:5" x14ac:dyDescent="0.25">
      <c r="D567" s="6">
        <v>566</v>
      </c>
      <c r="E567" s="9">
        <v>128000</v>
      </c>
    </row>
    <row r="568" spans="4:5" x14ac:dyDescent="0.25">
      <c r="D568" s="6">
        <v>567</v>
      </c>
      <c r="E568" s="9">
        <v>325000</v>
      </c>
    </row>
    <row r="569" spans="4:5" x14ac:dyDescent="0.25">
      <c r="D569" s="6">
        <v>568</v>
      </c>
      <c r="E569" s="9">
        <v>214000</v>
      </c>
    </row>
    <row r="570" spans="4:5" x14ac:dyDescent="0.25">
      <c r="D570" s="6">
        <v>569</v>
      </c>
      <c r="E570" s="9">
        <v>316600</v>
      </c>
    </row>
    <row r="571" spans="4:5" x14ac:dyDescent="0.25">
      <c r="D571" s="6">
        <v>570</v>
      </c>
      <c r="E571" s="9">
        <v>135960</v>
      </c>
    </row>
    <row r="572" spans="4:5" x14ac:dyDescent="0.25">
      <c r="D572" s="6">
        <v>571</v>
      </c>
      <c r="E572" s="9">
        <v>142600</v>
      </c>
    </row>
    <row r="573" spans="4:5" x14ac:dyDescent="0.25">
      <c r="D573" s="6">
        <v>572</v>
      </c>
      <c r="E573" s="9">
        <v>120000</v>
      </c>
    </row>
    <row r="574" spans="4:5" x14ac:dyDescent="0.25">
      <c r="D574" s="6">
        <v>573</v>
      </c>
      <c r="E574" s="9">
        <v>224500</v>
      </c>
    </row>
    <row r="575" spans="4:5" x14ac:dyDescent="0.25">
      <c r="D575" s="6">
        <v>574</v>
      </c>
      <c r="E575" s="9">
        <v>170000</v>
      </c>
    </row>
    <row r="576" spans="4:5" x14ac:dyDescent="0.25">
      <c r="D576" s="6">
        <v>575</v>
      </c>
      <c r="E576" s="9">
        <v>139000</v>
      </c>
    </row>
    <row r="577" spans="4:5" x14ac:dyDescent="0.25">
      <c r="D577" s="6">
        <v>576</v>
      </c>
      <c r="E577" s="9">
        <v>118500</v>
      </c>
    </row>
    <row r="578" spans="4:5" x14ac:dyDescent="0.25">
      <c r="D578" s="6">
        <v>577</v>
      </c>
      <c r="E578" s="9">
        <v>145000</v>
      </c>
    </row>
    <row r="579" spans="4:5" x14ac:dyDescent="0.25">
      <c r="D579" s="6">
        <v>578</v>
      </c>
      <c r="E579" s="9">
        <v>164500</v>
      </c>
    </row>
    <row r="580" spans="4:5" x14ac:dyDescent="0.25">
      <c r="D580" s="6">
        <v>579</v>
      </c>
      <c r="E580" s="9">
        <v>146000</v>
      </c>
    </row>
    <row r="581" spans="4:5" x14ac:dyDescent="0.25">
      <c r="D581" s="6">
        <v>580</v>
      </c>
      <c r="E581" s="9">
        <v>131500</v>
      </c>
    </row>
    <row r="582" spans="4:5" x14ac:dyDescent="0.25">
      <c r="D582" s="6">
        <v>581</v>
      </c>
      <c r="E582" s="9">
        <v>181900</v>
      </c>
    </row>
    <row r="583" spans="4:5" x14ac:dyDescent="0.25">
      <c r="D583" s="6">
        <v>582</v>
      </c>
      <c r="E583" s="9">
        <v>253293</v>
      </c>
    </row>
    <row r="584" spans="4:5" x14ac:dyDescent="0.25">
      <c r="D584" s="6">
        <v>584</v>
      </c>
      <c r="E584" s="9">
        <v>325000</v>
      </c>
    </row>
    <row r="585" spans="4:5" x14ac:dyDescent="0.25">
      <c r="D585" s="6">
        <v>585</v>
      </c>
      <c r="E585" s="9">
        <v>133000</v>
      </c>
    </row>
    <row r="586" spans="4:5" x14ac:dyDescent="0.25">
      <c r="D586" s="6">
        <v>586</v>
      </c>
      <c r="E586" s="9">
        <v>369900</v>
      </c>
    </row>
    <row r="587" spans="4:5" x14ac:dyDescent="0.25">
      <c r="D587" s="6">
        <v>587</v>
      </c>
      <c r="E587" s="9">
        <v>130000</v>
      </c>
    </row>
    <row r="588" spans="4:5" x14ac:dyDescent="0.25">
      <c r="D588" s="6">
        <v>588</v>
      </c>
      <c r="E588" s="9">
        <v>137000</v>
      </c>
    </row>
    <row r="589" spans="4:5" x14ac:dyDescent="0.25">
      <c r="D589" s="6">
        <v>589</v>
      </c>
      <c r="E589" s="9">
        <v>143000</v>
      </c>
    </row>
    <row r="590" spans="4:5" x14ac:dyDescent="0.25">
      <c r="D590" s="6">
        <v>590</v>
      </c>
      <c r="E590" s="9">
        <v>79500</v>
      </c>
    </row>
    <row r="591" spans="4:5" x14ac:dyDescent="0.25">
      <c r="D591" s="6">
        <v>591</v>
      </c>
      <c r="E591" s="9">
        <v>185900</v>
      </c>
    </row>
    <row r="592" spans="4:5" x14ac:dyDescent="0.25">
      <c r="D592" s="6">
        <v>592</v>
      </c>
      <c r="E592" s="9">
        <v>451950</v>
      </c>
    </row>
    <row r="593" spans="4:5" x14ac:dyDescent="0.25">
      <c r="D593" s="6">
        <v>593</v>
      </c>
      <c r="E593" s="9">
        <v>138000</v>
      </c>
    </row>
    <row r="594" spans="4:5" x14ac:dyDescent="0.25">
      <c r="D594" s="6">
        <v>594</v>
      </c>
      <c r="E594" s="9">
        <v>140000</v>
      </c>
    </row>
    <row r="595" spans="4:5" x14ac:dyDescent="0.25">
      <c r="D595" s="6">
        <v>595</v>
      </c>
      <c r="E595" s="9">
        <v>110000</v>
      </c>
    </row>
    <row r="596" spans="4:5" x14ac:dyDescent="0.25">
      <c r="D596" s="6">
        <v>596</v>
      </c>
      <c r="E596" s="9">
        <v>319000</v>
      </c>
    </row>
    <row r="597" spans="4:5" x14ac:dyDescent="0.25">
      <c r="D597" s="6">
        <v>597</v>
      </c>
      <c r="E597" s="9">
        <v>114504</v>
      </c>
    </row>
    <row r="598" spans="4:5" x14ac:dyDescent="0.25">
      <c r="D598" s="6">
        <v>598</v>
      </c>
      <c r="E598" s="9">
        <v>194201</v>
      </c>
    </row>
    <row r="599" spans="4:5" x14ac:dyDescent="0.25">
      <c r="D599" s="6">
        <v>599</v>
      </c>
      <c r="E599" s="9">
        <v>217500</v>
      </c>
    </row>
    <row r="600" spans="4:5" x14ac:dyDescent="0.25">
      <c r="D600" s="6">
        <v>600</v>
      </c>
      <c r="E600" s="9">
        <v>151000</v>
      </c>
    </row>
    <row r="601" spans="4:5" x14ac:dyDescent="0.25">
      <c r="D601" s="6">
        <v>601</v>
      </c>
      <c r="E601" s="9">
        <v>275000</v>
      </c>
    </row>
    <row r="602" spans="4:5" x14ac:dyDescent="0.25">
      <c r="D602" s="6">
        <v>602</v>
      </c>
      <c r="E602" s="9">
        <v>141000</v>
      </c>
    </row>
    <row r="603" spans="4:5" x14ac:dyDescent="0.25">
      <c r="D603" s="6">
        <v>603</v>
      </c>
      <c r="E603" s="9">
        <v>220000</v>
      </c>
    </row>
    <row r="604" spans="4:5" x14ac:dyDescent="0.25">
      <c r="D604" s="6">
        <v>604</v>
      </c>
      <c r="E604" s="9">
        <v>151000</v>
      </c>
    </row>
    <row r="605" spans="4:5" x14ac:dyDescent="0.25">
      <c r="D605" s="6">
        <v>605</v>
      </c>
      <c r="E605" s="9">
        <v>221000</v>
      </c>
    </row>
    <row r="606" spans="4:5" x14ac:dyDescent="0.25">
      <c r="D606" s="6">
        <v>606</v>
      </c>
      <c r="E606" s="9">
        <v>205000</v>
      </c>
    </row>
    <row r="607" spans="4:5" x14ac:dyDescent="0.25">
      <c r="D607" s="6">
        <v>607</v>
      </c>
      <c r="E607" s="9">
        <v>152000</v>
      </c>
    </row>
    <row r="608" spans="4:5" x14ac:dyDescent="0.25">
      <c r="D608" s="6">
        <v>608</v>
      </c>
      <c r="E608" s="9">
        <v>225000</v>
      </c>
    </row>
    <row r="609" spans="4:5" x14ac:dyDescent="0.25">
      <c r="D609" s="6">
        <v>609</v>
      </c>
      <c r="E609" s="9">
        <v>359100</v>
      </c>
    </row>
    <row r="610" spans="4:5" x14ac:dyDescent="0.25">
      <c r="D610" s="6">
        <v>610</v>
      </c>
      <c r="E610" s="9">
        <v>118500</v>
      </c>
    </row>
    <row r="611" spans="4:5" x14ac:dyDescent="0.25">
      <c r="D611" s="6">
        <v>611</v>
      </c>
      <c r="E611" s="9">
        <v>313000</v>
      </c>
    </row>
    <row r="612" spans="4:5" x14ac:dyDescent="0.25">
      <c r="D612" s="6">
        <v>612</v>
      </c>
      <c r="E612" s="9">
        <v>148000</v>
      </c>
    </row>
    <row r="613" spans="4:5" x14ac:dyDescent="0.25">
      <c r="D613" s="6">
        <v>613</v>
      </c>
      <c r="E613" s="9">
        <v>261500</v>
      </c>
    </row>
    <row r="614" spans="4:5" x14ac:dyDescent="0.25">
      <c r="D614" s="6">
        <v>614</v>
      </c>
      <c r="E614" s="9">
        <v>147000</v>
      </c>
    </row>
    <row r="615" spans="4:5" x14ac:dyDescent="0.25">
      <c r="D615" s="6">
        <v>615</v>
      </c>
      <c r="E615" s="9">
        <v>75500</v>
      </c>
    </row>
    <row r="616" spans="4:5" x14ac:dyDescent="0.25">
      <c r="D616" s="6">
        <v>616</v>
      </c>
      <c r="E616" s="9">
        <v>137500</v>
      </c>
    </row>
    <row r="617" spans="4:5" x14ac:dyDescent="0.25">
      <c r="D617" s="6">
        <v>617</v>
      </c>
      <c r="E617" s="9">
        <v>183200</v>
      </c>
    </row>
    <row r="618" spans="4:5" x14ac:dyDescent="0.25">
      <c r="D618" s="6">
        <v>618</v>
      </c>
      <c r="E618" s="9">
        <v>105500</v>
      </c>
    </row>
    <row r="619" spans="4:5" x14ac:dyDescent="0.25">
      <c r="D619" s="6">
        <v>619</v>
      </c>
      <c r="E619" s="9">
        <v>314813</v>
      </c>
    </row>
    <row r="620" spans="4:5" x14ac:dyDescent="0.25">
      <c r="D620" s="6">
        <v>620</v>
      </c>
      <c r="E620" s="9">
        <v>305000</v>
      </c>
    </row>
    <row r="621" spans="4:5" x14ac:dyDescent="0.25">
      <c r="D621" s="6">
        <v>621</v>
      </c>
      <c r="E621" s="9">
        <v>67000</v>
      </c>
    </row>
    <row r="622" spans="4:5" x14ac:dyDescent="0.25">
      <c r="D622" s="6">
        <v>622</v>
      </c>
      <c r="E622" s="9">
        <v>240000</v>
      </c>
    </row>
    <row r="623" spans="4:5" x14ac:dyDescent="0.25">
      <c r="D623" s="6">
        <v>623</v>
      </c>
      <c r="E623" s="9">
        <v>135000</v>
      </c>
    </row>
    <row r="624" spans="4:5" x14ac:dyDescent="0.25">
      <c r="D624" s="6">
        <v>624</v>
      </c>
      <c r="E624" s="9">
        <v>168500</v>
      </c>
    </row>
    <row r="625" spans="4:5" x14ac:dyDescent="0.25">
      <c r="D625" s="6">
        <v>625</v>
      </c>
      <c r="E625" s="9">
        <v>165150</v>
      </c>
    </row>
    <row r="626" spans="4:5" x14ac:dyDescent="0.25">
      <c r="D626" s="6">
        <v>626</v>
      </c>
      <c r="E626" s="9">
        <v>160000</v>
      </c>
    </row>
    <row r="627" spans="4:5" x14ac:dyDescent="0.25">
      <c r="D627" s="6">
        <v>627</v>
      </c>
      <c r="E627" s="9">
        <v>139900</v>
      </c>
    </row>
    <row r="628" spans="4:5" x14ac:dyDescent="0.25">
      <c r="D628" s="6">
        <v>628</v>
      </c>
      <c r="E628" s="9">
        <v>153000</v>
      </c>
    </row>
    <row r="629" spans="4:5" x14ac:dyDescent="0.25">
      <c r="D629" s="6">
        <v>629</v>
      </c>
      <c r="E629" s="9">
        <v>135000</v>
      </c>
    </row>
    <row r="630" spans="4:5" x14ac:dyDescent="0.25">
      <c r="D630" s="6">
        <v>630</v>
      </c>
      <c r="E630" s="9">
        <v>168500</v>
      </c>
    </row>
    <row r="631" spans="4:5" x14ac:dyDescent="0.25">
      <c r="D631" s="6">
        <v>631</v>
      </c>
      <c r="E631" s="9">
        <v>124000</v>
      </c>
    </row>
    <row r="632" spans="4:5" x14ac:dyDescent="0.25">
      <c r="D632" s="6">
        <v>632</v>
      </c>
      <c r="E632" s="9">
        <v>209500</v>
      </c>
    </row>
    <row r="633" spans="4:5" x14ac:dyDescent="0.25">
      <c r="D633" s="6">
        <v>633</v>
      </c>
      <c r="E633" s="9">
        <v>82500</v>
      </c>
    </row>
    <row r="634" spans="4:5" x14ac:dyDescent="0.25">
      <c r="D634" s="6">
        <v>634</v>
      </c>
      <c r="E634" s="9">
        <v>139400</v>
      </c>
    </row>
    <row r="635" spans="4:5" x14ac:dyDescent="0.25">
      <c r="D635" s="6">
        <v>635</v>
      </c>
      <c r="E635" s="9">
        <v>144000</v>
      </c>
    </row>
    <row r="636" spans="4:5" x14ac:dyDescent="0.25">
      <c r="D636" s="6">
        <v>636</v>
      </c>
      <c r="E636" s="9">
        <v>200000</v>
      </c>
    </row>
    <row r="637" spans="4:5" x14ac:dyDescent="0.25">
      <c r="D637" s="6">
        <v>637</v>
      </c>
      <c r="E637" s="9">
        <v>60000</v>
      </c>
    </row>
    <row r="638" spans="4:5" x14ac:dyDescent="0.25">
      <c r="D638" s="6">
        <v>638</v>
      </c>
      <c r="E638" s="9">
        <v>93000</v>
      </c>
    </row>
    <row r="639" spans="4:5" x14ac:dyDescent="0.25">
      <c r="D639" s="6">
        <v>639</v>
      </c>
      <c r="E639" s="9">
        <v>85000</v>
      </c>
    </row>
    <row r="640" spans="4:5" x14ac:dyDescent="0.25">
      <c r="D640" s="6">
        <v>640</v>
      </c>
      <c r="E640" s="9">
        <v>264561</v>
      </c>
    </row>
    <row r="641" spans="4:5" x14ac:dyDescent="0.25">
      <c r="D641" s="6">
        <v>641</v>
      </c>
      <c r="E641" s="9">
        <v>274000</v>
      </c>
    </row>
    <row r="642" spans="4:5" x14ac:dyDescent="0.25">
      <c r="D642" s="6">
        <v>642</v>
      </c>
      <c r="E642" s="9">
        <v>226000</v>
      </c>
    </row>
    <row r="643" spans="4:5" x14ac:dyDescent="0.25">
      <c r="D643" s="6">
        <v>643</v>
      </c>
      <c r="E643" s="9">
        <v>345000</v>
      </c>
    </row>
    <row r="644" spans="4:5" x14ac:dyDescent="0.25">
      <c r="D644" s="6">
        <v>644</v>
      </c>
      <c r="E644" s="9">
        <v>152000</v>
      </c>
    </row>
    <row r="645" spans="4:5" x14ac:dyDescent="0.25">
      <c r="D645" s="6">
        <v>645</v>
      </c>
      <c r="E645" s="9">
        <v>370878</v>
      </c>
    </row>
    <row r="646" spans="4:5" x14ac:dyDescent="0.25">
      <c r="D646" s="6">
        <v>646</v>
      </c>
      <c r="E646" s="9">
        <v>143250</v>
      </c>
    </row>
    <row r="647" spans="4:5" x14ac:dyDescent="0.25">
      <c r="D647" s="6">
        <v>647</v>
      </c>
      <c r="E647" s="9">
        <v>98300</v>
      </c>
    </row>
    <row r="648" spans="4:5" x14ac:dyDescent="0.25">
      <c r="D648" s="6">
        <v>648</v>
      </c>
      <c r="E648" s="9">
        <v>155000</v>
      </c>
    </row>
    <row r="649" spans="4:5" x14ac:dyDescent="0.25">
      <c r="D649" s="6">
        <v>649</v>
      </c>
      <c r="E649" s="9">
        <v>155000</v>
      </c>
    </row>
    <row r="650" spans="4:5" x14ac:dyDescent="0.25">
      <c r="D650" s="6">
        <v>650</v>
      </c>
      <c r="E650" s="9">
        <v>84500</v>
      </c>
    </row>
    <row r="651" spans="4:5" x14ac:dyDescent="0.25">
      <c r="D651" s="6">
        <v>651</v>
      </c>
      <c r="E651" s="9">
        <v>205950</v>
      </c>
    </row>
    <row r="652" spans="4:5" x14ac:dyDescent="0.25">
      <c r="D652" s="6">
        <v>652</v>
      </c>
      <c r="E652" s="9">
        <v>108000</v>
      </c>
    </row>
    <row r="653" spans="4:5" x14ac:dyDescent="0.25">
      <c r="D653" s="6">
        <v>653</v>
      </c>
      <c r="E653" s="9">
        <v>191000</v>
      </c>
    </row>
    <row r="654" spans="4:5" x14ac:dyDescent="0.25">
      <c r="D654" s="6">
        <v>654</v>
      </c>
      <c r="E654" s="9">
        <v>135000</v>
      </c>
    </row>
    <row r="655" spans="4:5" x14ac:dyDescent="0.25">
      <c r="D655" s="6">
        <v>655</v>
      </c>
      <c r="E655" s="9">
        <v>350000</v>
      </c>
    </row>
    <row r="656" spans="4:5" x14ac:dyDescent="0.25">
      <c r="D656" s="6">
        <v>656</v>
      </c>
      <c r="E656" s="9">
        <v>88000</v>
      </c>
    </row>
    <row r="657" spans="4:5" x14ac:dyDescent="0.25">
      <c r="D657" s="6">
        <v>657</v>
      </c>
      <c r="E657" s="9">
        <v>145500</v>
      </c>
    </row>
    <row r="658" spans="4:5" x14ac:dyDescent="0.25">
      <c r="D658" s="6">
        <v>658</v>
      </c>
      <c r="E658" s="9">
        <v>149000</v>
      </c>
    </row>
    <row r="659" spans="4:5" x14ac:dyDescent="0.25">
      <c r="D659" s="6">
        <v>659</v>
      </c>
      <c r="E659" s="9">
        <v>97500</v>
      </c>
    </row>
    <row r="660" spans="4:5" x14ac:dyDescent="0.25">
      <c r="D660" s="6">
        <v>660</v>
      </c>
      <c r="E660" s="9">
        <v>167000</v>
      </c>
    </row>
    <row r="661" spans="4:5" x14ac:dyDescent="0.25">
      <c r="D661" s="6">
        <v>661</v>
      </c>
      <c r="E661" s="9">
        <v>197900</v>
      </c>
    </row>
    <row r="662" spans="4:5" x14ac:dyDescent="0.25">
      <c r="D662" s="6">
        <v>662</v>
      </c>
      <c r="E662" s="9">
        <v>402000</v>
      </c>
    </row>
    <row r="663" spans="4:5" x14ac:dyDescent="0.25">
      <c r="D663" s="6">
        <v>663</v>
      </c>
      <c r="E663" s="9">
        <v>110000</v>
      </c>
    </row>
    <row r="664" spans="4:5" x14ac:dyDescent="0.25">
      <c r="D664" s="6">
        <v>664</v>
      </c>
      <c r="E664" s="9">
        <v>137500</v>
      </c>
    </row>
    <row r="665" spans="4:5" x14ac:dyDescent="0.25">
      <c r="D665" s="6">
        <v>665</v>
      </c>
      <c r="E665" s="9">
        <v>423000</v>
      </c>
    </row>
    <row r="666" spans="4:5" x14ac:dyDescent="0.25">
      <c r="D666" s="6">
        <v>666</v>
      </c>
      <c r="E666" s="9">
        <v>230500</v>
      </c>
    </row>
    <row r="667" spans="4:5" x14ac:dyDescent="0.25">
      <c r="D667" s="6">
        <v>667</v>
      </c>
      <c r="E667" s="9">
        <v>129000</v>
      </c>
    </row>
    <row r="668" spans="4:5" x14ac:dyDescent="0.25">
      <c r="D668" s="6">
        <v>668</v>
      </c>
      <c r="E668" s="9">
        <v>193500</v>
      </c>
    </row>
    <row r="669" spans="4:5" x14ac:dyDescent="0.25">
      <c r="D669" s="6">
        <v>669</v>
      </c>
      <c r="E669" s="9">
        <v>168000</v>
      </c>
    </row>
    <row r="670" spans="4:5" x14ac:dyDescent="0.25">
      <c r="D670" s="6">
        <v>670</v>
      </c>
      <c r="E670" s="9">
        <v>137500</v>
      </c>
    </row>
    <row r="671" spans="4:5" x14ac:dyDescent="0.25">
      <c r="D671" s="6">
        <v>671</v>
      </c>
      <c r="E671" s="9">
        <v>173500</v>
      </c>
    </row>
    <row r="672" spans="4:5" x14ac:dyDescent="0.25">
      <c r="D672" s="6">
        <v>672</v>
      </c>
      <c r="E672" s="9">
        <v>103600</v>
      </c>
    </row>
    <row r="673" spans="4:5" x14ac:dyDescent="0.25">
      <c r="D673" s="6">
        <v>673</v>
      </c>
      <c r="E673" s="9">
        <v>165000</v>
      </c>
    </row>
    <row r="674" spans="4:5" x14ac:dyDescent="0.25">
      <c r="D674" s="6">
        <v>674</v>
      </c>
      <c r="E674" s="9">
        <v>257500</v>
      </c>
    </row>
    <row r="675" spans="4:5" x14ac:dyDescent="0.25">
      <c r="D675" s="6">
        <v>675</v>
      </c>
      <c r="E675" s="9">
        <v>140000</v>
      </c>
    </row>
    <row r="676" spans="4:5" x14ac:dyDescent="0.25">
      <c r="D676" s="6">
        <v>676</v>
      </c>
      <c r="E676" s="9">
        <v>148500</v>
      </c>
    </row>
    <row r="677" spans="4:5" x14ac:dyDescent="0.25">
      <c r="D677" s="6">
        <v>677</v>
      </c>
      <c r="E677" s="9">
        <v>87000</v>
      </c>
    </row>
    <row r="678" spans="4:5" x14ac:dyDescent="0.25">
      <c r="D678" s="6">
        <v>678</v>
      </c>
      <c r="E678" s="9">
        <v>109500</v>
      </c>
    </row>
    <row r="679" spans="4:5" x14ac:dyDescent="0.25">
      <c r="D679" s="6">
        <v>679</v>
      </c>
      <c r="E679" s="9">
        <v>372500</v>
      </c>
    </row>
    <row r="680" spans="4:5" x14ac:dyDescent="0.25">
      <c r="D680" s="6">
        <v>680</v>
      </c>
      <c r="E680" s="9">
        <v>128500</v>
      </c>
    </row>
    <row r="681" spans="4:5" x14ac:dyDescent="0.25">
      <c r="D681" s="6">
        <v>681</v>
      </c>
      <c r="E681" s="9">
        <v>143000</v>
      </c>
    </row>
    <row r="682" spans="4:5" x14ac:dyDescent="0.25">
      <c r="D682" s="6">
        <v>682</v>
      </c>
      <c r="E682" s="9">
        <v>159434</v>
      </c>
    </row>
    <row r="683" spans="4:5" x14ac:dyDescent="0.25">
      <c r="D683" s="6">
        <v>683</v>
      </c>
      <c r="E683" s="9">
        <v>173000</v>
      </c>
    </row>
    <row r="684" spans="4:5" x14ac:dyDescent="0.25">
      <c r="D684" s="6">
        <v>684</v>
      </c>
      <c r="E684" s="9">
        <v>285000</v>
      </c>
    </row>
    <row r="685" spans="4:5" x14ac:dyDescent="0.25">
      <c r="D685" s="6">
        <v>685</v>
      </c>
      <c r="E685" s="9">
        <v>221000</v>
      </c>
    </row>
    <row r="686" spans="4:5" x14ac:dyDescent="0.25">
      <c r="D686" s="6">
        <v>686</v>
      </c>
      <c r="E686" s="9">
        <v>207500</v>
      </c>
    </row>
    <row r="687" spans="4:5" x14ac:dyDescent="0.25">
      <c r="D687" s="6">
        <v>687</v>
      </c>
      <c r="E687" s="9">
        <v>227875</v>
      </c>
    </row>
    <row r="688" spans="4:5" x14ac:dyDescent="0.25">
      <c r="D688" s="6">
        <v>688</v>
      </c>
      <c r="E688" s="9">
        <v>148800</v>
      </c>
    </row>
    <row r="689" spans="4:5" x14ac:dyDescent="0.25">
      <c r="D689" s="6">
        <v>689</v>
      </c>
      <c r="E689" s="9">
        <v>392000</v>
      </c>
    </row>
    <row r="690" spans="4:5" x14ac:dyDescent="0.25">
      <c r="D690" s="6">
        <v>690</v>
      </c>
      <c r="E690" s="9">
        <v>194700</v>
      </c>
    </row>
    <row r="691" spans="4:5" x14ac:dyDescent="0.25">
      <c r="D691" s="6">
        <v>691</v>
      </c>
      <c r="E691" s="9">
        <v>141000</v>
      </c>
    </row>
    <row r="692" spans="4:5" x14ac:dyDescent="0.25">
      <c r="D692" s="6">
        <v>692</v>
      </c>
      <c r="E692" s="9">
        <v>755000</v>
      </c>
    </row>
    <row r="693" spans="4:5" x14ac:dyDescent="0.25">
      <c r="D693" s="6">
        <v>693</v>
      </c>
      <c r="E693" s="9">
        <v>335000</v>
      </c>
    </row>
    <row r="694" spans="4:5" x14ac:dyDescent="0.25">
      <c r="D694" s="6">
        <v>694</v>
      </c>
      <c r="E694" s="9">
        <v>108480</v>
      </c>
    </row>
    <row r="695" spans="4:5" x14ac:dyDescent="0.25">
      <c r="D695" s="6">
        <v>695</v>
      </c>
      <c r="E695" s="9">
        <v>141500</v>
      </c>
    </row>
    <row r="696" spans="4:5" x14ac:dyDescent="0.25">
      <c r="D696" s="6">
        <v>696</v>
      </c>
      <c r="E696" s="9">
        <v>176000</v>
      </c>
    </row>
    <row r="697" spans="4:5" x14ac:dyDescent="0.25">
      <c r="D697" s="6">
        <v>697</v>
      </c>
      <c r="E697" s="9">
        <v>89000</v>
      </c>
    </row>
    <row r="698" spans="4:5" x14ac:dyDescent="0.25">
      <c r="D698" s="6">
        <v>698</v>
      </c>
      <c r="E698" s="9">
        <v>123500</v>
      </c>
    </row>
    <row r="699" spans="4:5" x14ac:dyDescent="0.25">
      <c r="D699" s="6">
        <v>699</v>
      </c>
      <c r="E699" s="9">
        <v>138500</v>
      </c>
    </row>
    <row r="700" spans="4:5" x14ac:dyDescent="0.25">
      <c r="D700" s="6">
        <v>700</v>
      </c>
      <c r="E700" s="9">
        <v>196000</v>
      </c>
    </row>
    <row r="701" spans="4:5" x14ac:dyDescent="0.25">
      <c r="D701" s="6">
        <v>701</v>
      </c>
      <c r="E701" s="9">
        <v>312500</v>
      </c>
    </row>
    <row r="702" spans="4:5" x14ac:dyDescent="0.25">
      <c r="D702" s="6">
        <v>702</v>
      </c>
      <c r="E702" s="9">
        <v>140000</v>
      </c>
    </row>
    <row r="703" spans="4:5" x14ac:dyDescent="0.25">
      <c r="D703" s="6">
        <v>703</v>
      </c>
      <c r="E703" s="9">
        <v>361919</v>
      </c>
    </row>
    <row r="704" spans="4:5" x14ac:dyDescent="0.25">
      <c r="D704" s="6">
        <v>704</v>
      </c>
      <c r="E704" s="9">
        <v>140000</v>
      </c>
    </row>
    <row r="705" spans="4:5" x14ac:dyDescent="0.25">
      <c r="D705" s="6">
        <v>705</v>
      </c>
      <c r="E705" s="9">
        <v>213000</v>
      </c>
    </row>
    <row r="706" spans="4:5" x14ac:dyDescent="0.25">
      <c r="D706" s="6">
        <v>706</v>
      </c>
      <c r="E706" s="9">
        <v>55000</v>
      </c>
    </row>
    <row r="707" spans="4:5" x14ac:dyDescent="0.25">
      <c r="D707" s="6">
        <v>707</v>
      </c>
      <c r="E707" s="9">
        <v>302000</v>
      </c>
    </row>
    <row r="708" spans="4:5" x14ac:dyDescent="0.25">
      <c r="D708" s="6">
        <v>708</v>
      </c>
      <c r="E708" s="9">
        <v>254000</v>
      </c>
    </row>
    <row r="709" spans="4:5" x14ac:dyDescent="0.25">
      <c r="D709" s="6">
        <v>709</v>
      </c>
      <c r="E709" s="9">
        <v>179540</v>
      </c>
    </row>
    <row r="710" spans="4:5" x14ac:dyDescent="0.25">
      <c r="D710" s="6">
        <v>710</v>
      </c>
      <c r="E710" s="9">
        <v>109900</v>
      </c>
    </row>
    <row r="711" spans="4:5" x14ac:dyDescent="0.25">
      <c r="D711" s="6">
        <v>711</v>
      </c>
      <c r="E711" s="9">
        <v>52000</v>
      </c>
    </row>
    <row r="712" spans="4:5" x14ac:dyDescent="0.25">
      <c r="D712" s="6">
        <v>712</v>
      </c>
      <c r="E712" s="9">
        <v>102776</v>
      </c>
    </row>
    <row r="713" spans="4:5" x14ac:dyDescent="0.25">
      <c r="D713" s="6">
        <v>713</v>
      </c>
      <c r="E713" s="9">
        <v>189000</v>
      </c>
    </row>
    <row r="714" spans="4:5" x14ac:dyDescent="0.25">
      <c r="D714" s="6">
        <v>714</v>
      </c>
      <c r="E714" s="9">
        <v>129000</v>
      </c>
    </row>
    <row r="715" spans="4:5" x14ac:dyDescent="0.25">
      <c r="D715" s="6">
        <v>715</v>
      </c>
      <c r="E715" s="9">
        <v>130500</v>
      </c>
    </row>
    <row r="716" spans="4:5" x14ac:dyDescent="0.25">
      <c r="D716" s="6">
        <v>716</v>
      </c>
      <c r="E716" s="9">
        <v>165000</v>
      </c>
    </row>
    <row r="717" spans="4:5" x14ac:dyDescent="0.25">
      <c r="D717" s="6">
        <v>717</v>
      </c>
      <c r="E717" s="9">
        <v>159500</v>
      </c>
    </row>
    <row r="718" spans="4:5" x14ac:dyDescent="0.25">
      <c r="D718" s="6">
        <v>718</v>
      </c>
      <c r="E718" s="9">
        <v>157000</v>
      </c>
    </row>
    <row r="719" spans="4:5" x14ac:dyDescent="0.25">
      <c r="D719" s="6">
        <v>719</v>
      </c>
      <c r="E719" s="9">
        <v>341000</v>
      </c>
    </row>
    <row r="720" spans="4:5" x14ac:dyDescent="0.25">
      <c r="D720" s="6">
        <v>720</v>
      </c>
      <c r="E720" s="9">
        <v>128500</v>
      </c>
    </row>
    <row r="721" spans="4:5" x14ac:dyDescent="0.25">
      <c r="D721" s="6">
        <v>721</v>
      </c>
      <c r="E721" s="9">
        <v>275000</v>
      </c>
    </row>
    <row r="722" spans="4:5" x14ac:dyDescent="0.25">
      <c r="D722" s="6">
        <v>722</v>
      </c>
      <c r="E722" s="9">
        <v>143000</v>
      </c>
    </row>
    <row r="723" spans="4:5" x14ac:dyDescent="0.25">
      <c r="D723" s="6">
        <v>723</v>
      </c>
      <c r="E723" s="9">
        <v>124500</v>
      </c>
    </row>
    <row r="724" spans="4:5" x14ac:dyDescent="0.25">
      <c r="D724" s="6">
        <v>724</v>
      </c>
      <c r="E724" s="9">
        <v>135000</v>
      </c>
    </row>
    <row r="725" spans="4:5" x14ac:dyDescent="0.25">
      <c r="D725" s="6">
        <v>725</v>
      </c>
      <c r="E725" s="9">
        <v>320000</v>
      </c>
    </row>
    <row r="726" spans="4:5" x14ac:dyDescent="0.25">
      <c r="D726" s="6">
        <v>726</v>
      </c>
      <c r="E726" s="9">
        <v>120500</v>
      </c>
    </row>
    <row r="727" spans="4:5" x14ac:dyDescent="0.25">
      <c r="D727" s="6">
        <v>727</v>
      </c>
      <c r="E727" s="9">
        <v>222000</v>
      </c>
    </row>
    <row r="728" spans="4:5" x14ac:dyDescent="0.25">
      <c r="D728" s="6">
        <v>728</v>
      </c>
      <c r="E728" s="9">
        <v>194500</v>
      </c>
    </row>
    <row r="729" spans="4:5" x14ac:dyDescent="0.25">
      <c r="D729" s="6">
        <v>729</v>
      </c>
      <c r="E729" s="9">
        <v>110000</v>
      </c>
    </row>
    <row r="730" spans="4:5" x14ac:dyDescent="0.25">
      <c r="D730" s="6">
        <v>730</v>
      </c>
      <c r="E730" s="9">
        <v>103000</v>
      </c>
    </row>
    <row r="731" spans="4:5" x14ac:dyDescent="0.25">
      <c r="D731" s="6">
        <v>731</v>
      </c>
      <c r="E731" s="9">
        <v>236500</v>
      </c>
    </row>
    <row r="732" spans="4:5" x14ac:dyDescent="0.25">
      <c r="D732" s="6">
        <v>732</v>
      </c>
      <c r="E732" s="9">
        <v>187500</v>
      </c>
    </row>
    <row r="733" spans="4:5" x14ac:dyDescent="0.25">
      <c r="D733" s="6">
        <v>733</v>
      </c>
      <c r="E733" s="9">
        <v>222500</v>
      </c>
    </row>
    <row r="734" spans="4:5" x14ac:dyDescent="0.25">
      <c r="D734" s="6">
        <v>734</v>
      </c>
      <c r="E734" s="9">
        <v>131400</v>
      </c>
    </row>
    <row r="735" spans="4:5" x14ac:dyDescent="0.25">
      <c r="D735" s="6">
        <v>735</v>
      </c>
      <c r="E735" s="9">
        <v>108000</v>
      </c>
    </row>
    <row r="736" spans="4:5" x14ac:dyDescent="0.25">
      <c r="D736" s="6">
        <v>736</v>
      </c>
      <c r="E736" s="9">
        <v>163000</v>
      </c>
    </row>
    <row r="737" spans="4:5" x14ac:dyDescent="0.25">
      <c r="D737" s="6">
        <v>737</v>
      </c>
      <c r="E737" s="9">
        <v>93500</v>
      </c>
    </row>
    <row r="738" spans="4:5" x14ac:dyDescent="0.25">
      <c r="D738" s="6">
        <v>738</v>
      </c>
      <c r="E738" s="9">
        <v>239900</v>
      </c>
    </row>
    <row r="739" spans="4:5" x14ac:dyDescent="0.25">
      <c r="D739" s="6">
        <v>739</v>
      </c>
      <c r="E739" s="9">
        <v>179000</v>
      </c>
    </row>
    <row r="740" spans="4:5" x14ac:dyDescent="0.25">
      <c r="D740" s="6">
        <v>740</v>
      </c>
      <c r="E740" s="9">
        <v>190000</v>
      </c>
    </row>
    <row r="741" spans="4:5" x14ac:dyDescent="0.25">
      <c r="D741" s="6">
        <v>741</v>
      </c>
      <c r="E741" s="9">
        <v>132000</v>
      </c>
    </row>
    <row r="742" spans="4:5" x14ac:dyDescent="0.25">
      <c r="D742" s="6">
        <v>742</v>
      </c>
      <c r="E742" s="9">
        <v>142000</v>
      </c>
    </row>
    <row r="743" spans="4:5" x14ac:dyDescent="0.25">
      <c r="D743" s="6">
        <v>743</v>
      </c>
      <c r="E743" s="9">
        <v>179000</v>
      </c>
    </row>
    <row r="744" spans="4:5" x14ac:dyDescent="0.25">
      <c r="D744" s="6">
        <v>744</v>
      </c>
      <c r="E744" s="9">
        <v>175000</v>
      </c>
    </row>
    <row r="745" spans="4:5" x14ac:dyDescent="0.25">
      <c r="D745" s="6">
        <v>745</v>
      </c>
      <c r="E745" s="9">
        <v>180000</v>
      </c>
    </row>
    <row r="746" spans="4:5" x14ac:dyDescent="0.25">
      <c r="D746" s="6">
        <v>746</v>
      </c>
      <c r="E746" s="9">
        <v>299800</v>
      </c>
    </row>
    <row r="747" spans="4:5" x14ac:dyDescent="0.25">
      <c r="D747" s="6">
        <v>747</v>
      </c>
      <c r="E747" s="9">
        <v>236000</v>
      </c>
    </row>
    <row r="748" spans="4:5" x14ac:dyDescent="0.25">
      <c r="D748" s="6">
        <v>748</v>
      </c>
      <c r="E748" s="9">
        <v>265979</v>
      </c>
    </row>
    <row r="749" spans="4:5" x14ac:dyDescent="0.25">
      <c r="D749" s="6">
        <v>749</v>
      </c>
      <c r="E749" s="9">
        <v>260400</v>
      </c>
    </row>
    <row r="750" spans="4:5" x14ac:dyDescent="0.25">
      <c r="D750" s="6">
        <v>750</v>
      </c>
      <c r="E750" s="9">
        <v>98000</v>
      </c>
    </row>
    <row r="751" spans="4:5" x14ac:dyDescent="0.25">
      <c r="D751" s="6">
        <v>751</v>
      </c>
      <c r="E751" s="9">
        <v>96500</v>
      </c>
    </row>
    <row r="752" spans="4:5" x14ac:dyDescent="0.25">
      <c r="D752" s="6">
        <v>752</v>
      </c>
      <c r="E752" s="9">
        <v>162000</v>
      </c>
    </row>
    <row r="753" spans="4:5" x14ac:dyDescent="0.25">
      <c r="D753" s="6">
        <v>753</v>
      </c>
      <c r="E753" s="9">
        <v>217000</v>
      </c>
    </row>
    <row r="754" spans="4:5" x14ac:dyDescent="0.25">
      <c r="D754" s="6">
        <v>754</v>
      </c>
      <c r="E754" s="9">
        <v>275500</v>
      </c>
    </row>
    <row r="755" spans="4:5" x14ac:dyDescent="0.25">
      <c r="D755" s="6">
        <v>755</v>
      </c>
      <c r="E755" s="9">
        <v>156000</v>
      </c>
    </row>
    <row r="756" spans="4:5" x14ac:dyDescent="0.25">
      <c r="D756" s="6">
        <v>756</v>
      </c>
      <c r="E756" s="9">
        <v>172500</v>
      </c>
    </row>
    <row r="757" spans="4:5" x14ac:dyDescent="0.25">
      <c r="D757" s="6">
        <v>757</v>
      </c>
      <c r="E757" s="9">
        <v>212000</v>
      </c>
    </row>
    <row r="758" spans="4:5" x14ac:dyDescent="0.25">
      <c r="D758" s="6">
        <v>758</v>
      </c>
      <c r="E758" s="9">
        <v>158900</v>
      </c>
    </row>
    <row r="759" spans="4:5" x14ac:dyDescent="0.25">
      <c r="D759" s="6">
        <v>759</v>
      </c>
      <c r="E759" s="9">
        <v>179400</v>
      </c>
    </row>
    <row r="760" spans="4:5" x14ac:dyDescent="0.25">
      <c r="D760" s="6">
        <v>760</v>
      </c>
      <c r="E760" s="9">
        <v>290000</v>
      </c>
    </row>
    <row r="761" spans="4:5" x14ac:dyDescent="0.25">
      <c r="D761" s="6">
        <v>761</v>
      </c>
      <c r="E761" s="9">
        <v>127500</v>
      </c>
    </row>
    <row r="762" spans="4:5" x14ac:dyDescent="0.25">
      <c r="D762" s="6">
        <v>762</v>
      </c>
      <c r="E762" s="9">
        <v>100000</v>
      </c>
    </row>
    <row r="763" spans="4:5" x14ac:dyDescent="0.25">
      <c r="D763" s="6">
        <v>763</v>
      </c>
      <c r="E763" s="9">
        <v>215200</v>
      </c>
    </row>
    <row r="764" spans="4:5" x14ac:dyDescent="0.25">
      <c r="D764" s="6">
        <v>764</v>
      </c>
      <c r="E764" s="9">
        <v>337000</v>
      </c>
    </row>
    <row r="765" spans="4:5" x14ac:dyDescent="0.25">
      <c r="D765" s="6">
        <v>765</v>
      </c>
      <c r="E765" s="9">
        <v>270000</v>
      </c>
    </row>
    <row r="766" spans="4:5" x14ac:dyDescent="0.25">
      <c r="D766" s="6">
        <v>766</v>
      </c>
      <c r="E766" s="9">
        <v>264132</v>
      </c>
    </row>
    <row r="767" spans="4:5" x14ac:dyDescent="0.25">
      <c r="D767" s="6">
        <v>767</v>
      </c>
      <c r="E767" s="9">
        <v>196500</v>
      </c>
    </row>
    <row r="768" spans="4:5" x14ac:dyDescent="0.25">
      <c r="D768" s="6">
        <v>768</v>
      </c>
      <c r="E768" s="9">
        <v>160000</v>
      </c>
    </row>
    <row r="769" spans="4:5" x14ac:dyDescent="0.25">
      <c r="D769" s="6">
        <v>769</v>
      </c>
      <c r="E769" s="9">
        <v>216837</v>
      </c>
    </row>
    <row r="770" spans="4:5" x14ac:dyDescent="0.25">
      <c r="D770" s="6">
        <v>770</v>
      </c>
      <c r="E770" s="9">
        <v>538000</v>
      </c>
    </row>
    <row r="771" spans="4:5" x14ac:dyDescent="0.25">
      <c r="D771" s="6">
        <v>771</v>
      </c>
      <c r="E771" s="9">
        <v>134900</v>
      </c>
    </row>
    <row r="772" spans="4:5" x14ac:dyDescent="0.25">
      <c r="D772" s="6">
        <v>772</v>
      </c>
      <c r="E772" s="9">
        <v>102000</v>
      </c>
    </row>
    <row r="773" spans="4:5" x14ac:dyDescent="0.25">
      <c r="D773" s="6">
        <v>773</v>
      </c>
      <c r="E773" s="9">
        <v>107000</v>
      </c>
    </row>
    <row r="774" spans="4:5" x14ac:dyDescent="0.25">
      <c r="D774" s="6">
        <v>774</v>
      </c>
      <c r="E774" s="9">
        <v>114500</v>
      </c>
    </row>
    <row r="775" spans="4:5" x14ac:dyDescent="0.25">
      <c r="D775" s="6">
        <v>775</v>
      </c>
      <c r="E775" s="9">
        <v>395000</v>
      </c>
    </row>
    <row r="776" spans="4:5" x14ac:dyDescent="0.25">
      <c r="D776" s="6">
        <v>776</v>
      </c>
      <c r="E776" s="9">
        <v>162000</v>
      </c>
    </row>
    <row r="777" spans="4:5" x14ac:dyDescent="0.25">
      <c r="D777" s="6">
        <v>777</v>
      </c>
      <c r="E777" s="9">
        <v>221500</v>
      </c>
    </row>
    <row r="778" spans="4:5" x14ac:dyDescent="0.25">
      <c r="D778" s="6">
        <v>778</v>
      </c>
      <c r="E778" s="9">
        <v>142500</v>
      </c>
    </row>
    <row r="779" spans="4:5" x14ac:dyDescent="0.25">
      <c r="D779" s="6">
        <v>779</v>
      </c>
      <c r="E779" s="9">
        <v>144000</v>
      </c>
    </row>
    <row r="780" spans="4:5" x14ac:dyDescent="0.25">
      <c r="D780" s="6">
        <v>780</v>
      </c>
      <c r="E780" s="9">
        <v>135000</v>
      </c>
    </row>
    <row r="781" spans="4:5" x14ac:dyDescent="0.25">
      <c r="D781" s="6">
        <v>781</v>
      </c>
      <c r="E781" s="9">
        <v>176000</v>
      </c>
    </row>
    <row r="782" spans="4:5" x14ac:dyDescent="0.25">
      <c r="D782" s="6">
        <v>782</v>
      </c>
      <c r="E782" s="9">
        <v>175900</v>
      </c>
    </row>
    <row r="783" spans="4:5" x14ac:dyDescent="0.25">
      <c r="D783" s="6">
        <v>783</v>
      </c>
      <c r="E783" s="9">
        <v>187100</v>
      </c>
    </row>
    <row r="784" spans="4:5" x14ac:dyDescent="0.25">
      <c r="D784" s="6">
        <v>784</v>
      </c>
      <c r="E784" s="9">
        <v>165500</v>
      </c>
    </row>
    <row r="785" spans="4:5" x14ac:dyDescent="0.25">
      <c r="D785" s="6">
        <v>785</v>
      </c>
      <c r="E785" s="9">
        <v>128000</v>
      </c>
    </row>
    <row r="786" spans="4:5" x14ac:dyDescent="0.25">
      <c r="D786" s="6">
        <v>786</v>
      </c>
      <c r="E786" s="9">
        <v>161500</v>
      </c>
    </row>
    <row r="787" spans="4:5" x14ac:dyDescent="0.25">
      <c r="D787" s="6">
        <v>787</v>
      </c>
      <c r="E787" s="9">
        <v>139000</v>
      </c>
    </row>
    <row r="788" spans="4:5" x14ac:dyDescent="0.25">
      <c r="D788" s="6">
        <v>788</v>
      </c>
      <c r="E788" s="9">
        <v>233000</v>
      </c>
    </row>
    <row r="789" spans="4:5" x14ac:dyDescent="0.25">
      <c r="D789" s="6">
        <v>789</v>
      </c>
      <c r="E789" s="9">
        <v>107900</v>
      </c>
    </row>
    <row r="790" spans="4:5" x14ac:dyDescent="0.25">
      <c r="D790" s="6">
        <v>790</v>
      </c>
      <c r="E790" s="9">
        <v>187500</v>
      </c>
    </row>
    <row r="791" spans="4:5" x14ac:dyDescent="0.25">
      <c r="D791" s="6">
        <v>791</v>
      </c>
      <c r="E791" s="9">
        <v>160200</v>
      </c>
    </row>
    <row r="792" spans="4:5" x14ac:dyDescent="0.25">
      <c r="D792" s="6">
        <v>792</v>
      </c>
      <c r="E792" s="9">
        <v>146800</v>
      </c>
    </row>
    <row r="793" spans="4:5" x14ac:dyDescent="0.25">
      <c r="D793" s="6">
        <v>793</v>
      </c>
      <c r="E793" s="9">
        <v>269790</v>
      </c>
    </row>
    <row r="794" spans="4:5" x14ac:dyDescent="0.25">
      <c r="D794" s="6">
        <v>794</v>
      </c>
      <c r="E794" s="9">
        <v>225000</v>
      </c>
    </row>
    <row r="795" spans="4:5" x14ac:dyDescent="0.25">
      <c r="D795" s="6">
        <v>795</v>
      </c>
      <c r="E795" s="9">
        <v>194500</v>
      </c>
    </row>
    <row r="796" spans="4:5" x14ac:dyDescent="0.25">
      <c r="D796" s="6">
        <v>796</v>
      </c>
      <c r="E796" s="9">
        <v>171000</v>
      </c>
    </row>
    <row r="797" spans="4:5" x14ac:dyDescent="0.25">
      <c r="D797" s="6">
        <v>797</v>
      </c>
      <c r="E797" s="9">
        <v>143500</v>
      </c>
    </row>
    <row r="798" spans="4:5" x14ac:dyDescent="0.25">
      <c r="D798" s="6">
        <v>798</v>
      </c>
      <c r="E798" s="9">
        <v>110000</v>
      </c>
    </row>
    <row r="799" spans="4:5" x14ac:dyDescent="0.25">
      <c r="D799" s="6">
        <v>799</v>
      </c>
      <c r="E799" s="9">
        <v>485000</v>
      </c>
    </row>
    <row r="800" spans="4:5" x14ac:dyDescent="0.25">
      <c r="D800" s="6">
        <v>800</v>
      </c>
      <c r="E800" s="9">
        <v>175000</v>
      </c>
    </row>
    <row r="801" spans="4:5" x14ac:dyDescent="0.25">
      <c r="D801" s="6">
        <v>801</v>
      </c>
      <c r="E801" s="9">
        <v>200000</v>
      </c>
    </row>
    <row r="802" spans="4:5" x14ac:dyDescent="0.25">
      <c r="D802" s="6">
        <v>802</v>
      </c>
      <c r="E802" s="9">
        <v>109900</v>
      </c>
    </row>
    <row r="803" spans="4:5" x14ac:dyDescent="0.25">
      <c r="D803" s="6">
        <v>803</v>
      </c>
      <c r="E803" s="9">
        <v>189000</v>
      </c>
    </row>
    <row r="804" spans="4:5" x14ac:dyDescent="0.25">
      <c r="D804" s="6">
        <v>804</v>
      </c>
      <c r="E804" s="9">
        <v>582933</v>
      </c>
    </row>
    <row r="805" spans="4:5" x14ac:dyDescent="0.25">
      <c r="D805" s="6">
        <v>805</v>
      </c>
      <c r="E805" s="9">
        <v>118000</v>
      </c>
    </row>
    <row r="806" spans="4:5" x14ac:dyDescent="0.25">
      <c r="D806" s="6">
        <v>806</v>
      </c>
      <c r="E806" s="9">
        <v>227680</v>
      </c>
    </row>
    <row r="807" spans="4:5" x14ac:dyDescent="0.25">
      <c r="D807" s="6">
        <v>807</v>
      </c>
      <c r="E807" s="9">
        <v>135500</v>
      </c>
    </row>
    <row r="808" spans="4:5" x14ac:dyDescent="0.25">
      <c r="D808" s="6">
        <v>808</v>
      </c>
      <c r="E808" s="9">
        <v>223500</v>
      </c>
    </row>
    <row r="809" spans="4:5" x14ac:dyDescent="0.25">
      <c r="D809" s="6">
        <v>809</v>
      </c>
      <c r="E809" s="9">
        <v>159950</v>
      </c>
    </row>
    <row r="810" spans="4:5" x14ac:dyDescent="0.25">
      <c r="D810" s="6">
        <v>810</v>
      </c>
      <c r="E810" s="9">
        <v>106000</v>
      </c>
    </row>
    <row r="811" spans="4:5" x14ac:dyDescent="0.25">
      <c r="D811" s="6">
        <v>811</v>
      </c>
      <c r="E811" s="9">
        <v>181000</v>
      </c>
    </row>
    <row r="812" spans="4:5" x14ac:dyDescent="0.25">
      <c r="D812" s="6">
        <v>812</v>
      </c>
      <c r="E812" s="9">
        <v>144500</v>
      </c>
    </row>
    <row r="813" spans="4:5" x14ac:dyDescent="0.25">
      <c r="D813" s="6">
        <v>814</v>
      </c>
      <c r="E813" s="9">
        <v>157900</v>
      </c>
    </row>
    <row r="814" spans="4:5" x14ac:dyDescent="0.25">
      <c r="D814" s="6">
        <v>815</v>
      </c>
      <c r="E814" s="9">
        <v>116000</v>
      </c>
    </row>
    <row r="815" spans="4:5" x14ac:dyDescent="0.25">
      <c r="D815" s="6">
        <v>816</v>
      </c>
      <c r="E815" s="9">
        <v>224900</v>
      </c>
    </row>
    <row r="816" spans="4:5" x14ac:dyDescent="0.25">
      <c r="D816" s="6">
        <v>817</v>
      </c>
      <c r="E816" s="9">
        <v>137000</v>
      </c>
    </row>
    <row r="817" spans="4:5" x14ac:dyDescent="0.25">
      <c r="D817" s="6">
        <v>818</v>
      </c>
      <c r="E817" s="9">
        <v>271000</v>
      </c>
    </row>
    <row r="818" spans="4:5" x14ac:dyDescent="0.25">
      <c r="D818" s="6">
        <v>819</v>
      </c>
      <c r="E818" s="9">
        <v>155000</v>
      </c>
    </row>
    <row r="819" spans="4:5" x14ac:dyDescent="0.25">
      <c r="D819" s="6">
        <v>820</v>
      </c>
      <c r="E819" s="9">
        <v>224000</v>
      </c>
    </row>
    <row r="820" spans="4:5" x14ac:dyDescent="0.25">
      <c r="D820" s="6">
        <v>821</v>
      </c>
      <c r="E820" s="9">
        <v>183000</v>
      </c>
    </row>
    <row r="821" spans="4:5" x14ac:dyDescent="0.25">
      <c r="D821" s="6">
        <v>822</v>
      </c>
      <c r="E821" s="9">
        <v>93000</v>
      </c>
    </row>
    <row r="822" spans="4:5" x14ac:dyDescent="0.25">
      <c r="D822" s="6">
        <v>823</v>
      </c>
      <c r="E822" s="9">
        <v>225000</v>
      </c>
    </row>
    <row r="823" spans="4:5" x14ac:dyDescent="0.25">
      <c r="D823" s="6">
        <v>824</v>
      </c>
      <c r="E823" s="9">
        <v>139500</v>
      </c>
    </row>
    <row r="824" spans="4:5" x14ac:dyDescent="0.25">
      <c r="D824" s="6">
        <v>825</v>
      </c>
      <c r="E824" s="9">
        <v>232600</v>
      </c>
    </row>
    <row r="825" spans="4:5" x14ac:dyDescent="0.25">
      <c r="D825" s="6">
        <v>826</v>
      </c>
      <c r="E825" s="9">
        <v>385000</v>
      </c>
    </row>
    <row r="826" spans="4:5" x14ac:dyDescent="0.25">
      <c r="D826" s="6">
        <v>827</v>
      </c>
      <c r="E826" s="9">
        <v>109500</v>
      </c>
    </row>
    <row r="827" spans="4:5" x14ac:dyDescent="0.25">
      <c r="D827" s="6">
        <v>828</v>
      </c>
      <c r="E827" s="9">
        <v>189000</v>
      </c>
    </row>
    <row r="828" spans="4:5" x14ac:dyDescent="0.25">
      <c r="D828" s="6">
        <v>829</v>
      </c>
      <c r="E828" s="9">
        <v>185000</v>
      </c>
    </row>
    <row r="829" spans="4:5" x14ac:dyDescent="0.25">
      <c r="D829" s="6">
        <v>830</v>
      </c>
      <c r="E829" s="9">
        <v>147400</v>
      </c>
    </row>
    <row r="830" spans="4:5" x14ac:dyDescent="0.25">
      <c r="D830" s="6">
        <v>831</v>
      </c>
      <c r="E830" s="9">
        <v>166000</v>
      </c>
    </row>
    <row r="831" spans="4:5" x14ac:dyDescent="0.25">
      <c r="D831" s="6">
        <v>832</v>
      </c>
      <c r="E831" s="9">
        <v>151000</v>
      </c>
    </row>
    <row r="832" spans="4:5" x14ac:dyDescent="0.25">
      <c r="D832" s="6">
        <v>833</v>
      </c>
      <c r="E832" s="9">
        <v>237000</v>
      </c>
    </row>
    <row r="833" spans="4:5" x14ac:dyDescent="0.25">
      <c r="D833" s="6">
        <v>834</v>
      </c>
      <c r="E833" s="9">
        <v>167000</v>
      </c>
    </row>
    <row r="834" spans="4:5" x14ac:dyDescent="0.25">
      <c r="D834" s="6">
        <v>835</v>
      </c>
      <c r="E834" s="9">
        <v>139950</v>
      </c>
    </row>
    <row r="835" spans="4:5" x14ac:dyDescent="0.25">
      <c r="D835" s="6">
        <v>836</v>
      </c>
      <c r="E835" s="9">
        <v>128000</v>
      </c>
    </row>
    <row r="836" spans="4:5" x14ac:dyDescent="0.25">
      <c r="D836" s="6">
        <v>837</v>
      </c>
      <c r="E836" s="9">
        <v>153500</v>
      </c>
    </row>
    <row r="837" spans="4:5" x14ac:dyDescent="0.25">
      <c r="D837" s="6">
        <v>838</v>
      </c>
      <c r="E837" s="9">
        <v>100000</v>
      </c>
    </row>
    <row r="838" spans="4:5" x14ac:dyDescent="0.25">
      <c r="D838" s="6">
        <v>839</v>
      </c>
      <c r="E838" s="9">
        <v>144000</v>
      </c>
    </row>
    <row r="839" spans="4:5" x14ac:dyDescent="0.25">
      <c r="D839" s="6">
        <v>840</v>
      </c>
      <c r="E839" s="9">
        <v>130500</v>
      </c>
    </row>
    <row r="840" spans="4:5" x14ac:dyDescent="0.25">
      <c r="D840" s="6">
        <v>841</v>
      </c>
      <c r="E840" s="9">
        <v>140000</v>
      </c>
    </row>
    <row r="841" spans="4:5" x14ac:dyDescent="0.25">
      <c r="D841" s="6">
        <v>842</v>
      </c>
      <c r="E841" s="9">
        <v>157500</v>
      </c>
    </row>
    <row r="842" spans="4:5" x14ac:dyDescent="0.25">
      <c r="D842" s="6">
        <v>843</v>
      </c>
      <c r="E842" s="9">
        <v>174900</v>
      </c>
    </row>
    <row r="843" spans="4:5" x14ac:dyDescent="0.25">
      <c r="D843" s="6">
        <v>844</v>
      </c>
      <c r="E843" s="9">
        <v>141000</v>
      </c>
    </row>
    <row r="844" spans="4:5" x14ac:dyDescent="0.25">
      <c r="D844" s="6">
        <v>845</v>
      </c>
      <c r="E844" s="9">
        <v>153900</v>
      </c>
    </row>
    <row r="845" spans="4:5" x14ac:dyDescent="0.25">
      <c r="D845" s="6">
        <v>846</v>
      </c>
      <c r="E845" s="9">
        <v>171000</v>
      </c>
    </row>
    <row r="846" spans="4:5" x14ac:dyDescent="0.25">
      <c r="D846" s="6">
        <v>847</v>
      </c>
      <c r="E846" s="9">
        <v>213000</v>
      </c>
    </row>
    <row r="847" spans="4:5" x14ac:dyDescent="0.25">
      <c r="D847" s="6">
        <v>848</v>
      </c>
      <c r="E847" s="9">
        <v>133500</v>
      </c>
    </row>
    <row r="848" spans="4:5" x14ac:dyDescent="0.25">
      <c r="D848" s="6">
        <v>849</v>
      </c>
      <c r="E848" s="9">
        <v>240000</v>
      </c>
    </row>
    <row r="849" spans="4:5" x14ac:dyDescent="0.25">
      <c r="D849" s="6">
        <v>850</v>
      </c>
      <c r="E849" s="9">
        <v>187000</v>
      </c>
    </row>
    <row r="850" spans="4:5" x14ac:dyDescent="0.25">
      <c r="D850" s="6">
        <v>851</v>
      </c>
      <c r="E850" s="9">
        <v>131500</v>
      </c>
    </row>
    <row r="851" spans="4:5" x14ac:dyDescent="0.25">
      <c r="D851" s="6">
        <v>852</v>
      </c>
      <c r="E851" s="9">
        <v>215000</v>
      </c>
    </row>
    <row r="852" spans="4:5" x14ac:dyDescent="0.25">
      <c r="D852" s="6">
        <v>853</v>
      </c>
      <c r="E852" s="9">
        <v>164000</v>
      </c>
    </row>
    <row r="853" spans="4:5" x14ac:dyDescent="0.25">
      <c r="D853" s="6">
        <v>854</v>
      </c>
      <c r="E853" s="9">
        <v>158000</v>
      </c>
    </row>
    <row r="854" spans="4:5" x14ac:dyDescent="0.25">
      <c r="D854" s="6">
        <v>855</v>
      </c>
      <c r="E854" s="9">
        <v>170000</v>
      </c>
    </row>
    <row r="855" spans="4:5" x14ac:dyDescent="0.25">
      <c r="D855" s="6">
        <v>856</v>
      </c>
      <c r="E855" s="9">
        <v>127000</v>
      </c>
    </row>
    <row r="856" spans="4:5" x14ac:dyDescent="0.25">
      <c r="D856" s="6">
        <v>857</v>
      </c>
      <c r="E856" s="9">
        <v>147000</v>
      </c>
    </row>
    <row r="857" spans="4:5" x14ac:dyDescent="0.25">
      <c r="D857" s="6">
        <v>858</v>
      </c>
      <c r="E857" s="9">
        <v>174000</v>
      </c>
    </row>
    <row r="858" spans="4:5" x14ac:dyDescent="0.25">
      <c r="D858" s="6">
        <v>859</v>
      </c>
      <c r="E858" s="9">
        <v>152000</v>
      </c>
    </row>
    <row r="859" spans="4:5" x14ac:dyDescent="0.25">
      <c r="D859" s="6">
        <v>860</v>
      </c>
      <c r="E859" s="9">
        <v>250000</v>
      </c>
    </row>
    <row r="860" spans="4:5" x14ac:dyDescent="0.25">
      <c r="D860" s="6">
        <v>861</v>
      </c>
      <c r="E860" s="9">
        <v>189950</v>
      </c>
    </row>
    <row r="861" spans="4:5" x14ac:dyDescent="0.25">
      <c r="D861" s="6">
        <v>862</v>
      </c>
      <c r="E861" s="9">
        <v>131500</v>
      </c>
    </row>
    <row r="862" spans="4:5" x14ac:dyDescent="0.25">
      <c r="D862" s="6">
        <v>863</v>
      </c>
      <c r="E862" s="9">
        <v>152000</v>
      </c>
    </row>
    <row r="863" spans="4:5" x14ac:dyDescent="0.25">
      <c r="D863" s="6">
        <v>864</v>
      </c>
      <c r="E863" s="9">
        <v>132500</v>
      </c>
    </row>
    <row r="864" spans="4:5" x14ac:dyDescent="0.25">
      <c r="D864" s="6">
        <v>865</v>
      </c>
      <c r="E864" s="9">
        <v>250580</v>
      </c>
    </row>
    <row r="865" spans="4:5" x14ac:dyDescent="0.25">
      <c r="D865" s="6">
        <v>866</v>
      </c>
      <c r="E865" s="9">
        <v>148500</v>
      </c>
    </row>
    <row r="866" spans="4:5" x14ac:dyDescent="0.25">
      <c r="D866" s="6">
        <v>867</v>
      </c>
      <c r="E866" s="9">
        <v>248900</v>
      </c>
    </row>
    <row r="867" spans="4:5" x14ac:dyDescent="0.25">
      <c r="D867" s="6">
        <v>868</v>
      </c>
      <c r="E867" s="9">
        <v>129000</v>
      </c>
    </row>
    <row r="868" spans="4:5" x14ac:dyDescent="0.25">
      <c r="D868" s="6">
        <v>869</v>
      </c>
      <c r="E868" s="9">
        <v>169000</v>
      </c>
    </row>
    <row r="869" spans="4:5" x14ac:dyDescent="0.25">
      <c r="D869" s="6">
        <v>870</v>
      </c>
      <c r="E869" s="9">
        <v>236000</v>
      </c>
    </row>
    <row r="870" spans="4:5" x14ac:dyDescent="0.25">
      <c r="D870" s="6">
        <v>871</v>
      </c>
      <c r="E870" s="9">
        <v>109500</v>
      </c>
    </row>
    <row r="871" spans="4:5" x14ac:dyDescent="0.25">
      <c r="D871" s="6">
        <v>872</v>
      </c>
      <c r="E871" s="9">
        <v>200500</v>
      </c>
    </row>
    <row r="872" spans="4:5" x14ac:dyDescent="0.25">
      <c r="D872" s="6">
        <v>873</v>
      </c>
      <c r="E872" s="9">
        <v>116000</v>
      </c>
    </row>
    <row r="873" spans="4:5" x14ac:dyDescent="0.25">
      <c r="D873" s="6">
        <v>874</v>
      </c>
      <c r="E873" s="9">
        <v>133000</v>
      </c>
    </row>
    <row r="874" spans="4:5" x14ac:dyDescent="0.25">
      <c r="D874" s="6">
        <v>875</v>
      </c>
      <c r="E874" s="9">
        <v>66500</v>
      </c>
    </row>
    <row r="875" spans="4:5" x14ac:dyDescent="0.25">
      <c r="D875" s="6">
        <v>876</v>
      </c>
      <c r="E875" s="9">
        <v>303477</v>
      </c>
    </row>
    <row r="876" spans="4:5" x14ac:dyDescent="0.25">
      <c r="D876" s="6">
        <v>877</v>
      </c>
      <c r="E876" s="9">
        <v>132250</v>
      </c>
    </row>
    <row r="877" spans="4:5" x14ac:dyDescent="0.25">
      <c r="D877" s="6">
        <v>878</v>
      </c>
      <c r="E877" s="9">
        <v>350000</v>
      </c>
    </row>
    <row r="878" spans="4:5" x14ac:dyDescent="0.25">
      <c r="D878" s="6">
        <v>879</v>
      </c>
      <c r="E878" s="9">
        <v>148000</v>
      </c>
    </row>
    <row r="879" spans="4:5" x14ac:dyDescent="0.25">
      <c r="D879" s="6">
        <v>880</v>
      </c>
      <c r="E879" s="9">
        <v>136500</v>
      </c>
    </row>
    <row r="880" spans="4:5" x14ac:dyDescent="0.25">
      <c r="D880" s="6">
        <v>881</v>
      </c>
      <c r="E880" s="9">
        <v>157000</v>
      </c>
    </row>
    <row r="881" spans="4:5" x14ac:dyDescent="0.25">
      <c r="D881" s="6">
        <v>882</v>
      </c>
      <c r="E881" s="9">
        <v>187500</v>
      </c>
    </row>
    <row r="882" spans="4:5" x14ac:dyDescent="0.25">
      <c r="D882" s="6">
        <v>883</v>
      </c>
      <c r="E882" s="9">
        <v>178000</v>
      </c>
    </row>
    <row r="883" spans="4:5" x14ac:dyDescent="0.25">
      <c r="D883" s="6">
        <v>884</v>
      </c>
      <c r="E883" s="9">
        <v>118500</v>
      </c>
    </row>
    <row r="884" spans="4:5" x14ac:dyDescent="0.25">
      <c r="D884" s="6">
        <v>885</v>
      </c>
      <c r="E884" s="9">
        <v>100000</v>
      </c>
    </row>
    <row r="885" spans="4:5" x14ac:dyDescent="0.25">
      <c r="D885" s="6">
        <v>886</v>
      </c>
      <c r="E885" s="9">
        <v>328900</v>
      </c>
    </row>
    <row r="886" spans="4:5" x14ac:dyDescent="0.25">
      <c r="D886" s="6">
        <v>887</v>
      </c>
      <c r="E886" s="9">
        <v>145000</v>
      </c>
    </row>
    <row r="887" spans="4:5" x14ac:dyDescent="0.25">
      <c r="D887" s="6">
        <v>888</v>
      </c>
      <c r="E887" s="9">
        <v>135500</v>
      </c>
    </row>
    <row r="888" spans="4:5" x14ac:dyDescent="0.25">
      <c r="D888" s="6">
        <v>889</v>
      </c>
      <c r="E888" s="9">
        <v>268000</v>
      </c>
    </row>
    <row r="889" spans="4:5" x14ac:dyDescent="0.25">
      <c r="D889" s="6">
        <v>890</v>
      </c>
      <c r="E889" s="9">
        <v>149500</v>
      </c>
    </row>
    <row r="890" spans="4:5" x14ac:dyDescent="0.25">
      <c r="D890" s="6">
        <v>891</v>
      </c>
      <c r="E890" s="9">
        <v>122900</v>
      </c>
    </row>
    <row r="891" spans="4:5" x14ac:dyDescent="0.25">
      <c r="D891" s="6">
        <v>892</v>
      </c>
      <c r="E891" s="9">
        <v>172500</v>
      </c>
    </row>
    <row r="892" spans="4:5" x14ac:dyDescent="0.25">
      <c r="D892" s="6">
        <v>893</v>
      </c>
      <c r="E892" s="9">
        <v>154500</v>
      </c>
    </row>
    <row r="893" spans="4:5" x14ac:dyDescent="0.25">
      <c r="D893" s="6">
        <v>894</v>
      </c>
      <c r="E893" s="9">
        <v>165000</v>
      </c>
    </row>
    <row r="894" spans="4:5" x14ac:dyDescent="0.25">
      <c r="D894" s="6">
        <v>895</v>
      </c>
      <c r="E894" s="9">
        <v>118858</v>
      </c>
    </row>
    <row r="895" spans="4:5" x14ac:dyDescent="0.25">
      <c r="D895" s="6">
        <v>896</v>
      </c>
      <c r="E895" s="9">
        <v>140000</v>
      </c>
    </row>
    <row r="896" spans="4:5" x14ac:dyDescent="0.25">
      <c r="D896" s="6">
        <v>897</v>
      </c>
      <c r="E896" s="9">
        <v>106500</v>
      </c>
    </row>
    <row r="897" spans="4:5" x14ac:dyDescent="0.25">
      <c r="D897" s="6">
        <v>898</v>
      </c>
      <c r="E897" s="9">
        <v>142953</v>
      </c>
    </row>
    <row r="898" spans="4:5" x14ac:dyDescent="0.25">
      <c r="D898" s="6">
        <v>899</v>
      </c>
      <c r="E898" s="9">
        <v>611657</v>
      </c>
    </row>
    <row r="899" spans="4:5" x14ac:dyDescent="0.25">
      <c r="D899" s="6">
        <v>900</v>
      </c>
      <c r="E899" s="9">
        <v>135000</v>
      </c>
    </row>
    <row r="900" spans="4:5" x14ac:dyDescent="0.25">
      <c r="D900" s="6">
        <v>901</v>
      </c>
      <c r="E900" s="9">
        <v>110000</v>
      </c>
    </row>
    <row r="901" spans="4:5" x14ac:dyDescent="0.25">
      <c r="D901" s="6">
        <v>902</v>
      </c>
      <c r="E901" s="9">
        <v>153000</v>
      </c>
    </row>
    <row r="902" spans="4:5" x14ac:dyDescent="0.25">
      <c r="D902" s="6">
        <v>903</v>
      </c>
      <c r="E902" s="9">
        <v>180000</v>
      </c>
    </row>
    <row r="903" spans="4:5" x14ac:dyDescent="0.25">
      <c r="D903" s="6">
        <v>904</v>
      </c>
      <c r="E903" s="9">
        <v>240000</v>
      </c>
    </row>
    <row r="904" spans="4:5" x14ac:dyDescent="0.25">
      <c r="D904" s="6">
        <v>905</v>
      </c>
      <c r="E904" s="9">
        <v>125500</v>
      </c>
    </row>
    <row r="905" spans="4:5" x14ac:dyDescent="0.25">
      <c r="D905" s="6">
        <v>906</v>
      </c>
      <c r="E905" s="9">
        <v>128000</v>
      </c>
    </row>
    <row r="906" spans="4:5" x14ac:dyDescent="0.25">
      <c r="D906" s="6">
        <v>907</v>
      </c>
      <c r="E906" s="9">
        <v>255000</v>
      </c>
    </row>
    <row r="907" spans="4:5" x14ac:dyDescent="0.25">
      <c r="D907" s="6">
        <v>908</v>
      </c>
      <c r="E907" s="9">
        <v>250000</v>
      </c>
    </row>
    <row r="908" spans="4:5" x14ac:dyDescent="0.25">
      <c r="D908" s="6">
        <v>909</v>
      </c>
      <c r="E908" s="9">
        <v>131000</v>
      </c>
    </row>
    <row r="909" spans="4:5" x14ac:dyDescent="0.25">
      <c r="D909" s="6">
        <v>910</v>
      </c>
      <c r="E909" s="9">
        <v>174000</v>
      </c>
    </row>
    <row r="910" spans="4:5" x14ac:dyDescent="0.25">
      <c r="D910" s="6">
        <v>911</v>
      </c>
      <c r="E910" s="9">
        <v>154300</v>
      </c>
    </row>
    <row r="911" spans="4:5" x14ac:dyDescent="0.25">
      <c r="D911" s="6">
        <v>912</v>
      </c>
      <c r="E911" s="9">
        <v>143500</v>
      </c>
    </row>
    <row r="912" spans="4:5" x14ac:dyDescent="0.25">
      <c r="D912" s="6">
        <v>913</v>
      </c>
      <c r="E912" s="9">
        <v>88000</v>
      </c>
    </row>
    <row r="913" spans="4:5" x14ac:dyDescent="0.25">
      <c r="D913" s="6">
        <v>914</v>
      </c>
      <c r="E913" s="9">
        <v>145000</v>
      </c>
    </row>
    <row r="914" spans="4:5" x14ac:dyDescent="0.25">
      <c r="D914" s="6">
        <v>915</v>
      </c>
      <c r="E914" s="9">
        <v>173733</v>
      </c>
    </row>
    <row r="915" spans="4:5" x14ac:dyDescent="0.25">
      <c r="D915" s="6">
        <v>916</v>
      </c>
      <c r="E915" s="9">
        <v>75000</v>
      </c>
    </row>
    <row r="916" spans="4:5" x14ac:dyDescent="0.25">
      <c r="D916" s="6">
        <v>917</v>
      </c>
      <c r="E916" s="9">
        <v>35311</v>
      </c>
    </row>
    <row r="917" spans="4:5" x14ac:dyDescent="0.25">
      <c r="D917" s="6">
        <v>918</v>
      </c>
      <c r="E917" s="9">
        <v>135000</v>
      </c>
    </row>
    <row r="918" spans="4:5" x14ac:dyDescent="0.25">
      <c r="D918" s="6">
        <v>919</v>
      </c>
      <c r="E918" s="9">
        <v>238000</v>
      </c>
    </row>
    <row r="919" spans="4:5" x14ac:dyDescent="0.25">
      <c r="D919" s="6">
        <v>920</v>
      </c>
      <c r="E919" s="9">
        <v>176500</v>
      </c>
    </row>
    <row r="920" spans="4:5" x14ac:dyDescent="0.25">
      <c r="D920" s="6">
        <v>921</v>
      </c>
      <c r="E920" s="9">
        <v>201000</v>
      </c>
    </row>
    <row r="921" spans="4:5" x14ac:dyDescent="0.25">
      <c r="D921" s="6">
        <v>922</v>
      </c>
      <c r="E921" s="9">
        <v>145900</v>
      </c>
    </row>
    <row r="922" spans="4:5" x14ac:dyDescent="0.25">
      <c r="D922" s="6">
        <v>923</v>
      </c>
      <c r="E922" s="9">
        <v>169990</v>
      </c>
    </row>
    <row r="923" spans="4:5" x14ac:dyDescent="0.25">
      <c r="D923" s="6">
        <v>924</v>
      </c>
      <c r="E923" s="9">
        <v>193000</v>
      </c>
    </row>
    <row r="924" spans="4:5" x14ac:dyDescent="0.25">
      <c r="D924" s="6">
        <v>925</v>
      </c>
      <c r="E924" s="9">
        <v>207500</v>
      </c>
    </row>
    <row r="925" spans="4:5" x14ac:dyDescent="0.25">
      <c r="D925" s="6">
        <v>926</v>
      </c>
      <c r="E925" s="9">
        <v>175000</v>
      </c>
    </row>
    <row r="926" spans="4:5" x14ac:dyDescent="0.25">
      <c r="D926" s="6">
        <v>927</v>
      </c>
      <c r="E926" s="9">
        <v>285000</v>
      </c>
    </row>
    <row r="927" spans="4:5" x14ac:dyDescent="0.25">
      <c r="D927" s="6">
        <v>928</v>
      </c>
      <c r="E927" s="9">
        <v>176000</v>
      </c>
    </row>
    <row r="928" spans="4:5" x14ac:dyDescent="0.25">
      <c r="D928" s="6">
        <v>929</v>
      </c>
      <c r="E928" s="9">
        <v>236500</v>
      </c>
    </row>
    <row r="929" spans="4:5" x14ac:dyDescent="0.25">
      <c r="D929" s="6">
        <v>930</v>
      </c>
      <c r="E929" s="9">
        <v>222000</v>
      </c>
    </row>
    <row r="930" spans="4:5" x14ac:dyDescent="0.25">
      <c r="D930" s="6">
        <v>931</v>
      </c>
      <c r="E930" s="9">
        <v>201000</v>
      </c>
    </row>
    <row r="931" spans="4:5" x14ac:dyDescent="0.25">
      <c r="D931" s="6">
        <v>932</v>
      </c>
      <c r="E931" s="9">
        <v>117500</v>
      </c>
    </row>
    <row r="932" spans="4:5" x14ac:dyDescent="0.25">
      <c r="D932" s="6">
        <v>933</v>
      </c>
      <c r="E932" s="9">
        <v>320000</v>
      </c>
    </row>
    <row r="933" spans="4:5" x14ac:dyDescent="0.25">
      <c r="D933" s="6">
        <v>934</v>
      </c>
      <c r="E933" s="9">
        <v>190000</v>
      </c>
    </row>
    <row r="934" spans="4:5" x14ac:dyDescent="0.25">
      <c r="D934" s="6">
        <v>935</v>
      </c>
      <c r="E934" s="9">
        <v>242000</v>
      </c>
    </row>
    <row r="935" spans="4:5" x14ac:dyDescent="0.25">
      <c r="D935" s="6">
        <v>936</v>
      </c>
      <c r="E935" s="9">
        <v>79900</v>
      </c>
    </row>
    <row r="936" spans="4:5" x14ac:dyDescent="0.25">
      <c r="D936" s="6">
        <v>937</v>
      </c>
      <c r="E936" s="9">
        <v>184900</v>
      </c>
    </row>
    <row r="937" spans="4:5" x14ac:dyDescent="0.25">
      <c r="D937" s="6">
        <v>938</v>
      </c>
      <c r="E937" s="9">
        <v>253000</v>
      </c>
    </row>
    <row r="938" spans="4:5" x14ac:dyDescent="0.25">
      <c r="D938" s="6">
        <v>939</v>
      </c>
      <c r="E938" s="9">
        <v>239799</v>
      </c>
    </row>
    <row r="939" spans="4:5" x14ac:dyDescent="0.25">
      <c r="D939" s="6">
        <v>940</v>
      </c>
      <c r="E939" s="9">
        <v>244400</v>
      </c>
    </row>
    <row r="940" spans="4:5" x14ac:dyDescent="0.25">
      <c r="D940" s="6">
        <v>941</v>
      </c>
      <c r="E940" s="9">
        <v>150900</v>
      </c>
    </row>
    <row r="941" spans="4:5" x14ac:dyDescent="0.25">
      <c r="D941" s="6">
        <v>942</v>
      </c>
      <c r="E941" s="9">
        <v>214000</v>
      </c>
    </row>
    <row r="942" spans="4:5" x14ac:dyDescent="0.25">
      <c r="D942" s="6">
        <v>943</v>
      </c>
      <c r="E942" s="9">
        <v>150000</v>
      </c>
    </row>
    <row r="943" spans="4:5" x14ac:dyDescent="0.25">
      <c r="D943" s="6">
        <v>944</v>
      </c>
      <c r="E943" s="9">
        <v>143000</v>
      </c>
    </row>
    <row r="944" spans="4:5" x14ac:dyDescent="0.25">
      <c r="D944" s="6">
        <v>945</v>
      </c>
      <c r="E944" s="9">
        <v>137500</v>
      </c>
    </row>
    <row r="945" spans="4:5" x14ac:dyDescent="0.25">
      <c r="D945" s="6">
        <v>946</v>
      </c>
      <c r="E945" s="9">
        <v>124900</v>
      </c>
    </row>
    <row r="946" spans="4:5" x14ac:dyDescent="0.25">
      <c r="D946" s="6">
        <v>947</v>
      </c>
      <c r="E946" s="9">
        <v>143000</v>
      </c>
    </row>
    <row r="947" spans="4:5" x14ac:dyDescent="0.25">
      <c r="D947" s="6">
        <v>948</v>
      </c>
      <c r="E947" s="9">
        <v>270000</v>
      </c>
    </row>
    <row r="948" spans="4:5" x14ac:dyDescent="0.25">
      <c r="D948" s="6">
        <v>949</v>
      </c>
      <c r="E948" s="9">
        <v>192500</v>
      </c>
    </row>
    <row r="949" spans="4:5" x14ac:dyDescent="0.25">
      <c r="D949" s="6">
        <v>950</v>
      </c>
      <c r="E949" s="9">
        <v>197500</v>
      </c>
    </row>
    <row r="950" spans="4:5" x14ac:dyDescent="0.25">
      <c r="D950" s="6">
        <v>951</v>
      </c>
      <c r="E950" s="9">
        <v>129000</v>
      </c>
    </row>
    <row r="951" spans="4:5" x14ac:dyDescent="0.25">
      <c r="D951" s="6">
        <v>952</v>
      </c>
      <c r="E951" s="9">
        <v>119900</v>
      </c>
    </row>
    <row r="952" spans="4:5" x14ac:dyDescent="0.25">
      <c r="D952" s="6">
        <v>953</v>
      </c>
      <c r="E952" s="9">
        <v>133900</v>
      </c>
    </row>
    <row r="953" spans="4:5" x14ac:dyDescent="0.25">
      <c r="D953" s="6">
        <v>954</v>
      </c>
      <c r="E953" s="9">
        <v>172000</v>
      </c>
    </row>
    <row r="954" spans="4:5" x14ac:dyDescent="0.25">
      <c r="D954" s="6">
        <v>955</v>
      </c>
      <c r="E954" s="9">
        <v>127500</v>
      </c>
    </row>
    <row r="955" spans="4:5" x14ac:dyDescent="0.25">
      <c r="D955" s="6">
        <v>956</v>
      </c>
      <c r="E955" s="9">
        <v>145000</v>
      </c>
    </row>
    <row r="956" spans="4:5" x14ac:dyDescent="0.25">
      <c r="D956" s="6">
        <v>957</v>
      </c>
      <c r="E956" s="9">
        <v>124000</v>
      </c>
    </row>
    <row r="957" spans="4:5" x14ac:dyDescent="0.25">
      <c r="D957" s="6">
        <v>958</v>
      </c>
      <c r="E957" s="9">
        <v>132000</v>
      </c>
    </row>
    <row r="958" spans="4:5" x14ac:dyDescent="0.25">
      <c r="D958" s="6">
        <v>959</v>
      </c>
      <c r="E958" s="9">
        <v>185000</v>
      </c>
    </row>
    <row r="959" spans="4:5" x14ac:dyDescent="0.25">
      <c r="D959" s="6">
        <v>960</v>
      </c>
      <c r="E959" s="9">
        <v>155000</v>
      </c>
    </row>
    <row r="960" spans="4:5" x14ac:dyDescent="0.25">
      <c r="D960" s="6">
        <v>961</v>
      </c>
      <c r="E960" s="9">
        <v>116500</v>
      </c>
    </row>
    <row r="961" spans="4:5" x14ac:dyDescent="0.25">
      <c r="D961" s="6">
        <v>962</v>
      </c>
      <c r="E961" s="9">
        <v>272000</v>
      </c>
    </row>
    <row r="962" spans="4:5" x14ac:dyDescent="0.25">
      <c r="D962" s="6">
        <v>963</v>
      </c>
      <c r="E962" s="9">
        <v>155000</v>
      </c>
    </row>
    <row r="963" spans="4:5" x14ac:dyDescent="0.25">
      <c r="D963" s="6">
        <v>964</v>
      </c>
      <c r="E963" s="9">
        <v>239000</v>
      </c>
    </row>
    <row r="964" spans="4:5" x14ac:dyDescent="0.25">
      <c r="D964" s="6">
        <v>965</v>
      </c>
      <c r="E964" s="9">
        <v>214900</v>
      </c>
    </row>
    <row r="965" spans="4:5" x14ac:dyDescent="0.25">
      <c r="D965" s="6">
        <v>966</v>
      </c>
      <c r="E965" s="9">
        <v>178900</v>
      </c>
    </row>
    <row r="966" spans="4:5" x14ac:dyDescent="0.25">
      <c r="D966" s="6">
        <v>967</v>
      </c>
      <c r="E966" s="9">
        <v>160000</v>
      </c>
    </row>
    <row r="967" spans="4:5" x14ac:dyDescent="0.25">
      <c r="D967" s="6">
        <v>968</v>
      </c>
      <c r="E967" s="9">
        <v>135000</v>
      </c>
    </row>
    <row r="968" spans="4:5" x14ac:dyDescent="0.25">
      <c r="D968" s="6">
        <v>969</v>
      </c>
      <c r="E968" s="9">
        <v>37900</v>
      </c>
    </row>
    <row r="969" spans="4:5" x14ac:dyDescent="0.25">
      <c r="D969" s="6">
        <v>970</v>
      </c>
      <c r="E969" s="9">
        <v>140000</v>
      </c>
    </row>
    <row r="970" spans="4:5" x14ac:dyDescent="0.25">
      <c r="D970" s="6">
        <v>971</v>
      </c>
      <c r="E970" s="9">
        <v>135000</v>
      </c>
    </row>
    <row r="971" spans="4:5" x14ac:dyDescent="0.25">
      <c r="D971" s="6">
        <v>972</v>
      </c>
      <c r="E971" s="9">
        <v>173000</v>
      </c>
    </row>
    <row r="972" spans="4:5" x14ac:dyDescent="0.25">
      <c r="D972" s="6">
        <v>973</v>
      </c>
      <c r="E972" s="9">
        <v>99500</v>
      </c>
    </row>
    <row r="973" spans="4:5" x14ac:dyDescent="0.25">
      <c r="D973" s="6">
        <v>974</v>
      </c>
      <c r="E973" s="9">
        <v>182000</v>
      </c>
    </row>
    <row r="974" spans="4:5" x14ac:dyDescent="0.25">
      <c r="D974" s="6">
        <v>975</v>
      </c>
      <c r="E974" s="9">
        <v>167500</v>
      </c>
    </row>
    <row r="975" spans="4:5" x14ac:dyDescent="0.25">
      <c r="D975" s="6">
        <v>976</v>
      </c>
      <c r="E975" s="9">
        <v>165000</v>
      </c>
    </row>
    <row r="976" spans="4:5" x14ac:dyDescent="0.25">
      <c r="D976" s="6">
        <v>977</v>
      </c>
      <c r="E976" s="9">
        <v>85500</v>
      </c>
    </row>
    <row r="977" spans="4:5" x14ac:dyDescent="0.25">
      <c r="D977" s="6">
        <v>978</v>
      </c>
      <c r="E977" s="9">
        <v>199900</v>
      </c>
    </row>
    <row r="978" spans="4:5" x14ac:dyDescent="0.25">
      <c r="D978" s="6">
        <v>979</v>
      </c>
      <c r="E978" s="9">
        <v>110000</v>
      </c>
    </row>
    <row r="979" spans="4:5" x14ac:dyDescent="0.25">
      <c r="D979" s="6">
        <v>980</v>
      </c>
      <c r="E979" s="9">
        <v>139000</v>
      </c>
    </row>
    <row r="980" spans="4:5" x14ac:dyDescent="0.25">
      <c r="D980" s="6">
        <v>981</v>
      </c>
      <c r="E980" s="9">
        <v>178400</v>
      </c>
    </row>
    <row r="981" spans="4:5" x14ac:dyDescent="0.25">
      <c r="D981" s="6">
        <v>982</v>
      </c>
      <c r="E981" s="9">
        <v>336000</v>
      </c>
    </row>
    <row r="982" spans="4:5" x14ac:dyDescent="0.25">
      <c r="D982" s="6">
        <v>983</v>
      </c>
      <c r="E982" s="9">
        <v>159895</v>
      </c>
    </row>
    <row r="983" spans="4:5" x14ac:dyDescent="0.25">
      <c r="D983" s="6">
        <v>984</v>
      </c>
      <c r="E983" s="9">
        <v>255900</v>
      </c>
    </row>
    <row r="984" spans="4:5" x14ac:dyDescent="0.25">
      <c r="D984" s="6">
        <v>985</v>
      </c>
      <c r="E984" s="9">
        <v>126000</v>
      </c>
    </row>
    <row r="985" spans="4:5" x14ac:dyDescent="0.25">
      <c r="D985" s="6">
        <v>986</v>
      </c>
      <c r="E985" s="9">
        <v>125000</v>
      </c>
    </row>
    <row r="986" spans="4:5" x14ac:dyDescent="0.25">
      <c r="D986" s="6">
        <v>987</v>
      </c>
      <c r="E986" s="9">
        <v>117000</v>
      </c>
    </row>
    <row r="987" spans="4:5" x14ac:dyDescent="0.25">
      <c r="D987" s="6">
        <v>988</v>
      </c>
      <c r="E987" s="9">
        <v>395192</v>
      </c>
    </row>
    <row r="988" spans="4:5" x14ac:dyDescent="0.25">
      <c r="D988" s="6">
        <v>989</v>
      </c>
      <c r="E988" s="9">
        <v>195000</v>
      </c>
    </row>
    <row r="989" spans="4:5" x14ac:dyDescent="0.25">
      <c r="D989" s="6">
        <v>990</v>
      </c>
      <c r="E989" s="9">
        <v>197000</v>
      </c>
    </row>
    <row r="990" spans="4:5" x14ac:dyDescent="0.25">
      <c r="D990" s="6">
        <v>991</v>
      </c>
      <c r="E990" s="9">
        <v>348000</v>
      </c>
    </row>
    <row r="991" spans="4:5" x14ac:dyDescent="0.25">
      <c r="D991" s="6">
        <v>992</v>
      </c>
      <c r="E991" s="9">
        <v>168000</v>
      </c>
    </row>
    <row r="992" spans="4:5" x14ac:dyDescent="0.25">
      <c r="D992" s="6">
        <v>993</v>
      </c>
      <c r="E992" s="9">
        <v>187000</v>
      </c>
    </row>
    <row r="993" spans="4:5" x14ac:dyDescent="0.25">
      <c r="D993" s="6">
        <v>994</v>
      </c>
      <c r="E993" s="9">
        <v>173900</v>
      </c>
    </row>
    <row r="994" spans="4:5" x14ac:dyDescent="0.25">
      <c r="D994" s="6">
        <v>995</v>
      </c>
      <c r="E994" s="9">
        <v>337500</v>
      </c>
    </row>
    <row r="995" spans="4:5" x14ac:dyDescent="0.25">
      <c r="D995" s="6">
        <v>996</v>
      </c>
      <c r="E995" s="9">
        <v>121600</v>
      </c>
    </row>
    <row r="996" spans="4:5" x14ac:dyDescent="0.25">
      <c r="D996" s="6">
        <v>997</v>
      </c>
      <c r="E996" s="9">
        <v>136500</v>
      </c>
    </row>
    <row r="997" spans="4:5" x14ac:dyDescent="0.25">
      <c r="D997" s="6">
        <v>998</v>
      </c>
      <c r="E997" s="9">
        <v>185000</v>
      </c>
    </row>
    <row r="998" spans="4:5" x14ac:dyDescent="0.25">
      <c r="D998" s="6">
        <v>999</v>
      </c>
      <c r="E998" s="9">
        <v>91000</v>
      </c>
    </row>
    <row r="999" spans="4:5" x14ac:dyDescent="0.25">
      <c r="D999" s="6">
        <v>1000</v>
      </c>
      <c r="E999" s="9">
        <v>206000</v>
      </c>
    </row>
    <row r="1000" spans="4:5" x14ac:dyDescent="0.25">
      <c r="D1000" s="6">
        <v>1001</v>
      </c>
      <c r="E1000" s="9">
        <v>82000</v>
      </c>
    </row>
    <row r="1001" spans="4:5" x14ac:dyDescent="0.25">
      <c r="D1001" s="6">
        <v>1002</v>
      </c>
      <c r="E1001" s="9">
        <v>86000</v>
      </c>
    </row>
    <row r="1002" spans="4:5" x14ac:dyDescent="0.25">
      <c r="D1002" s="6">
        <v>1003</v>
      </c>
      <c r="E1002" s="9">
        <v>232000</v>
      </c>
    </row>
    <row r="1003" spans="4:5" x14ac:dyDescent="0.25">
      <c r="D1003" s="6">
        <v>1004</v>
      </c>
      <c r="E1003" s="9">
        <v>136905</v>
      </c>
    </row>
    <row r="1004" spans="4:5" x14ac:dyDescent="0.25">
      <c r="D1004" s="6">
        <v>1005</v>
      </c>
      <c r="E1004" s="9">
        <v>181000</v>
      </c>
    </row>
    <row r="1005" spans="4:5" x14ac:dyDescent="0.25">
      <c r="D1005" s="6">
        <v>1006</v>
      </c>
      <c r="E1005" s="9">
        <v>149900</v>
      </c>
    </row>
    <row r="1006" spans="4:5" x14ac:dyDescent="0.25">
      <c r="D1006" s="6">
        <v>1007</v>
      </c>
      <c r="E1006" s="9">
        <v>163500</v>
      </c>
    </row>
    <row r="1007" spans="4:5" x14ac:dyDescent="0.25">
      <c r="D1007" s="6">
        <v>1008</v>
      </c>
      <c r="E1007" s="9">
        <v>88000</v>
      </c>
    </row>
    <row r="1008" spans="4:5" x14ac:dyDescent="0.25">
      <c r="D1008" s="6">
        <v>1009</v>
      </c>
      <c r="E1008" s="9">
        <v>240000</v>
      </c>
    </row>
    <row r="1009" spans="4:5" x14ac:dyDescent="0.25">
      <c r="D1009" s="6">
        <v>1010</v>
      </c>
      <c r="E1009" s="9">
        <v>102000</v>
      </c>
    </row>
    <row r="1010" spans="4:5" x14ac:dyDescent="0.25">
      <c r="D1010" s="6">
        <v>1011</v>
      </c>
      <c r="E1010" s="9">
        <v>135000</v>
      </c>
    </row>
    <row r="1011" spans="4:5" x14ac:dyDescent="0.25">
      <c r="D1011" s="6">
        <v>1012</v>
      </c>
      <c r="E1011" s="9">
        <v>100000</v>
      </c>
    </row>
    <row r="1012" spans="4:5" x14ac:dyDescent="0.25">
      <c r="D1012" s="6">
        <v>1013</v>
      </c>
      <c r="E1012" s="9">
        <v>165000</v>
      </c>
    </row>
    <row r="1013" spans="4:5" x14ac:dyDescent="0.25">
      <c r="D1013" s="6">
        <v>1014</v>
      </c>
      <c r="E1013" s="9">
        <v>85000</v>
      </c>
    </row>
    <row r="1014" spans="4:5" x14ac:dyDescent="0.25">
      <c r="D1014" s="6">
        <v>1015</v>
      </c>
      <c r="E1014" s="9">
        <v>119200</v>
      </c>
    </row>
    <row r="1015" spans="4:5" x14ac:dyDescent="0.25">
      <c r="D1015" s="6">
        <v>1016</v>
      </c>
      <c r="E1015" s="9">
        <v>227000</v>
      </c>
    </row>
    <row r="1016" spans="4:5" x14ac:dyDescent="0.25">
      <c r="D1016" s="6">
        <v>1017</v>
      </c>
      <c r="E1016" s="9">
        <v>203000</v>
      </c>
    </row>
    <row r="1017" spans="4:5" x14ac:dyDescent="0.25">
      <c r="D1017" s="6">
        <v>1018</v>
      </c>
      <c r="E1017" s="9">
        <v>187500</v>
      </c>
    </row>
    <row r="1018" spans="4:5" x14ac:dyDescent="0.25">
      <c r="D1018" s="6">
        <v>1019</v>
      </c>
      <c r="E1018" s="9">
        <v>160000</v>
      </c>
    </row>
    <row r="1019" spans="4:5" x14ac:dyDescent="0.25">
      <c r="D1019" s="6">
        <v>1020</v>
      </c>
      <c r="E1019" s="9">
        <v>213490</v>
      </c>
    </row>
    <row r="1020" spans="4:5" x14ac:dyDescent="0.25">
      <c r="D1020" s="6">
        <v>1021</v>
      </c>
      <c r="E1020" s="9">
        <v>176000</v>
      </c>
    </row>
    <row r="1021" spans="4:5" x14ac:dyDescent="0.25">
      <c r="D1021" s="6">
        <v>1022</v>
      </c>
      <c r="E1021" s="9">
        <v>194000</v>
      </c>
    </row>
    <row r="1022" spans="4:5" x14ac:dyDescent="0.25">
      <c r="D1022" s="6">
        <v>1023</v>
      </c>
      <c r="E1022" s="9">
        <v>87000</v>
      </c>
    </row>
    <row r="1023" spans="4:5" x14ac:dyDescent="0.25">
      <c r="D1023" s="6">
        <v>1024</v>
      </c>
      <c r="E1023" s="9">
        <v>191000</v>
      </c>
    </row>
    <row r="1024" spans="4:5" x14ac:dyDescent="0.25">
      <c r="D1024" s="6">
        <v>1025</v>
      </c>
      <c r="E1024" s="9">
        <v>287000</v>
      </c>
    </row>
    <row r="1025" spans="4:5" x14ac:dyDescent="0.25">
      <c r="D1025" s="6">
        <v>1026</v>
      </c>
      <c r="E1025" s="9">
        <v>112500</v>
      </c>
    </row>
    <row r="1026" spans="4:5" x14ac:dyDescent="0.25">
      <c r="D1026" s="6">
        <v>1027</v>
      </c>
      <c r="E1026" s="9">
        <v>167500</v>
      </c>
    </row>
    <row r="1027" spans="4:5" x14ac:dyDescent="0.25">
      <c r="D1027" s="6">
        <v>1028</v>
      </c>
      <c r="E1027" s="9">
        <v>293077</v>
      </c>
    </row>
    <row r="1028" spans="4:5" x14ac:dyDescent="0.25">
      <c r="D1028" s="6">
        <v>1029</v>
      </c>
      <c r="E1028" s="9">
        <v>105000</v>
      </c>
    </row>
    <row r="1029" spans="4:5" x14ac:dyDescent="0.25">
      <c r="D1029" s="6">
        <v>1030</v>
      </c>
      <c r="E1029" s="9">
        <v>118000</v>
      </c>
    </row>
    <row r="1030" spans="4:5" x14ac:dyDescent="0.25">
      <c r="D1030" s="6">
        <v>1031</v>
      </c>
      <c r="E1030" s="9">
        <v>160000</v>
      </c>
    </row>
    <row r="1031" spans="4:5" x14ac:dyDescent="0.25">
      <c r="D1031" s="6">
        <v>1032</v>
      </c>
      <c r="E1031" s="9">
        <v>197000</v>
      </c>
    </row>
    <row r="1032" spans="4:5" x14ac:dyDescent="0.25">
      <c r="D1032" s="6">
        <v>1033</v>
      </c>
      <c r="E1032" s="9">
        <v>310000</v>
      </c>
    </row>
    <row r="1033" spans="4:5" x14ac:dyDescent="0.25">
      <c r="D1033" s="6">
        <v>1034</v>
      </c>
      <c r="E1033" s="9">
        <v>230000</v>
      </c>
    </row>
    <row r="1034" spans="4:5" x14ac:dyDescent="0.25">
      <c r="D1034" s="6">
        <v>1035</v>
      </c>
      <c r="E1034" s="9">
        <v>119750</v>
      </c>
    </row>
    <row r="1035" spans="4:5" x14ac:dyDescent="0.25">
      <c r="D1035" s="6">
        <v>1036</v>
      </c>
      <c r="E1035" s="9">
        <v>84000</v>
      </c>
    </row>
    <row r="1036" spans="4:5" x14ac:dyDescent="0.25">
      <c r="D1036" s="6">
        <v>1037</v>
      </c>
      <c r="E1036" s="9">
        <v>315500</v>
      </c>
    </row>
    <row r="1037" spans="4:5" x14ac:dyDescent="0.25">
      <c r="D1037" s="6">
        <v>1038</v>
      </c>
      <c r="E1037" s="9">
        <v>287000</v>
      </c>
    </row>
    <row r="1038" spans="4:5" x14ac:dyDescent="0.25">
      <c r="D1038" s="6">
        <v>1039</v>
      </c>
      <c r="E1038" s="9">
        <v>97000</v>
      </c>
    </row>
    <row r="1039" spans="4:5" x14ac:dyDescent="0.25">
      <c r="D1039" s="6">
        <v>1040</v>
      </c>
      <c r="E1039" s="9">
        <v>80000</v>
      </c>
    </row>
    <row r="1040" spans="4:5" x14ac:dyDescent="0.25">
      <c r="D1040" s="6">
        <v>1041</v>
      </c>
      <c r="E1040" s="9">
        <v>155000</v>
      </c>
    </row>
    <row r="1041" spans="4:5" x14ac:dyDescent="0.25">
      <c r="D1041" s="6">
        <v>1042</v>
      </c>
      <c r="E1041" s="9">
        <v>173000</v>
      </c>
    </row>
    <row r="1042" spans="4:5" x14ac:dyDescent="0.25">
      <c r="D1042" s="6">
        <v>1043</v>
      </c>
      <c r="E1042" s="9">
        <v>196000</v>
      </c>
    </row>
    <row r="1043" spans="4:5" x14ac:dyDescent="0.25">
      <c r="D1043" s="6">
        <v>1044</v>
      </c>
      <c r="E1043" s="9">
        <v>262280</v>
      </c>
    </row>
    <row r="1044" spans="4:5" x14ac:dyDescent="0.25">
      <c r="D1044" s="6">
        <v>1045</v>
      </c>
      <c r="E1044" s="9">
        <v>278000</v>
      </c>
    </row>
    <row r="1045" spans="4:5" x14ac:dyDescent="0.25">
      <c r="D1045" s="6">
        <v>1046</v>
      </c>
      <c r="E1045" s="9">
        <v>139600</v>
      </c>
    </row>
    <row r="1046" spans="4:5" x14ac:dyDescent="0.25">
      <c r="D1046" s="6">
        <v>1047</v>
      </c>
      <c r="E1046" s="9">
        <v>556581</v>
      </c>
    </row>
    <row r="1047" spans="4:5" x14ac:dyDescent="0.25">
      <c r="D1047" s="6">
        <v>1048</v>
      </c>
      <c r="E1047" s="9">
        <v>145000</v>
      </c>
    </row>
    <row r="1048" spans="4:5" x14ac:dyDescent="0.25">
      <c r="D1048" s="6">
        <v>1049</v>
      </c>
      <c r="E1048" s="9">
        <v>115000</v>
      </c>
    </row>
    <row r="1049" spans="4:5" x14ac:dyDescent="0.25">
      <c r="D1049" s="6">
        <v>1050</v>
      </c>
      <c r="E1049" s="9">
        <v>84900</v>
      </c>
    </row>
    <row r="1050" spans="4:5" x14ac:dyDescent="0.25">
      <c r="D1050" s="6">
        <v>1051</v>
      </c>
      <c r="E1050" s="9">
        <v>176485</v>
      </c>
    </row>
    <row r="1051" spans="4:5" x14ac:dyDescent="0.25">
      <c r="D1051" s="6">
        <v>1052</v>
      </c>
      <c r="E1051" s="9">
        <v>200141</v>
      </c>
    </row>
    <row r="1052" spans="4:5" x14ac:dyDescent="0.25">
      <c r="D1052" s="6">
        <v>1053</v>
      </c>
      <c r="E1052" s="9">
        <v>165000</v>
      </c>
    </row>
    <row r="1053" spans="4:5" x14ac:dyDescent="0.25">
      <c r="D1053" s="6">
        <v>1054</v>
      </c>
      <c r="E1053" s="9">
        <v>144500</v>
      </c>
    </row>
    <row r="1054" spans="4:5" x14ac:dyDescent="0.25">
      <c r="D1054" s="6">
        <v>1055</v>
      </c>
      <c r="E1054" s="9">
        <v>255000</v>
      </c>
    </row>
    <row r="1055" spans="4:5" x14ac:dyDescent="0.25">
      <c r="D1055" s="6">
        <v>1056</v>
      </c>
      <c r="E1055" s="9">
        <v>180000</v>
      </c>
    </row>
    <row r="1056" spans="4:5" x14ac:dyDescent="0.25">
      <c r="D1056" s="6">
        <v>1057</v>
      </c>
      <c r="E1056" s="9">
        <v>185850</v>
      </c>
    </row>
    <row r="1057" spans="4:5" x14ac:dyDescent="0.25">
      <c r="D1057" s="6">
        <v>1058</v>
      </c>
      <c r="E1057" s="9">
        <v>248000</v>
      </c>
    </row>
    <row r="1058" spans="4:5" x14ac:dyDescent="0.25">
      <c r="D1058" s="6">
        <v>1059</v>
      </c>
      <c r="E1058" s="9">
        <v>335000</v>
      </c>
    </row>
    <row r="1059" spans="4:5" x14ac:dyDescent="0.25">
      <c r="D1059" s="6">
        <v>1060</v>
      </c>
      <c r="E1059" s="9">
        <v>220000</v>
      </c>
    </row>
    <row r="1060" spans="4:5" x14ac:dyDescent="0.25">
      <c r="D1060" s="6">
        <v>1061</v>
      </c>
      <c r="E1060" s="9">
        <v>213500</v>
      </c>
    </row>
    <row r="1061" spans="4:5" x14ac:dyDescent="0.25">
      <c r="D1061" s="6">
        <v>1063</v>
      </c>
      <c r="E1061" s="9">
        <v>90000</v>
      </c>
    </row>
    <row r="1062" spans="4:5" x14ac:dyDescent="0.25">
      <c r="D1062" s="6">
        <v>1064</v>
      </c>
      <c r="E1062" s="9">
        <v>110500</v>
      </c>
    </row>
    <row r="1063" spans="4:5" x14ac:dyDescent="0.25">
      <c r="D1063" s="6">
        <v>1065</v>
      </c>
      <c r="E1063" s="9">
        <v>154000</v>
      </c>
    </row>
    <row r="1064" spans="4:5" x14ac:dyDescent="0.25">
      <c r="D1064" s="6">
        <v>1066</v>
      </c>
      <c r="E1064" s="9">
        <v>328000</v>
      </c>
    </row>
    <row r="1065" spans="4:5" x14ac:dyDescent="0.25">
      <c r="D1065" s="6">
        <v>1067</v>
      </c>
      <c r="E1065" s="9">
        <v>178000</v>
      </c>
    </row>
    <row r="1066" spans="4:5" x14ac:dyDescent="0.25">
      <c r="D1066" s="6">
        <v>1068</v>
      </c>
      <c r="E1066" s="9">
        <v>167900</v>
      </c>
    </row>
    <row r="1067" spans="4:5" x14ac:dyDescent="0.25">
      <c r="D1067" s="6">
        <v>1069</v>
      </c>
      <c r="E1067" s="9">
        <v>151400</v>
      </c>
    </row>
    <row r="1068" spans="4:5" x14ac:dyDescent="0.25">
      <c r="D1068" s="6">
        <v>1070</v>
      </c>
      <c r="E1068" s="9">
        <v>135000</v>
      </c>
    </row>
    <row r="1069" spans="4:5" x14ac:dyDescent="0.25">
      <c r="D1069" s="6">
        <v>1071</v>
      </c>
      <c r="E1069" s="9">
        <v>135000</v>
      </c>
    </row>
    <row r="1070" spans="4:5" x14ac:dyDescent="0.25">
      <c r="D1070" s="6">
        <v>1072</v>
      </c>
      <c r="E1070" s="9">
        <v>154000</v>
      </c>
    </row>
    <row r="1071" spans="4:5" x14ac:dyDescent="0.25">
      <c r="D1071" s="6">
        <v>1073</v>
      </c>
      <c r="E1071" s="9">
        <v>91500</v>
      </c>
    </row>
    <row r="1072" spans="4:5" x14ac:dyDescent="0.25">
      <c r="D1072" s="6">
        <v>1074</v>
      </c>
      <c r="E1072" s="9">
        <v>159500</v>
      </c>
    </row>
    <row r="1073" spans="4:5" x14ac:dyDescent="0.25">
      <c r="D1073" s="6">
        <v>1075</v>
      </c>
      <c r="E1073" s="9">
        <v>194000</v>
      </c>
    </row>
    <row r="1074" spans="4:5" x14ac:dyDescent="0.25">
      <c r="D1074" s="6">
        <v>1076</v>
      </c>
      <c r="E1074" s="9">
        <v>219500</v>
      </c>
    </row>
    <row r="1075" spans="4:5" x14ac:dyDescent="0.25">
      <c r="D1075" s="6">
        <v>1077</v>
      </c>
      <c r="E1075" s="9">
        <v>170000</v>
      </c>
    </row>
    <row r="1076" spans="4:5" x14ac:dyDescent="0.25">
      <c r="D1076" s="6">
        <v>1078</v>
      </c>
      <c r="E1076" s="9">
        <v>138800</v>
      </c>
    </row>
    <row r="1077" spans="4:5" x14ac:dyDescent="0.25">
      <c r="D1077" s="6">
        <v>1079</v>
      </c>
      <c r="E1077" s="9">
        <v>155900</v>
      </c>
    </row>
    <row r="1078" spans="4:5" x14ac:dyDescent="0.25">
      <c r="D1078" s="6">
        <v>1080</v>
      </c>
      <c r="E1078" s="9">
        <v>126000</v>
      </c>
    </row>
    <row r="1079" spans="4:5" x14ac:dyDescent="0.25">
      <c r="D1079" s="6">
        <v>1081</v>
      </c>
      <c r="E1079" s="9">
        <v>145000</v>
      </c>
    </row>
    <row r="1080" spans="4:5" x14ac:dyDescent="0.25">
      <c r="D1080" s="6">
        <v>1082</v>
      </c>
      <c r="E1080" s="9">
        <v>133000</v>
      </c>
    </row>
    <row r="1081" spans="4:5" x14ac:dyDescent="0.25">
      <c r="D1081" s="6">
        <v>1083</v>
      </c>
      <c r="E1081" s="9">
        <v>192000</v>
      </c>
    </row>
    <row r="1082" spans="4:5" x14ac:dyDescent="0.25">
      <c r="D1082" s="6">
        <v>1084</v>
      </c>
      <c r="E1082" s="9">
        <v>160000</v>
      </c>
    </row>
    <row r="1083" spans="4:5" x14ac:dyDescent="0.25">
      <c r="D1083" s="6">
        <v>1085</v>
      </c>
      <c r="E1083" s="9">
        <v>187500</v>
      </c>
    </row>
    <row r="1084" spans="4:5" x14ac:dyDescent="0.25">
      <c r="D1084" s="6">
        <v>1086</v>
      </c>
      <c r="E1084" s="9">
        <v>147000</v>
      </c>
    </row>
    <row r="1085" spans="4:5" x14ac:dyDescent="0.25">
      <c r="D1085" s="6">
        <v>1087</v>
      </c>
      <c r="E1085" s="9">
        <v>83500</v>
      </c>
    </row>
    <row r="1086" spans="4:5" x14ac:dyDescent="0.25">
      <c r="D1086" s="6">
        <v>1088</v>
      </c>
      <c r="E1086" s="9">
        <v>252000</v>
      </c>
    </row>
    <row r="1087" spans="4:5" x14ac:dyDescent="0.25">
      <c r="D1087" s="6">
        <v>1089</v>
      </c>
      <c r="E1087" s="9">
        <v>137500</v>
      </c>
    </row>
    <row r="1088" spans="4:5" x14ac:dyDescent="0.25">
      <c r="D1088" s="6">
        <v>1090</v>
      </c>
      <c r="E1088" s="9">
        <v>197000</v>
      </c>
    </row>
    <row r="1089" spans="4:5" x14ac:dyDescent="0.25">
      <c r="D1089" s="6">
        <v>1091</v>
      </c>
      <c r="E1089" s="9">
        <v>92900</v>
      </c>
    </row>
    <row r="1090" spans="4:5" x14ac:dyDescent="0.25">
      <c r="D1090" s="6">
        <v>1092</v>
      </c>
      <c r="E1090" s="9">
        <v>160000</v>
      </c>
    </row>
    <row r="1091" spans="4:5" x14ac:dyDescent="0.25">
      <c r="D1091" s="6">
        <v>1093</v>
      </c>
      <c r="E1091" s="9">
        <v>136500</v>
      </c>
    </row>
    <row r="1092" spans="4:5" x14ac:dyDescent="0.25">
      <c r="D1092" s="6">
        <v>1094</v>
      </c>
      <c r="E1092" s="9">
        <v>146000</v>
      </c>
    </row>
    <row r="1093" spans="4:5" x14ac:dyDescent="0.25">
      <c r="D1093" s="6">
        <v>1095</v>
      </c>
      <c r="E1093" s="9">
        <v>129000</v>
      </c>
    </row>
    <row r="1094" spans="4:5" x14ac:dyDescent="0.25">
      <c r="D1094" s="6">
        <v>1096</v>
      </c>
      <c r="E1094" s="9">
        <v>176432</v>
      </c>
    </row>
    <row r="1095" spans="4:5" x14ac:dyDescent="0.25">
      <c r="D1095" s="6">
        <v>1097</v>
      </c>
      <c r="E1095" s="9">
        <v>127000</v>
      </c>
    </row>
    <row r="1096" spans="4:5" x14ac:dyDescent="0.25">
      <c r="D1096" s="6">
        <v>1098</v>
      </c>
      <c r="E1096" s="9">
        <v>170000</v>
      </c>
    </row>
    <row r="1097" spans="4:5" x14ac:dyDescent="0.25">
      <c r="D1097" s="6">
        <v>1099</v>
      </c>
      <c r="E1097" s="9">
        <v>128000</v>
      </c>
    </row>
    <row r="1098" spans="4:5" x14ac:dyDescent="0.25">
      <c r="D1098" s="6">
        <v>1100</v>
      </c>
      <c r="E1098" s="9">
        <v>157000</v>
      </c>
    </row>
    <row r="1099" spans="4:5" x14ac:dyDescent="0.25">
      <c r="D1099" s="6">
        <v>1101</v>
      </c>
      <c r="E1099" s="9">
        <v>60000</v>
      </c>
    </row>
    <row r="1100" spans="4:5" x14ac:dyDescent="0.25">
      <c r="D1100" s="6">
        <v>1102</v>
      </c>
      <c r="E1100" s="9">
        <v>119500</v>
      </c>
    </row>
    <row r="1101" spans="4:5" x14ac:dyDescent="0.25">
      <c r="D1101" s="6">
        <v>1103</v>
      </c>
      <c r="E1101" s="9">
        <v>135000</v>
      </c>
    </row>
    <row r="1102" spans="4:5" x14ac:dyDescent="0.25">
      <c r="D1102" s="6">
        <v>1104</v>
      </c>
      <c r="E1102" s="9">
        <v>159500</v>
      </c>
    </row>
    <row r="1103" spans="4:5" x14ac:dyDescent="0.25">
      <c r="D1103" s="6">
        <v>1105</v>
      </c>
      <c r="E1103" s="9">
        <v>106000</v>
      </c>
    </row>
    <row r="1104" spans="4:5" x14ac:dyDescent="0.25">
      <c r="D1104" s="6">
        <v>1106</v>
      </c>
      <c r="E1104" s="9">
        <v>325000</v>
      </c>
    </row>
    <row r="1105" spans="4:5" x14ac:dyDescent="0.25">
      <c r="D1105" s="6">
        <v>1107</v>
      </c>
      <c r="E1105" s="9">
        <v>179900</v>
      </c>
    </row>
    <row r="1106" spans="4:5" x14ac:dyDescent="0.25">
      <c r="D1106" s="6">
        <v>1108</v>
      </c>
      <c r="E1106" s="9">
        <v>274725</v>
      </c>
    </row>
    <row r="1107" spans="4:5" x14ac:dyDescent="0.25">
      <c r="D1107" s="6">
        <v>1109</v>
      </c>
      <c r="E1107" s="9">
        <v>181000</v>
      </c>
    </row>
    <row r="1108" spans="4:5" x14ac:dyDescent="0.25">
      <c r="D1108" s="6">
        <v>1110</v>
      </c>
      <c r="E1108" s="9">
        <v>280000</v>
      </c>
    </row>
    <row r="1109" spans="4:5" x14ac:dyDescent="0.25">
      <c r="D1109" s="6">
        <v>1111</v>
      </c>
      <c r="E1109" s="9">
        <v>188000</v>
      </c>
    </row>
    <row r="1110" spans="4:5" x14ac:dyDescent="0.25">
      <c r="D1110" s="6">
        <v>1112</v>
      </c>
      <c r="E1110" s="9">
        <v>205000</v>
      </c>
    </row>
    <row r="1111" spans="4:5" x14ac:dyDescent="0.25">
      <c r="D1111" s="6">
        <v>1113</v>
      </c>
      <c r="E1111" s="9">
        <v>129900</v>
      </c>
    </row>
    <row r="1112" spans="4:5" x14ac:dyDescent="0.25">
      <c r="D1112" s="6">
        <v>1114</v>
      </c>
      <c r="E1112" s="9">
        <v>134500</v>
      </c>
    </row>
    <row r="1113" spans="4:5" x14ac:dyDescent="0.25">
      <c r="D1113" s="6">
        <v>1115</v>
      </c>
      <c r="E1113" s="9">
        <v>117000</v>
      </c>
    </row>
    <row r="1114" spans="4:5" x14ac:dyDescent="0.25">
      <c r="D1114" s="6">
        <v>1116</v>
      </c>
      <c r="E1114" s="9">
        <v>318000</v>
      </c>
    </row>
    <row r="1115" spans="4:5" x14ac:dyDescent="0.25">
      <c r="D1115" s="6">
        <v>1117</v>
      </c>
      <c r="E1115" s="9">
        <v>184100</v>
      </c>
    </row>
    <row r="1116" spans="4:5" x14ac:dyDescent="0.25">
      <c r="D1116" s="6">
        <v>1118</v>
      </c>
      <c r="E1116" s="9">
        <v>130000</v>
      </c>
    </row>
    <row r="1117" spans="4:5" x14ac:dyDescent="0.25">
      <c r="D1117" s="6">
        <v>1119</v>
      </c>
      <c r="E1117" s="9">
        <v>140000</v>
      </c>
    </row>
    <row r="1118" spans="4:5" x14ac:dyDescent="0.25">
      <c r="D1118" s="6">
        <v>1120</v>
      </c>
      <c r="E1118" s="9">
        <v>133700</v>
      </c>
    </row>
    <row r="1119" spans="4:5" x14ac:dyDescent="0.25">
      <c r="D1119" s="6">
        <v>1121</v>
      </c>
      <c r="E1119" s="9">
        <v>118400</v>
      </c>
    </row>
    <row r="1120" spans="4:5" x14ac:dyDescent="0.25">
      <c r="D1120" s="6">
        <v>1122</v>
      </c>
      <c r="E1120" s="9">
        <v>212900</v>
      </c>
    </row>
    <row r="1121" spans="4:5" x14ac:dyDescent="0.25">
      <c r="D1121" s="6">
        <v>1123</v>
      </c>
      <c r="E1121" s="9">
        <v>112000</v>
      </c>
    </row>
    <row r="1122" spans="4:5" x14ac:dyDescent="0.25">
      <c r="D1122" s="6">
        <v>1124</v>
      </c>
      <c r="E1122" s="9">
        <v>118000</v>
      </c>
    </row>
    <row r="1123" spans="4:5" x14ac:dyDescent="0.25">
      <c r="D1123" s="6">
        <v>1125</v>
      </c>
      <c r="E1123" s="9">
        <v>163900</v>
      </c>
    </row>
    <row r="1124" spans="4:5" x14ac:dyDescent="0.25">
      <c r="D1124" s="6">
        <v>1126</v>
      </c>
      <c r="E1124" s="9">
        <v>115000</v>
      </c>
    </row>
    <row r="1125" spans="4:5" x14ac:dyDescent="0.25">
      <c r="D1125" s="6">
        <v>1127</v>
      </c>
      <c r="E1125" s="9">
        <v>174000</v>
      </c>
    </row>
    <row r="1126" spans="4:5" x14ac:dyDescent="0.25">
      <c r="D1126" s="6">
        <v>1128</v>
      </c>
      <c r="E1126" s="9">
        <v>259000</v>
      </c>
    </row>
    <row r="1127" spans="4:5" x14ac:dyDescent="0.25">
      <c r="D1127" s="6">
        <v>1129</v>
      </c>
      <c r="E1127" s="9">
        <v>215000</v>
      </c>
    </row>
    <row r="1128" spans="4:5" x14ac:dyDescent="0.25">
      <c r="D1128" s="6">
        <v>1130</v>
      </c>
      <c r="E1128" s="9">
        <v>140000</v>
      </c>
    </row>
    <row r="1129" spans="4:5" x14ac:dyDescent="0.25">
      <c r="D1129" s="6">
        <v>1131</v>
      </c>
      <c r="E1129" s="9">
        <v>135000</v>
      </c>
    </row>
    <row r="1130" spans="4:5" x14ac:dyDescent="0.25">
      <c r="D1130" s="6">
        <v>1132</v>
      </c>
      <c r="E1130" s="9">
        <v>93500</v>
      </c>
    </row>
    <row r="1131" spans="4:5" x14ac:dyDescent="0.25">
      <c r="D1131" s="6">
        <v>1133</v>
      </c>
      <c r="E1131" s="9">
        <v>117500</v>
      </c>
    </row>
    <row r="1132" spans="4:5" x14ac:dyDescent="0.25">
      <c r="D1132" s="6">
        <v>1134</v>
      </c>
      <c r="E1132" s="9">
        <v>239500</v>
      </c>
    </row>
    <row r="1133" spans="4:5" x14ac:dyDescent="0.25">
      <c r="D1133" s="6">
        <v>1135</v>
      </c>
      <c r="E1133" s="9">
        <v>169000</v>
      </c>
    </row>
    <row r="1134" spans="4:5" x14ac:dyDescent="0.25">
      <c r="D1134" s="6">
        <v>1136</v>
      </c>
      <c r="E1134" s="9">
        <v>102000</v>
      </c>
    </row>
    <row r="1135" spans="4:5" x14ac:dyDescent="0.25">
      <c r="D1135" s="6">
        <v>1137</v>
      </c>
      <c r="E1135" s="9">
        <v>119000</v>
      </c>
    </row>
    <row r="1136" spans="4:5" x14ac:dyDescent="0.25">
      <c r="D1136" s="6">
        <v>1138</v>
      </c>
      <c r="E1136" s="9">
        <v>94000</v>
      </c>
    </row>
    <row r="1137" spans="4:5" x14ac:dyDescent="0.25">
      <c r="D1137" s="6">
        <v>1139</v>
      </c>
      <c r="E1137" s="9">
        <v>196000</v>
      </c>
    </row>
    <row r="1138" spans="4:5" x14ac:dyDescent="0.25">
      <c r="D1138" s="6">
        <v>1140</v>
      </c>
      <c r="E1138" s="9">
        <v>144000</v>
      </c>
    </row>
    <row r="1139" spans="4:5" x14ac:dyDescent="0.25">
      <c r="D1139" s="6">
        <v>1141</v>
      </c>
      <c r="E1139" s="9">
        <v>139000</v>
      </c>
    </row>
    <row r="1140" spans="4:5" x14ac:dyDescent="0.25">
      <c r="D1140" s="6">
        <v>1142</v>
      </c>
      <c r="E1140" s="9">
        <v>197500</v>
      </c>
    </row>
    <row r="1141" spans="4:5" x14ac:dyDescent="0.25">
      <c r="D1141" s="6">
        <v>1143</v>
      </c>
      <c r="E1141" s="9">
        <v>424870</v>
      </c>
    </row>
    <row r="1142" spans="4:5" x14ac:dyDescent="0.25">
      <c r="D1142" s="6">
        <v>1144</v>
      </c>
      <c r="E1142" s="9">
        <v>80000</v>
      </c>
    </row>
    <row r="1143" spans="4:5" x14ac:dyDescent="0.25">
      <c r="D1143" s="6">
        <v>1145</v>
      </c>
      <c r="E1143" s="9">
        <v>80000</v>
      </c>
    </row>
    <row r="1144" spans="4:5" x14ac:dyDescent="0.25">
      <c r="D1144" s="6">
        <v>1146</v>
      </c>
      <c r="E1144" s="9">
        <v>149000</v>
      </c>
    </row>
    <row r="1145" spans="4:5" x14ac:dyDescent="0.25">
      <c r="D1145" s="6">
        <v>1147</v>
      </c>
      <c r="E1145" s="9">
        <v>180000</v>
      </c>
    </row>
    <row r="1146" spans="4:5" x14ac:dyDescent="0.25">
      <c r="D1146" s="6">
        <v>1148</v>
      </c>
      <c r="E1146" s="9">
        <v>174500</v>
      </c>
    </row>
    <row r="1147" spans="4:5" x14ac:dyDescent="0.25">
      <c r="D1147" s="6">
        <v>1149</v>
      </c>
      <c r="E1147" s="9">
        <v>116900</v>
      </c>
    </row>
    <row r="1148" spans="4:5" x14ac:dyDescent="0.25">
      <c r="D1148" s="6">
        <v>1150</v>
      </c>
      <c r="E1148" s="9">
        <v>143000</v>
      </c>
    </row>
    <row r="1149" spans="4:5" x14ac:dyDescent="0.25">
      <c r="D1149" s="6">
        <v>1151</v>
      </c>
      <c r="E1149" s="9">
        <v>124000</v>
      </c>
    </row>
    <row r="1150" spans="4:5" x14ac:dyDescent="0.25">
      <c r="D1150" s="6">
        <v>1152</v>
      </c>
      <c r="E1150" s="9">
        <v>149900</v>
      </c>
    </row>
    <row r="1151" spans="4:5" x14ac:dyDescent="0.25">
      <c r="D1151" s="6">
        <v>1153</v>
      </c>
      <c r="E1151" s="9">
        <v>230000</v>
      </c>
    </row>
    <row r="1152" spans="4:5" x14ac:dyDescent="0.25">
      <c r="D1152" s="6">
        <v>1154</v>
      </c>
      <c r="E1152" s="9">
        <v>120500</v>
      </c>
    </row>
    <row r="1153" spans="4:5" x14ac:dyDescent="0.25">
      <c r="D1153" s="6">
        <v>1155</v>
      </c>
      <c r="E1153" s="9">
        <v>201800</v>
      </c>
    </row>
    <row r="1154" spans="4:5" x14ac:dyDescent="0.25">
      <c r="D1154" s="6">
        <v>1156</v>
      </c>
      <c r="E1154" s="9">
        <v>218000</v>
      </c>
    </row>
    <row r="1155" spans="4:5" x14ac:dyDescent="0.25">
      <c r="D1155" s="6">
        <v>1157</v>
      </c>
      <c r="E1155" s="9">
        <v>179900</v>
      </c>
    </row>
    <row r="1156" spans="4:5" x14ac:dyDescent="0.25">
      <c r="D1156" s="6">
        <v>1158</v>
      </c>
      <c r="E1156" s="9">
        <v>230000</v>
      </c>
    </row>
    <row r="1157" spans="4:5" x14ac:dyDescent="0.25">
      <c r="D1157" s="6">
        <v>1159</v>
      </c>
      <c r="E1157" s="9">
        <v>235128</v>
      </c>
    </row>
    <row r="1158" spans="4:5" x14ac:dyDescent="0.25">
      <c r="D1158" s="6">
        <v>1160</v>
      </c>
      <c r="E1158" s="9">
        <v>185000</v>
      </c>
    </row>
    <row r="1159" spans="4:5" x14ac:dyDescent="0.25">
      <c r="D1159" s="6">
        <v>1161</v>
      </c>
      <c r="E1159" s="9">
        <v>146000</v>
      </c>
    </row>
    <row r="1160" spans="4:5" x14ac:dyDescent="0.25">
      <c r="D1160" s="6">
        <v>1162</v>
      </c>
      <c r="E1160" s="9">
        <v>224000</v>
      </c>
    </row>
    <row r="1161" spans="4:5" x14ac:dyDescent="0.25">
      <c r="D1161" s="6">
        <v>1163</v>
      </c>
      <c r="E1161" s="9">
        <v>129000</v>
      </c>
    </row>
    <row r="1162" spans="4:5" x14ac:dyDescent="0.25">
      <c r="D1162" s="6">
        <v>1164</v>
      </c>
      <c r="E1162" s="9">
        <v>108959</v>
      </c>
    </row>
    <row r="1163" spans="4:5" x14ac:dyDescent="0.25">
      <c r="D1163" s="6">
        <v>1165</v>
      </c>
      <c r="E1163" s="9">
        <v>194000</v>
      </c>
    </row>
    <row r="1164" spans="4:5" x14ac:dyDescent="0.25">
      <c r="D1164" s="6">
        <v>1166</v>
      </c>
      <c r="E1164" s="9">
        <v>233170</v>
      </c>
    </row>
    <row r="1165" spans="4:5" x14ac:dyDescent="0.25">
      <c r="D1165" s="6">
        <v>1167</v>
      </c>
      <c r="E1165" s="9">
        <v>245350</v>
      </c>
    </row>
    <row r="1166" spans="4:5" x14ac:dyDescent="0.25">
      <c r="D1166" s="6">
        <v>1168</v>
      </c>
      <c r="E1166" s="9">
        <v>173000</v>
      </c>
    </row>
    <row r="1167" spans="4:5" x14ac:dyDescent="0.25">
      <c r="D1167" s="6">
        <v>1169</v>
      </c>
      <c r="E1167" s="9">
        <v>235000</v>
      </c>
    </row>
    <row r="1168" spans="4:5" x14ac:dyDescent="0.25">
      <c r="D1168" s="6">
        <v>1170</v>
      </c>
      <c r="E1168" s="9">
        <v>625000</v>
      </c>
    </row>
    <row r="1169" spans="4:5" x14ac:dyDescent="0.25">
      <c r="D1169" s="6">
        <v>1171</v>
      </c>
      <c r="E1169" s="9">
        <v>171000</v>
      </c>
    </row>
    <row r="1170" spans="4:5" x14ac:dyDescent="0.25">
      <c r="D1170" s="6">
        <v>1172</v>
      </c>
      <c r="E1170" s="9">
        <v>163000</v>
      </c>
    </row>
    <row r="1171" spans="4:5" x14ac:dyDescent="0.25">
      <c r="D1171" s="6">
        <v>1173</v>
      </c>
      <c r="E1171" s="9">
        <v>171900</v>
      </c>
    </row>
    <row r="1172" spans="4:5" x14ac:dyDescent="0.25">
      <c r="D1172" s="6">
        <v>1174</v>
      </c>
      <c r="E1172" s="9">
        <v>200500</v>
      </c>
    </row>
    <row r="1173" spans="4:5" x14ac:dyDescent="0.25">
      <c r="D1173" s="6">
        <v>1175</v>
      </c>
      <c r="E1173" s="9">
        <v>239000</v>
      </c>
    </row>
    <row r="1174" spans="4:5" x14ac:dyDescent="0.25">
      <c r="D1174" s="6">
        <v>1176</v>
      </c>
      <c r="E1174" s="9">
        <v>285000</v>
      </c>
    </row>
    <row r="1175" spans="4:5" x14ac:dyDescent="0.25">
      <c r="D1175" s="6">
        <v>1177</v>
      </c>
      <c r="E1175" s="9">
        <v>119500</v>
      </c>
    </row>
    <row r="1176" spans="4:5" x14ac:dyDescent="0.25">
      <c r="D1176" s="6">
        <v>1178</v>
      </c>
      <c r="E1176" s="9">
        <v>115000</v>
      </c>
    </row>
    <row r="1177" spans="4:5" x14ac:dyDescent="0.25">
      <c r="D1177" s="6">
        <v>1179</v>
      </c>
      <c r="E1177" s="9">
        <v>154900</v>
      </c>
    </row>
    <row r="1178" spans="4:5" x14ac:dyDescent="0.25">
      <c r="D1178" s="6">
        <v>1180</v>
      </c>
      <c r="E1178" s="9">
        <v>93000</v>
      </c>
    </row>
    <row r="1179" spans="4:5" x14ac:dyDescent="0.25">
      <c r="D1179" s="6">
        <v>1181</v>
      </c>
      <c r="E1179" s="9">
        <v>250000</v>
      </c>
    </row>
    <row r="1180" spans="4:5" x14ac:dyDescent="0.25">
      <c r="D1180" s="6">
        <v>1182</v>
      </c>
      <c r="E1180" s="9">
        <v>392500</v>
      </c>
    </row>
    <row r="1181" spans="4:5" x14ac:dyDescent="0.25">
      <c r="D1181" s="6">
        <v>1183</v>
      </c>
      <c r="E1181" s="9">
        <v>745000</v>
      </c>
    </row>
    <row r="1182" spans="4:5" x14ac:dyDescent="0.25">
      <c r="D1182" s="6">
        <v>1184</v>
      </c>
      <c r="E1182" s="9">
        <v>120000</v>
      </c>
    </row>
    <row r="1183" spans="4:5" x14ac:dyDescent="0.25">
      <c r="D1183" s="6">
        <v>1186</v>
      </c>
      <c r="E1183" s="9">
        <v>104900</v>
      </c>
    </row>
    <row r="1184" spans="4:5" x14ac:dyDescent="0.25">
      <c r="D1184" s="6">
        <v>1187</v>
      </c>
      <c r="E1184" s="9">
        <v>95000</v>
      </c>
    </row>
    <row r="1185" spans="4:5" x14ac:dyDescent="0.25">
      <c r="D1185" s="6">
        <v>1188</v>
      </c>
      <c r="E1185" s="9">
        <v>262000</v>
      </c>
    </row>
    <row r="1186" spans="4:5" x14ac:dyDescent="0.25">
      <c r="D1186" s="6">
        <v>1189</v>
      </c>
      <c r="E1186" s="9">
        <v>195000</v>
      </c>
    </row>
    <row r="1187" spans="4:5" x14ac:dyDescent="0.25">
      <c r="D1187" s="6">
        <v>1190</v>
      </c>
      <c r="E1187" s="9">
        <v>189000</v>
      </c>
    </row>
    <row r="1188" spans="4:5" x14ac:dyDescent="0.25">
      <c r="D1188" s="6">
        <v>1191</v>
      </c>
      <c r="E1188" s="9">
        <v>168000</v>
      </c>
    </row>
    <row r="1189" spans="4:5" x14ac:dyDescent="0.25">
      <c r="D1189" s="6">
        <v>1192</v>
      </c>
      <c r="E1189" s="9">
        <v>174000</v>
      </c>
    </row>
    <row r="1190" spans="4:5" x14ac:dyDescent="0.25">
      <c r="D1190" s="6">
        <v>1193</v>
      </c>
      <c r="E1190" s="9">
        <v>125000</v>
      </c>
    </row>
    <row r="1191" spans="4:5" x14ac:dyDescent="0.25">
      <c r="D1191" s="6">
        <v>1194</v>
      </c>
      <c r="E1191" s="9">
        <v>165000</v>
      </c>
    </row>
    <row r="1192" spans="4:5" x14ac:dyDescent="0.25">
      <c r="D1192" s="6">
        <v>1195</v>
      </c>
      <c r="E1192" s="9">
        <v>158000</v>
      </c>
    </row>
    <row r="1193" spans="4:5" x14ac:dyDescent="0.25">
      <c r="D1193" s="6">
        <v>1196</v>
      </c>
      <c r="E1193" s="9">
        <v>176000</v>
      </c>
    </row>
    <row r="1194" spans="4:5" x14ac:dyDescent="0.25">
      <c r="D1194" s="6">
        <v>1197</v>
      </c>
      <c r="E1194" s="9">
        <v>219210</v>
      </c>
    </row>
    <row r="1195" spans="4:5" x14ac:dyDescent="0.25">
      <c r="D1195" s="6">
        <v>1198</v>
      </c>
      <c r="E1195" s="9">
        <v>144000</v>
      </c>
    </row>
    <row r="1196" spans="4:5" x14ac:dyDescent="0.25">
      <c r="D1196" s="6">
        <v>1199</v>
      </c>
      <c r="E1196" s="9">
        <v>178000</v>
      </c>
    </row>
    <row r="1197" spans="4:5" x14ac:dyDescent="0.25">
      <c r="D1197" s="6">
        <v>1200</v>
      </c>
      <c r="E1197" s="9">
        <v>148000</v>
      </c>
    </row>
    <row r="1198" spans="4:5" x14ac:dyDescent="0.25">
      <c r="D1198" s="6">
        <v>1201</v>
      </c>
      <c r="E1198" s="9">
        <v>116050</v>
      </c>
    </row>
    <row r="1199" spans="4:5" x14ac:dyDescent="0.25">
      <c r="D1199" s="6">
        <v>1202</v>
      </c>
      <c r="E1199" s="9">
        <v>197900</v>
      </c>
    </row>
    <row r="1200" spans="4:5" x14ac:dyDescent="0.25">
      <c r="D1200" s="6">
        <v>1203</v>
      </c>
      <c r="E1200" s="9">
        <v>117000</v>
      </c>
    </row>
    <row r="1201" spans="4:5" x14ac:dyDescent="0.25">
      <c r="D1201" s="6">
        <v>1204</v>
      </c>
      <c r="E1201" s="9">
        <v>213000</v>
      </c>
    </row>
    <row r="1202" spans="4:5" x14ac:dyDescent="0.25">
      <c r="D1202" s="6">
        <v>1205</v>
      </c>
      <c r="E1202" s="9">
        <v>153500</v>
      </c>
    </row>
    <row r="1203" spans="4:5" x14ac:dyDescent="0.25">
      <c r="D1203" s="6">
        <v>1206</v>
      </c>
      <c r="E1203" s="9">
        <v>271900</v>
      </c>
    </row>
    <row r="1204" spans="4:5" x14ac:dyDescent="0.25">
      <c r="D1204" s="6">
        <v>1207</v>
      </c>
      <c r="E1204" s="9">
        <v>107000</v>
      </c>
    </row>
    <row r="1205" spans="4:5" x14ac:dyDescent="0.25">
      <c r="D1205" s="6">
        <v>1208</v>
      </c>
      <c r="E1205" s="9">
        <v>200000</v>
      </c>
    </row>
    <row r="1206" spans="4:5" x14ac:dyDescent="0.25">
      <c r="D1206" s="6">
        <v>1209</v>
      </c>
      <c r="E1206" s="9">
        <v>140000</v>
      </c>
    </row>
    <row r="1207" spans="4:5" x14ac:dyDescent="0.25">
      <c r="D1207" s="6">
        <v>1210</v>
      </c>
      <c r="E1207" s="9">
        <v>290000</v>
      </c>
    </row>
    <row r="1208" spans="4:5" x14ac:dyDescent="0.25">
      <c r="D1208" s="6">
        <v>1211</v>
      </c>
      <c r="E1208" s="9">
        <v>189000</v>
      </c>
    </row>
    <row r="1209" spans="4:5" x14ac:dyDescent="0.25">
      <c r="D1209" s="6">
        <v>1212</v>
      </c>
      <c r="E1209" s="9">
        <v>164000</v>
      </c>
    </row>
    <row r="1210" spans="4:5" x14ac:dyDescent="0.25">
      <c r="D1210" s="6">
        <v>1213</v>
      </c>
      <c r="E1210" s="9">
        <v>113000</v>
      </c>
    </row>
    <row r="1211" spans="4:5" x14ac:dyDescent="0.25">
      <c r="D1211" s="6">
        <v>1214</v>
      </c>
      <c r="E1211" s="9">
        <v>145000</v>
      </c>
    </row>
    <row r="1212" spans="4:5" x14ac:dyDescent="0.25">
      <c r="D1212" s="6">
        <v>1215</v>
      </c>
      <c r="E1212" s="9">
        <v>134500</v>
      </c>
    </row>
    <row r="1213" spans="4:5" x14ac:dyDescent="0.25">
      <c r="D1213" s="6">
        <v>1216</v>
      </c>
      <c r="E1213" s="9">
        <v>125000</v>
      </c>
    </row>
    <row r="1214" spans="4:5" x14ac:dyDescent="0.25">
      <c r="D1214" s="6">
        <v>1217</v>
      </c>
      <c r="E1214" s="9">
        <v>112000</v>
      </c>
    </row>
    <row r="1215" spans="4:5" x14ac:dyDescent="0.25">
      <c r="D1215" s="6">
        <v>1218</v>
      </c>
      <c r="E1215" s="9">
        <v>229456</v>
      </c>
    </row>
    <row r="1216" spans="4:5" x14ac:dyDescent="0.25">
      <c r="D1216" s="6">
        <v>1219</v>
      </c>
      <c r="E1216" s="9">
        <v>80500</v>
      </c>
    </row>
    <row r="1217" spans="4:5" x14ac:dyDescent="0.25">
      <c r="D1217" s="6">
        <v>1220</v>
      </c>
      <c r="E1217" s="9">
        <v>91500</v>
      </c>
    </row>
    <row r="1218" spans="4:5" x14ac:dyDescent="0.25">
      <c r="D1218" s="6">
        <v>1221</v>
      </c>
      <c r="E1218" s="9">
        <v>115000</v>
      </c>
    </row>
    <row r="1219" spans="4:5" x14ac:dyDescent="0.25">
      <c r="D1219" s="6">
        <v>1222</v>
      </c>
      <c r="E1219" s="9">
        <v>134000</v>
      </c>
    </row>
    <row r="1220" spans="4:5" x14ac:dyDescent="0.25">
      <c r="D1220" s="6">
        <v>1223</v>
      </c>
      <c r="E1220" s="9">
        <v>143000</v>
      </c>
    </row>
    <row r="1221" spans="4:5" x14ac:dyDescent="0.25">
      <c r="D1221" s="6">
        <v>1224</v>
      </c>
      <c r="E1221" s="9">
        <v>137900</v>
      </c>
    </row>
    <row r="1222" spans="4:5" x14ac:dyDescent="0.25">
      <c r="D1222" s="6">
        <v>1225</v>
      </c>
      <c r="E1222" s="9">
        <v>184000</v>
      </c>
    </row>
    <row r="1223" spans="4:5" x14ac:dyDescent="0.25">
      <c r="D1223" s="6">
        <v>1226</v>
      </c>
      <c r="E1223" s="9">
        <v>145000</v>
      </c>
    </row>
    <row r="1224" spans="4:5" x14ac:dyDescent="0.25">
      <c r="D1224" s="6">
        <v>1227</v>
      </c>
      <c r="E1224" s="9">
        <v>214000</v>
      </c>
    </row>
    <row r="1225" spans="4:5" x14ac:dyDescent="0.25">
      <c r="D1225" s="6">
        <v>1228</v>
      </c>
      <c r="E1225" s="9">
        <v>147000</v>
      </c>
    </row>
    <row r="1226" spans="4:5" x14ac:dyDescent="0.25">
      <c r="D1226" s="6">
        <v>1229</v>
      </c>
      <c r="E1226" s="9">
        <v>367294</v>
      </c>
    </row>
    <row r="1227" spans="4:5" x14ac:dyDescent="0.25">
      <c r="D1227" s="6">
        <v>1230</v>
      </c>
      <c r="E1227" s="9">
        <v>127000</v>
      </c>
    </row>
    <row r="1228" spans="4:5" x14ac:dyDescent="0.25">
      <c r="D1228" s="6">
        <v>1231</v>
      </c>
      <c r="E1228" s="9">
        <v>190000</v>
      </c>
    </row>
    <row r="1229" spans="4:5" x14ac:dyDescent="0.25">
      <c r="D1229" s="6">
        <v>1232</v>
      </c>
      <c r="E1229" s="9">
        <v>132500</v>
      </c>
    </row>
    <row r="1230" spans="4:5" x14ac:dyDescent="0.25">
      <c r="D1230" s="6">
        <v>1233</v>
      </c>
      <c r="E1230" s="9">
        <v>101800</v>
      </c>
    </row>
    <row r="1231" spans="4:5" x14ac:dyDescent="0.25">
      <c r="D1231" s="6">
        <v>1234</v>
      </c>
      <c r="E1231" s="9">
        <v>142000</v>
      </c>
    </row>
    <row r="1232" spans="4:5" x14ac:dyDescent="0.25">
      <c r="D1232" s="6">
        <v>1235</v>
      </c>
      <c r="E1232" s="9">
        <v>130000</v>
      </c>
    </row>
    <row r="1233" spans="4:5" x14ac:dyDescent="0.25">
      <c r="D1233" s="6">
        <v>1236</v>
      </c>
      <c r="E1233" s="9">
        <v>138887</v>
      </c>
    </row>
    <row r="1234" spans="4:5" x14ac:dyDescent="0.25">
      <c r="D1234" s="6">
        <v>1237</v>
      </c>
      <c r="E1234" s="9">
        <v>175500</v>
      </c>
    </row>
    <row r="1235" spans="4:5" x14ac:dyDescent="0.25">
      <c r="D1235" s="6">
        <v>1238</v>
      </c>
      <c r="E1235" s="9">
        <v>195000</v>
      </c>
    </row>
    <row r="1236" spans="4:5" x14ac:dyDescent="0.25">
      <c r="D1236" s="6">
        <v>1239</v>
      </c>
      <c r="E1236" s="9">
        <v>142500</v>
      </c>
    </row>
    <row r="1237" spans="4:5" x14ac:dyDescent="0.25">
      <c r="D1237" s="6">
        <v>1240</v>
      </c>
      <c r="E1237" s="9">
        <v>265900</v>
      </c>
    </row>
    <row r="1238" spans="4:5" x14ac:dyDescent="0.25">
      <c r="D1238" s="6">
        <v>1241</v>
      </c>
      <c r="E1238" s="9">
        <v>224900</v>
      </c>
    </row>
    <row r="1239" spans="4:5" x14ac:dyDescent="0.25">
      <c r="D1239" s="6">
        <v>1242</v>
      </c>
      <c r="E1239" s="9">
        <v>248328</v>
      </c>
    </row>
    <row r="1240" spans="4:5" x14ac:dyDescent="0.25">
      <c r="D1240" s="6">
        <v>1243</v>
      </c>
      <c r="E1240" s="9">
        <v>170000</v>
      </c>
    </row>
    <row r="1241" spans="4:5" x14ac:dyDescent="0.25">
      <c r="D1241" s="6">
        <v>1244</v>
      </c>
      <c r="E1241" s="9">
        <v>465000</v>
      </c>
    </row>
    <row r="1242" spans="4:5" x14ac:dyDescent="0.25">
      <c r="D1242" s="6">
        <v>1245</v>
      </c>
      <c r="E1242" s="9">
        <v>230000</v>
      </c>
    </row>
    <row r="1243" spans="4:5" x14ac:dyDescent="0.25">
      <c r="D1243" s="6">
        <v>1246</v>
      </c>
      <c r="E1243" s="9">
        <v>178000</v>
      </c>
    </row>
    <row r="1244" spans="4:5" x14ac:dyDescent="0.25">
      <c r="D1244" s="6">
        <v>1247</v>
      </c>
      <c r="E1244" s="9">
        <v>186500</v>
      </c>
    </row>
    <row r="1245" spans="4:5" x14ac:dyDescent="0.25">
      <c r="D1245" s="6">
        <v>1248</v>
      </c>
      <c r="E1245" s="9">
        <v>169900</v>
      </c>
    </row>
    <row r="1246" spans="4:5" x14ac:dyDescent="0.25">
      <c r="D1246" s="6">
        <v>1249</v>
      </c>
      <c r="E1246" s="9">
        <v>129500</v>
      </c>
    </row>
    <row r="1247" spans="4:5" x14ac:dyDescent="0.25">
      <c r="D1247" s="6">
        <v>1250</v>
      </c>
      <c r="E1247" s="9">
        <v>119000</v>
      </c>
    </row>
    <row r="1248" spans="4:5" x14ac:dyDescent="0.25">
      <c r="D1248" s="6">
        <v>1251</v>
      </c>
      <c r="E1248" s="9">
        <v>244000</v>
      </c>
    </row>
    <row r="1249" spans="4:5" x14ac:dyDescent="0.25">
      <c r="D1249" s="6">
        <v>1252</v>
      </c>
      <c r="E1249" s="9">
        <v>171750</v>
      </c>
    </row>
    <row r="1250" spans="4:5" x14ac:dyDescent="0.25">
      <c r="D1250" s="6">
        <v>1253</v>
      </c>
      <c r="E1250" s="9">
        <v>130000</v>
      </c>
    </row>
    <row r="1251" spans="4:5" x14ac:dyDescent="0.25">
      <c r="D1251" s="6">
        <v>1254</v>
      </c>
      <c r="E1251" s="9">
        <v>294000</v>
      </c>
    </row>
    <row r="1252" spans="4:5" x14ac:dyDescent="0.25">
      <c r="D1252" s="6">
        <v>1255</v>
      </c>
      <c r="E1252" s="9">
        <v>165400</v>
      </c>
    </row>
    <row r="1253" spans="4:5" x14ac:dyDescent="0.25">
      <c r="D1253" s="6">
        <v>1256</v>
      </c>
      <c r="E1253" s="9">
        <v>127500</v>
      </c>
    </row>
    <row r="1254" spans="4:5" x14ac:dyDescent="0.25">
      <c r="D1254" s="6">
        <v>1257</v>
      </c>
      <c r="E1254" s="9">
        <v>301500</v>
      </c>
    </row>
    <row r="1255" spans="4:5" x14ac:dyDescent="0.25">
      <c r="D1255" s="6">
        <v>1258</v>
      </c>
      <c r="E1255" s="9">
        <v>99900</v>
      </c>
    </row>
    <row r="1256" spans="4:5" x14ac:dyDescent="0.25">
      <c r="D1256" s="6">
        <v>1259</v>
      </c>
      <c r="E1256" s="9">
        <v>190000</v>
      </c>
    </row>
    <row r="1257" spans="4:5" x14ac:dyDescent="0.25">
      <c r="D1257" s="6">
        <v>1260</v>
      </c>
      <c r="E1257" s="9">
        <v>151000</v>
      </c>
    </row>
    <row r="1258" spans="4:5" x14ac:dyDescent="0.25">
      <c r="D1258" s="6">
        <v>1261</v>
      </c>
      <c r="E1258" s="9">
        <v>181000</v>
      </c>
    </row>
    <row r="1259" spans="4:5" x14ac:dyDescent="0.25">
      <c r="D1259" s="6">
        <v>1262</v>
      </c>
      <c r="E1259" s="9">
        <v>128900</v>
      </c>
    </row>
    <row r="1260" spans="4:5" x14ac:dyDescent="0.25">
      <c r="D1260" s="6">
        <v>1263</v>
      </c>
      <c r="E1260" s="9">
        <v>161500</v>
      </c>
    </row>
    <row r="1261" spans="4:5" x14ac:dyDescent="0.25">
      <c r="D1261" s="6">
        <v>1264</v>
      </c>
      <c r="E1261" s="9">
        <v>180500</v>
      </c>
    </row>
    <row r="1262" spans="4:5" x14ac:dyDescent="0.25">
      <c r="D1262" s="6">
        <v>1265</v>
      </c>
      <c r="E1262" s="9">
        <v>181000</v>
      </c>
    </row>
    <row r="1263" spans="4:5" x14ac:dyDescent="0.25">
      <c r="D1263" s="6">
        <v>1266</v>
      </c>
      <c r="E1263" s="9">
        <v>183900</v>
      </c>
    </row>
    <row r="1264" spans="4:5" x14ac:dyDescent="0.25">
      <c r="D1264" s="6">
        <v>1267</v>
      </c>
      <c r="E1264" s="9">
        <v>122000</v>
      </c>
    </row>
    <row r="1265" spans="4:5" x14ac:dyDescent="0.25">
      <c r="D1265" s="6">
        <v>1268</v>
      </c>
      <c r="E1265" s="9">
        <v>378500</v>
      </c>
    </row>
    <row r="1266" spans="4:5" x14ac:dyDescent="0.25">
      <c r="D1266" s="6">
        <v>1269</v>
      </c>
      <c r="E1266" s="9">
        <v>381000</v>
      </c>
    </row>
    <row r="1267" spans="4:5" x14ac:dyDescent="0.25">
      <c r="D1267" s="6">
        <v>1270</v>
      </c>
      <c r="E1267" s="9">
        <v>144000</v>
      </c>
    </row>
    <row r="1268" spans="4:5" x14ac:dyDescent="0.25">
      <c r="D1268" s="6">
        <v>1271</v>
      </c>
      <c r="E1268" s="9">
        <v>260000</v>
      </c>
    </row>
    <row r="1269" spans="4:5" x14ac:dyDescent="0.25">
      <c r="D1269" s="6">
        <v>1272</v>
      </c>
      <c r="E1269" s="9">
        <v>185750</v>
      </c>
    </row>
    <row r="1270" spans="4:5" x14ac:dyDescent="0.25">
      <c r="D1270" s="6">
        <v>1273</v>
      </c>
      <c r="E1270" s="9">
        <v>137000</v>
      </c>
    </row>
    <row r="1271" spans="4:5" x14ac:dyDescent="0.25">
      <c r="D1271" s="6">
        <v>1274</v>
      </c>
      <c r="E1271" s="9">
        <v>177000</v>
      </c>
    </row>
    <row r="1272" spans="4:5" x14ac:dyDescent="0.25">
      <c r="D1272" s="6">
        <v>1275</v>
      </c>
      <c r="E1272" s="9">
        <v>139000</v>
      </c>
    </row>
    <row r="1273" spans="4:5" x14ac:dyDescent="0.25">
      <c r="D1273" s="6">
        <v>1276</v>
      </c>
      <c r="E1273" s="9">
        <v>137000</v>
      </c>
    </row>
    <row r="1274" spans="4:5" x14ac:dyDescent="0.25">
      <c r="D1274" s="6">
        <v>1277</v>
      </c>
      <c r="E1274" s="9">
        <v>162000</v>
      </c>
    </row>
    <row r="1275" spans="4:5" x14ac:dyDescent="0.25">
      <c r="D1275" s="6">
        <v>1278</v>
      </c>
      <c r="E1275" s="9">
        <v>197900</v>
      </c>
    </row>
    <row r="1276" spans="4:5" x14ac:dyDescent="0.25">
      <c r="D1276" s="6">
        <v>1279</v>
      </c>
      <c r="E1276" s="9">
        <v>237000</v>
      </c>
    </row>
    <row r="1277" spans="4:5" x14ac:dyDescent="0.25">
      <c r="D1277" s="6">
        <v>1280</v>
      </c>
      <c r="E1277" s="9">
        <v>68400</v>
      </c>
    </row>
    <row r="1278" spans="4:5" x14ac:dyDescent="0.25">
      <c r="D1278" s="6">
        <v>1281</v>
      </c>
      <c r="E1278" s="9">
        <v>227000</v>
      </c>
    </row>
    <row r="1279" spans="4:5" x14ac:dyDescent="0.25">
      <c r="D1279" s="6">
        <v>1282</v>
      </c>
      <c r="E1279" s="9">
        <v>180000</v>
      </c>
    </row>
    <row r="1280" spans="4:5" x14ac:dyDescent="0.25">
      <c r="D1280" s="6">
        <v>1283</v>
      </c>
      <c r="E1280" s="9">
        <v>150500</v>
      </c>
    </row>
    <row r="1281" spans="4:5" x14ac:dyDescent="0.25">
      <c r="D1281" s="6">
        <v>1284</v>
      </c>
      <c r="E1281" s="9">
        <v>139000</v>
      </c>
    </row>
    <row r="1282" spans="4:5" x14ac:dyDescent="0.25">
      <c r="D1282" s="6">
        <v>1285</v>
      </c>
      <c r="E1282" s="9">
        <v>169000</v>
      </c>
    </row>
    <row r="1283" spans="4:5" x14ac:dyDescent="0.25">
      <c r="D1283" s="6">
        <v>1286</v>
      </c>
      <c r="E1283" s="9">
        <v>132500</v>
      </c>
    </row>
    <row r="1284" spans="4:5" x14ac:dyDescent="0.25">
      <c r="D1284" s="6">
        <v>1287</v>
      </c>
      <c r="E1284" s="9">
        <v>143000</v>
      </c>
    </row>
    <row r="1285" spans="4:5" x14ac:dyDescent="0.25">
      <c r="D1285" s="6">
        <v>1288</v>
      </c>
      <c r="E1285" s="9">
        <v>190000</v>
      </c>
    </row>
    <row r="1286" spans="4:5" x14ac:dyDescent="0.25">
      <c r="D1286" s="6">
        <v>1289</v>
      </c>
      <c r="E1286" s="9">
        <v>278000</v>
      </c>
    </row>
    <row r="1287" spans="4:5" x14ac:dyDescent="0.25">
      <c r="D1287" s="6">
        <v>1290</v>
      </c>
      <c r="E1287" s="9">
        <v>281000</v>
      </c>
    </row>
    <row r="1288" spans="4:5" x14ac:dyDescent="0.25">
      <c r="D1288" s="6">
        <v>1291</v>
      </c>
      <c r="E1288" s="9">
        <v>180500</v>
      </c>
    </row>
    <row r="1289" spans="4:5" x14ac:dyDescent="0.25">
      <c r="D1289" s="6">
        <v>1292</v>
      </c>
      <c r="E1289" s="9">
        <v>119500</v>
      </c>
    </row>
    <row r="1290" spans="4:5" x14ac:dyDescent="0.25">
      <c r="D1290" s="6">
        <v>1293</v>
      </c>
      <c r="E1290" s="9">
        <v>107500</v>
      </c>
    </row>
    <row r="1291" spans="4:5" x14ac:dyDescent="0.25">
      <c r="D1291" s="6">
        <v>1294</v>
      </c>
      <c r="E1291" s="9">
        <v>162900</v>
      </c>
    </row>
    <row r="1292" spans="4:5" x14ac:dyDescent="0.25">
      <c r="D1292" s="6">
        <v>1295</v>
      </c>
      <c r="E1292" s="9">
        <v>115000</v>
      </c>
    </row>
    <row r="1293" spans="4:5" x14ac:dyDescent="0.25">
      <c r="D1293" s="6">
        <v>1296</v>
      </c>
      <c r="E1293" s="9">
        <v>138500</v>
      </c>
    </row>
    <row r="1294" spans="4:5" x14ac:dyDescent="0.25">
      <c r="D1294" s="6">
        <v>1297</v>
      </c>
      <c r="E1294" s="9">
        <v>155000</v>
      </c>
    </row>
    <row r="1295" spans="4:5" x14ac:dyDescent="0.25">
      <c r="D1295" s="6">
        <v>1298</v>
      </c>
      <c r="E1295" s="9">
        <v>140000</v>
      </c>
    </row>
    <row r="1296" spans="4:5" x14ac:dyDescent="0.25">
      <c r="D1296" s="6">
        <v>1299</v>
      </c>
      <c r="E1296" s="9">
        <v>160000</v>
      </c>
    </row>
    <row r="1297" spans="4:5" x14ac:dyDescent="0.25">
      <c r="D1297" s="6">
        <v>1300</v>
      </c>
      <c r="E1297" s="9">
        <v>154000</v>
      </c>
    </row>
    <row r="1298" spans="4:5" x14ac:dyDescent="0.25">
      <c r="D1298" s="6">
        <v>1301</v>
      </c>
      <c r="E1298" s="9">
        <v>225000</v>
      </c>
    </row>
    <row r="1299" spans="4:5" x14ac:dyDescent="0.25">
      <c r="D1299" s="6">
        <v>1302</v>
      </c>
      <c r="E1299" s="9">
        <v>177500</v>
      </c>
    </row>
    <row r="1300" spans="4:5" x14ac:dyDescent="0.25">
      <c r="D1300" s="6">
        <v>1303</v>
      </c>
      <c r="E1300" s="9">
        <v>290000</v>
      </c>
    </row>
    <row r="1301" spans="4:5" x14ac:dyDescent="0.25">
      <c r="D1301" s="6">
        <v>1304</v>
      </c>
      <c r="E1301" s="9">
        <v>232000</v>
      </c>
    </row>
    <row r="1302" spans="4:5" x14ac:dyDescent="0.25">
      <c r="D1302" s="6">
        <v>1305</v>
      </c>
      <c r="E1302" s="9">
        <v>130000</v>
      </c>
    </row>
    <row r="1303" spans="4:5" x14ac:dyDescent="0.25">
      <c r="D1303" s="6">
        <v>1306</v>
      </c>
      <c r="E1303" s="9">
        <v>325000</v>
      </c>
    </row>
    <row r="1304" spans="4:5" x14ac:dyDescent="0.25">
      <c r="D1304" s="6">
        <v>1307</v>
      </c>
      <c r="E1304" s="9">
        <v>202500</v>
      </c>
    </row>
    <row r="1305" spans="4:5" x14ac:dyDescent="0.25">
      <c r="D1305" s="6">
        <v>1308</v>
      </c>
      <c r="E1305" s="9">
        <v>138000</v>
      </c>
    </row>
    <row r="1306" spans="4:5" x14ac:dyDescent="0.25">
      <c r="D1306" s="6">
        <v>1309</v>
      </c>
      <c r="E1306" s="9">
        <v>147000</v>
      </c>
    </row>
    <row r="1307" spans="4:5" x14ac:dyDescent="0.25">
      <c r="D1307" s="6">
        <v>1310</v>
      </c>
      <c r="E1307" s="9">
        <v>179200</v>
      </c>
    </row>
    <row r="1308" spans="4:5" x14ac:dyDescent="0.25">
      <c r="D1308" s="6">
        <v>1311</v>
      </c>
      <c r="E1308" s="9">
        <v>335000</v>
      </c>
    </row>
    <row r="1309" spans="4:5" x14ac:dyDescent="0.25">
      <c r="D1309" s="6">
        <v>1312</v>
      </c>
      <c r="E1309" s="9">
        <v>203000</v>
      </c>
    </row>
    <row r="1310" spans="4:5" x14ac:dyDescent="0.25">
      <c r="D1310" s="6">
        <v>1313</v>
      </c>
      <c r="E1310" s="9">
        <v>302000</v>
      </c>
    </row>
    <row r="1311" spans="4:5" x14ac:dyDescent="0.25">
      <c r="D1311" s="6">
        <v>1314</v>
      </c>
      <c r="E1311" s="9">
        <v>333168</v>
      </c>
    </row>
    <row r="1312" spans="4:5" x14ac:dyDescent="0.25">
      <c r="D1312" s="6">
        <v>1315</v>
      </c>
      <c r="E1312" s="9">
        <v>119000</v>
      </c>
    </row>
    <row r="1313" spans="4:5" x14ac:dyDescent="0.25">
      <c r="D1313" s="6">
        <v>1316</v>
      </c>
      <c r="E1313" s="9">
        <v>206900</v>
      </c>
    </row>
    <row r="1314" spans="4:5" x14ac:dyDescent="0.25">
      <c r="D1314" s="6">
        <v>1317</v>
      </c>
      <c r="E1314" s="9">
        <v>295493</v>
      </c>
    </row>
    <row r="1315" spans="4:5" x14ac:dyDescent="0.25">
      <c r="D1315" s="6">
        <v>1318</v>
      </c>
      <c r="E1315" s="9">
        <v>208900</v>
      </c>
    </row>
    <row r="1316" spans="4:5" x14ac:dyDescent="0.25">
      <c r="D1316" s="6">
        <v>1319</v>
      </c>
      <c r="E1316" s="9">
        <v>275000</v>
      </c>
    </row>
    <row r="1317" spans="4:5" x14ac:dyDescent="0.25">
      <c r="D1317" s="6">
        <v>1320</v>
      </c>
      <c r="E1317" s="9">
        <v>111000</v>
      </c>
    </row>
    <row r="1318" spans="4:5" x14ac:dyDescent="0.25">
      <c r="D1318" s="6">
        <v>1321</v>
      </c>
      <c r="E1318" s="9">
        <v>156500</v>
      </c>
    </row>
    <row r="1319" spans="4:5" x14ac:dyDescent="0.25">
      <c r="D1319" s="6">
        <v>1322</v>
      </c>
      <c r="E1319" s="9">
        <v>72500</v>
      </c>
    </row>
    <row r="1320" spans="4:5" x14ac:dyDescent="0.25">
      <c r="D1320" s="6">
        <v>1323</v>
      </c>
      <c r="E1320" s="9">
        <v>190000</v>
      </c>
    </row>
    <row r="1321" spans="4:5" x14ac:dyDescent="0.25">
      <c r="D1321" s="6">
        <v>1324</v>
      </c>
      <c r="E1321" s="9">
        <v>82500</v>
      </c>
    </row>
    <row r="1322" spans="4:5" x14ac:dyDescent="0.25">
      <c r="D1322" s="6">
        <v>1325</v>
      </c>
      <c r="E1322" s="9">
        <v>147000</v>
      </c>
    </row>
    <row r="1323" spans="4:5" x14ac:dyDescent="0.25">
      <c r="D1323" s="6">
        <v>1326</v>
      </c>
      <c r="E1323" s="9">
        <v>55000</v>
      </c>
    </row>
    <row r="1324" spans="4:5" x14ac:dyDescent="0.25">
      <c r="D1324" s="6">
        <v>1327</v>
      </c>
      <c r="E1324" s="9">
        <v>79000</v>
      </c>
    </row>
    <row r="1325" spans="4:5" x14ac:dyDescent="0.25">
      <c r="D1325" s="6">
        <v>1328</v>
      </c>
      <c r="E1325" s="9">
        <v>130500</v>
      </c>
    </row>
    <row r="1326" spans="4:5" x14ac:dyDescent="0.25">
      <c r="D1326" s="6">
        <v>1329</v>
      </c>
      <c r="E1326" s="9">
        <v>256000</v>
      </c>
    </row>
    <row r="1327" spans="4:5" x14ac:dyDescent="0.25">
      <c r="D1327" s="6">
        <v>1330</v>
      </c>
      <c r="E1327" s="9">
        <v>176500</v>
      </c>
    </row>
    <row r="1328" spans="4:5" x14ac:dyDescent="0.25">
      <c r="D1328" s="6">
        <v>1331</v>
      </c>
      <c r="E1328" s="9">
        <v>227000</v>
      </c>
    </row>
    <row r="1329" spans="4:5" x14ac:dyDescent="0.25">
      <c r="D1329" s="6">
        <v>1332</v>
      </c>
      <c r="E1329" s="9">
        <v>132500</v>
      </c>
    </row>
    <row r="1330" spans="4:5" x14ac:dyDescent="0.25">
      <c r="D1330" s="6">
        <v>1333</v>
      </c>
      <c r="E1330" s="9">
        <v>100000</v>
      </c>
    </row>
    <row r="1331" spans="4:5" x14ac:dyDescent="0.25">
      <c r="D1331" s="6">
        <v>1334</v>
      </c>
      <c r="E1331" s="9">
        <v>125500</v>
      </c>
    </row>
    <row r="1332" spans="4:5" x14ac:dyDescent="0.25">
      <c r="D1332" s="6">
        <v>1335</v>
      </c>
      <c r="E1332" s="9">
        <v>125000</v>
      </c>
    </row>
    <row r="1333" spans="4:5" x14ac:dyDescent="0.25">
      <c r="D1333" s="6">
        <v>1336</v>
      </c>
      <c r="E1333" s="9">
        <v>167900</v>
      </c>
    </row>
    <row r="1334" spans="4:5" x14ac:dyDescent="0.25">
      <c r="D1334" s="6">
        <v>1337</v>
      </c>
      <c r="E1334" s="9">
        <v>135000</v>
      </c>
    </row>
    <row r="1335" spans="4:5" x14ac:dyDescent="0.25">
      <c r="D1335" s="6">
        <v>1338</v>
      </c>
      <c r="E1335" s="9">
        <v>52500</v>
      </c>
    </row>
    <row r="1336" spans="4:5" x14ac:dyDescent="0.25">
      <c r="D1336" s="6">
        <v>1339</v>
      </c>
      <c r="E1336" s="9">
        <v>200000</v>
      </c>
    </row>
    <row r="1337" spans="4:5" x14ac:dyDescent="0.25">
      <c r="D1337" s="6">
        <v>1340</v>
      </c>
      <c r="E1337" s="9">
        <v>128500</v>
      </c>
    </row>
    <row r="1338" spans="4:5" x14ac:dyDescent="0.25">
      <c r="D1338" s="6">
        <v>1341</v>
      </c>
      <c r="E1338" s="9">
        <v>123000</v>
      </c>
    </row>
    <row r="1339" spans="4:5" x14ac:dyDescent="0.25">
      <c r="D1339" s="6">
        <v>1342</v>
      </c>
      <c r="E1339" s="9">
        <v>155000</v>
      </c>
    </row>
    <row r="1340" spans="4:5" x14ac:dyDescent="0.25">
      <c r="D1340" s="6">
        <v>1343</v>
      </c>
      <c r="E1340" s="9">
        <v>228500</v>
      </c>
    </row>
    <row r="1341" spans="4:5" x14ac:dyDescent="0.25">
      <c r="D1341" s="6">
        <v>1344</v>
      </c>
      <c r="E1341" s="9">
        <v>177000</v>
      </c>
    </row>
    <row r="1342" spans="4:5" x14ac:dyDescent="0.25">
      <c r="D1342" s="6">
        <v>1345</v>
      </c>
      <c r="E1342" s="9">
        <v>155835</v>
      </c>
    </row>
    <row r="1343" spans="4:5" x14ac:dyDescent="0.25">
      <c r="D1343" s="6">
        <v>1346</v>
      </c>
      <c r="E1343" s="9">
        <v>108500</v>
      </c>
    </row>
    <row r="1344" spans="4:5" x14ac:dyDescent="0.25">
      <c r="D1344" s="6">
        <v>1347</v>
      </c>
      <c r="E1344" s="9">
        <v>262500</v>
      </c>
    </row>
    <row r="1345" spans="4:5" x14ac:dyDescent="0.25">
      <c r="D1345" s="6">
        <v>1348</v>
      </c>
      <c r="E1345" s="9">
        <v>283463</v>
      </c>
    </row>
    <row r="1346" spans="4:5" x14ac:dyDescent="0.25">
      <c r="D1346" s="6">
        <v>1349</v>
      </c>
      <c r="E1346" s="9">
        <v>215000</v>
      </c>
    </row>
    <row r="1347" spans="4:5" x14ac:dyDescent="0.25">
      <c r="D1347" s="6">
        <v>1350</v>
      </c>
      <c r="E1347" s="9">
        <v>122000</v>
      </c>
    </row>
    <row r="1348" spans="4:5" x14ac:dyDescent="0.25">
      <c r="D1348" s="6">
        <v>1351</v>
      </c>
      <c r="E1348" s="9">
        <v>200000</v>
      </c>
    </row>
    <row r="1349" spans="4:5" x14ac:dyDescent="0.25">
      <c r="D1349" s="6">
        <v>1352</v>
      </c>
      <c r="E1349" s="9">
        <v>171000</v>
      </c>
    </row>
    <row r="1350" spans="4:5" x14ac:dyDescent="0.25">
      <c r="D1350" s="6">
        <v>1353</v>
      </c>
      <c r="E1350" s="9">
        <v>134900</v>
      </c>
    </row>
    <row r="1351" spans="4:5" x14ac:dyDescent="0.25">
      <c r="D1351" s="6">
        <v>1354</v>
      </c>
      <c r="E1351" s="9">
        <v>410000</v>
      </c>
    </row>
    <row r="1352" spans="4:5" x14ac:dyDescent="0.25">
      <c r="D1352" s="6">
        <v>1355</v>
      </c>
      <c r="E1352" s="9">
        <v>235000</v>
      </c>
    </row>
    <row r="1353" spans="4:5" x14ac:dyDescent="0.25">
      <c r="D1353" s="6">
        <v>1356</v>
      </c>
      <c r="E1353" s="9">
        <v>170000</v>
      </c>
    </row>
    <row r="1354" spans="4:5" x14ac:dyDescent="0.25">
      <c r="D1354" s="6">
        <v>1357</v>
      </c>
      <c r="E1354" s="9">
        <v>110000</v>
      </c>
    </row>
    <row r="1355" spans="4:5" x14ac:dyDescent="0.25">
      <c r="D1355" s="6">
        <v>1358</v>
      </c>
      <c r="E1355" s="9">
        <v>149900</v>
      </c>
    </row>
    <row r="1356" spans="4:5" x14ac:dyDescent="0.25">
      <c r="D1356" s="6">
        <v>1359</v>
      </c>
      <c r="E1356" s="9">
        <v>177500</v>
      </c>
    </row>
    <row r="1357" spans="4:5" x14ac:dyDescent="0.25">
      <c r="D1357" s="6">
        <v>1360</v>
      </c>
      <c r="E1357" s="9">
        <v>315000</v>
      </c>
    </row>
    <row r="1358" spans="4:5" x14ac:dyDescent="0.25">
      <c r="D1358" s="6">
        <v>1361</v>
      </c>
      <c r="E1358" s="9">
        <v>189000</v>
      </c>
    </row>
    <row r="1359" spans="4:5" x14ac:dyDescent="0.25">
      <c r="D1359" s="6">
        <v>1362</v>
      </c>
      <c r="E1359" s="9">
        <v>260000</v>
      </c>
    </row>
    <row r="1360" spans="4:5" x14ac:dyDescent="0.25">
      <c r="D1360" s="6">
        <v>1363</v>
      </c>
      <c r="E1360" s="9">
        <v>104900</v>
      </c>
    </row>
    <row r="1361" spans="4:5" x14ac:dyDescent="0.25">
      <c r="D1361" s="6">
        <v>1364</v>
      </c>
      <c r="E1361" s="9">
        <v>156932</v>
      </c>
    </row>
    <row r="1362" spans="4:5" x14ac:dyDescent="0.25">
      <c r="D1362" s="6">
        <v>1365</v>
      </c>
      <c r="E1362" s="9">
        <v>144152</v>
      </c>
    </row>
    <row r="1363" spans="4:5" x14ac:dyDescent="0.25">
      <c r="D1363" s="6">
        <v>1366</v>
      </c>
      <c r="E1363" s="9">
        <v>216000</v>
      </c>
    </row>
    <row r="1364" spans="4:5" x14ac:dyDescent="0.25">
      <c r="D1364" s="6">
        <v>1367</v>
      </c>
      <c r="E1364" s="9">
        <v>193000</v>
      </c>
    </row>
    <row r="1365" spans="4:5" x14ac:dyDescent="0.25">
      <c r="D1365" s="6">
        <v>1368</v>
      </c>
      <c r="E1365" s="9">
        <v>127000</v>
      </c>
    </row>
    <row r="1366" spans="4:5" x14ac:dyDescent="0.25">
      <c r="D1366" s="6">
        <v>1369</v>
      </c>
      <c r="E1366" s="9">
        <v>144000</v>
      </c>
    </row>
    <row r="1367" spans="4:5" x14ac:dyDescent="0.25">
      <c r="D1367" s="6">
        <v>1370</v>
      </c>
      <c r="E1367" s="9">
        <v>232000</v>
      </c>
    </row>
    <row r="1368" spans="4:5" x14ac:dyDescent="0.25">
      <c r="D1368" s="6">
        <v>1371</v>
      </c>
      <c r="E1368" s="9">
        <v>105000</v>
      </c>
    </row>
    <row r="1369" spans="4:5" x14ac:dyDescent="0.25">
      <c r="D1369" s="6">
        <v>1372</v>
      </c>
      <c r="E1369" s="9">
        <v>165500</v>
      </c>
    </row>
    <row r="1370" spans="4:5" x14ac:dyDescent="0.25">
      <c r="D1370" s="6">
        <v>1373</v>
      </c>
      <c r="E1370" s="9">
        <v>274300</v>
      </c>
    </row>
    <row r="1371" spans="4:5" x14ac:dyDescent="0.25">
      <c r="D1371" s="6">
        <v>1374</v>
      </c>
      <c r="E1371" s="9">
        <v>466500</v>
      </c>
    </row>
    <row r="1372" spans="4:5" x14ac:dyDescent="0.25">
      <c r="D1372" s="6">
        <v>1375</v>
      </c>
      <c r="E1372" s="9">
        <v>250000</v>
      </c>
    </row>
    <row r="1373" spans="4:5" x14ac:dyDescent="0.25">
      <c r="D1373" s="6">
        <v>1376</v>
      </c>
      <c r="E1373" s="9">
        <v>239000</v>
      </c>
    </row>
    <row r="1374" spans="4:5" x14ac:dyDescent="0.25">
      <c r="D1374" s="6">
        <v>1377</v>
      </c>
      <c r="E1374" s="9">
        <v>91000</v>
      </c>
    </row>
    <row r="1375" spans="4:5" x14ac:dyDescent="0.25">
      <c r="D1375" s="6">
        <v>1378</v>
      </c>
      <c r="E1375" s="9">
        <v>117000</v>
      </c>
    </row>
    <row r="1376" spans="4:5" x14ac:dyDescent="0.25">
      <c r="D1376" s="6">
        <v>1379</v>
      </c>
      <c r="E1376" s="9">
        <v>83000</v>
      </c>
    </row>
    <row r="1377" spans="4:5" x14ac:dyDescent="0.25">
      <c r="D1377" s="6">
        <v>1380</v>
      </c>
      <c r="E1377" s="9">
        <v>167500</v>
      </c>
    </row>
    <row r="1378" spans="4:5" x14ac:dyDescent="0.25">
      <c r="D1378" s="6">
        <v>1381</v>
      </c>
      <c r="E1378" s="9">
        <v>58500</v>
      </c>
    </row>
    <row r="1379" spans="4:5" x14ac:dyDescent="0.25">
      <c r="D1379" s="6">
        <v>1382</v>
      </c>
      <c r="E1379" s="9">
        <v>237500</v>
      </c>
    </row>
    <row r="1380" spans="4:5" x14ac:dyDescent="0.25">
      <c r="D1380" s="6">
        <v>1383</v>
      </c>
      <c r="E1380" s="9">
        <v>157000</v>
      </c>
    </row>
    <row r="1381" spans="4:5" x14ac:dyDescent="0.25">
      <c r="D1381" s="6">
        <v>1384</v>
      </c>
      <c r="E1381" s="9">
        <v>112000</v>
      </c>
    </row>
    <row r="1382" spans="4:5" x14ac:dyDescent="0.25">
      <c r="D1382" s="6">
        <v>1385</v>
      </c>
      <c r="E1382" s="9">
        <v>105000</v>
      </c>
    </row>
    <row r="1383" spans="4:5" x14ac:dyDescent="0.25">
      <c r="D1383" s="6">
        <v>1386</v>
      </c>
      <c r="E1383" s="9">
        <v>125500</v>
      </c>
    </row>
    <row r="1384" spans="4:5" x14ac:dyDescent="0.25">
      <c r="D1384" s="6">
        <v>1387</v>
      </c>
      <c r="E1384" s="9">
        <v>250000</v>
      </c>
    </row>
    <row r="1385" spans="4:5" x14ac:dyDescent="0.25">
      <c r="D1385" s="6">
        <v>1388</v>
      </c>
      <c r="E1385" s="9">
        <v>136000</v>
      </c>
    </row>
    <row r="1386" spans="4:5" x14ac:dyDescent="0.25">
      <c r="D1386" s="6">
        <v>1389</v>
      </c>
      <c r="E1386" s="9">
        <v>377500</v>
      </c>
    </row>
    <row r="1387" spans="4:5" x14ac:dyDescent="0.25">
      <c r="D1387" s="6">
        <v>1390</v>
      </c>
      <c r="E1387" s="9">
        <v>131000</v>
      </c>
    </row>
    <row r="1388" spans="4:5" x14ac:dyDescent="0.25">
      <c r="D1388" s="6">
        <v>1391</v>
      </c>
      <c r="E1388" s="9">
        <v>235000</v>
      </c>
    </row>
    <row r="1389" spans="4:5" x14ac:dyDescent="0.25">
      <c r="D1389" s="6">
        <v>1392</v>
      </c>
      <c r="E1389" s="9">
        <v>124000</v>
      </c>
    </row>
    <row r="1390" spans="4:5" x14ac:dyDescent="0.25">
      <c r="D1390" s="6">
        <v>1393</v>
      </c>
      <c r="E1390" s="9">
        <v>123000</v>
      </c>
    </row>
    <row r="1391" spans="4:5" x14ac:dyDescent="0.25">
      <c r="D1391" s="6">
        <v>1394</v>
      </c>
      <c r="E1391" s="9">
        <v>163000</v>
      </c>
    </row>
    <row r="1392" spans="4:5" x14ac:dyDescent="0.25">
      <c r="D1392" s="6">
        <v>1395</v>
      </c>
      <c r="E1392" s="9">
        <v>246578</v>
      </c>
    </row>
    <row r="1393" spans="4:5" x14ac:dyDescent="0.25">
      <c r="D1393" s="6">
        <v>1396</v>
      </c>
      <c r="E1393" s="9">
        <v>281213</v>
      </c>
    </row>
    <row r="1394" spans="4:5" x14ac:dyDescent="0.25">
      <c r="D1394" s="6">
        <v>1397</v>
      </c>
      <c r="E1394" s="9">
        <v>160000</v>
      </c>
    </row>
    <row r="1395" spans="4:5" x14ac:dyDescent="0.25">
      <c r="D1395" s="6">
        <v>1398</v>
      </c>
      <c r="E1395" s="9">
        <v>137500</v>
      </c>
    </row>
    <row r="1396" spans="4:5" x14ac:dyDescent="0.25">
      <c r="D1396" s="6">
        <v>1399</v>
      </c>
      <c r="E1396" s="9">
        <v>138000</v>
      </c>
    </row>
    <row r="1397" spans="4:5" x14ac:dyDescent="0.25">
      <c r="D1397" s="6">
        <v>1400</v>
      </c>
      <c r="E1397" s="9">
        <v>137450</v>
      </c>
    </row>
    <row r="1398" spans="4:5" x14ac:dyDescent="0.25">
      <c r="D1398" s="6">
        <v>1401</v>
      </c>
      <c r="E1398" s="9">
        <v>120000</v>
      </c>
    </row>
    <row r="1399" spans="4:5" x14ac:dyDescent="0.25">
      <c r="D1399" s="6">
        <v>1402</v>
      </c>
      <c r="E1399" s="9">
        <v>193000</v>
      </c>
    </row>
    <row r="1400" spans="4:5" x14ac:dyDescent="0.25">
      <c r="D1400" s="6">
        <v>1403</v>
      </c>
      <c r="E1400" s="9">
        <v>193879</v>
      </c>
    </row>
    <row r="1401" spans="4:5" x14ac:dyDescent="0.25">
      <c r="D1401" s="6">
        <v>1404</v>
      </c>
      <c r="E1401" s="9">
        <v>282922</v>
      </c>
    </row>
    <row r="1402" spans="4:5" x14ac:dyDescent="0.25">
      <c r="D1402" s="6">
        <v>1405</v>
      </c>
      <c r="E1402" s="9">
        <v>105000</v>
      </c>
    </row>
    <row r="1403" spans="4:5" x14ac:dyDescent="0.25">
      <c r="D1403" s="6">
        <v>1406</v>
      </c>
      <c r="E1403" s="9">
        <v>275000</v>
      </c>
    </row>
    <row r="1404" spans="4:5" x14ac:dyDescent="0.25">
      <c r="D1404" s="6">
        <v>1407</v>
      </c>
      <c r="E1404" s="9">
        <v>133000</v>
      </c>
    </row>
    <row r="1405" spans="4:5" x14ac:dyDescent="0.25">
      <c r="D1405" s="6">
        <v>1408</v>
      </c>
      <c r="E1405" s="9">
        <v>112000</v>
      </c>
    </row>
    <row r="1406" spans="4:5" x14ac:dyDescent="0.25">
      <c r="D1406" s="6">
        <v>1409</v>
      </c>
      <c r="E1406" s="9">
        <v>125500</v>
      </c>
    </row>
    <row r="1407" spans="4:5" x14ac:dyDescent="0.25">
      <c r="D1407" s="6">
        <v>1410</v>
      </c>
      <c r="E1407" s="9">
        <v>215000</v>
      </c>
    </row>
    <row r="1408" spans="4:5" x14ac:dyDescent="0.25">
      <c r="D1408" s="6">
        <v>1411</v>
      </c>
      <c r="E1408" s="9">
        <v>230000</v>
      </c>
    </row>
    <row r="1409" spans="4:5" x14ac:dyDescent="0.25">
      <c r="D1409" s="6">
        <v>1412</v>
      </c>
      <c r="E1409" s="9">
        <v>140000</v>
      </c>
    </row>
    <row r="1410" spans="4:5" x14ac:dyDescent="0.25">
      <c r="D1410" s="6">
        <v>1413</v>
      </c>
      <c r="E1410" s="9">
        <v>90000</v>
      </c>
    </row>
    <row r="1411" spans="4:5" x14ac:dyDescent="0.25">
      <c r="D1411" s="6">
        <v>1414</v>
      </c>
      <c r="E1411" s="9">
        <v>257000</v>
      </c>
    </row>
    <row r="1412" spans="4:5" x14ac:dyDescent="0.25">
      <c r="D1412" s="6">
        <v>1415</v>
      </c>
      <c r="E1412" s="9">
        <v>207000</v>
      </c>
    </row>
    <row r="1413" spans="4:5" x14ac:dyDescent="0.25">
      <c r="D1413" s="6">
        <v>1416</v>
      </c>
      <c r="E1413" s="9">
        <v>175900</v>
      </c>
    </row>
    <row r="1414" spans="4:5" x14ac:dyDescent="0.25">
      <c r="D1414" s="6">
        <v>1417</v>
      </c>
      <c r="E1414" s="9">
        <v>122500</v>
      </c>
    </row>
    <row r="1415" spans="4:5" x14ac:dyDescent="0.25">
      <c r="D1415" s="6">
        <v>1418</v>
      </c>
      <c r="E1415" s="9">
        <v>340000</v>
      </c>
    </row>
    <row r="1416" spans="4:5" x14ac:dyDescent="0.25">
      <c r="D1416" s="6">
        <v>1419</v>
      </c>
      <c r="E1416" s="9">
        <v>124000</v>
      </c>
    </row>
    <row r="1417" spans="4:5" x14ac:dyDescent="0.25">
      <c r="D1417" s="6">
        <v>1420</v>
      </c>
      <c r="E1417" s="9">
        <v>223000</v>
      </c>
    </row>
    <row r="1418" spans="4:5" x14ac:dyDescent="0.25">
      <c r="D1418" s="6">
        <v>1421</v>
      </c>
      <c r="E1418" s="9">
        <v>179900</v>
      </c>
    </row>
    <row r="1419" spans="4:5" x14ac:dyDescent="0.25">
      <c r="D1419" s="6">
        <v>1422</v>
      </c>
      <c r="E1419" s="9">
        <v>127500</v>
      </c>
    </row>
    <row r="1420" spans="4:5" x14ac:dyDescent="0.25">
      <c r="D1420" s="6">
        <v>1423</v>
      </c>
      <c r="E1420" s="9">
        <v>136500</v>
      </c>
    </row>
    <row r="1421" spans="4:5" x14ac:dyDescent="0.25">
      <c r="D1421" s="6">
        <v>1424</v>
      </c>
      <c r="E1421" s="9">
        <v>274970</v>
      </c>
    </row>
    <row r="1422" spans="4:5" x14ac:dyDescent="0.25">
      <c r="D1422" s="6">
        <v>1425</v>
      </c>
      <c r="E1422" s="9">
        <v>144000</v>
      </c>
    </row>
    <row r="1423" spans="4:5" x14ac:dyDescent="0.25">
      <c r="D1423" s="6">
        <v>1426</v>
      </c>
      <c r="E1423" s="9">
        <v>142000</v>
      </c>
    </row>
    <row r="1424" spans="4:5" x14ac:dyDescent="0.25">
      <c r="D1424" s="6">
        <v>1427</v>
      </c>
      <c r="E1424" s="9">
        <v>271000</v>
      </c>
    </row>
    <row r="1425" spans="4:5" x14ac:dyDescent="0.25">
      <c r="D1425" s="6">
        <v>1428</v>
      </c>
      <c r="E1425" s="9">
        <v>140000</v>
      </c>
    </row>
    <row r="1426" spans="4:5" x14ac:dyDescent="0.25">
      <c r="D1426" s="6">
        <v>1429</v>
      </c>
      <c r="E1426" s="9">
        <v>119000</v>
      </c>
    </row>
    <row r="1427" spans="4:5" x14ac:dyDescent="0.25">
      <c r="D1427" s="6">
        <v>1430</v>
      </c>
      <c r="E1427" s="9">
        <v>182900</v>
      </c>
    </row>
    <row r="1428" spans="4:5" x14ac:dyDescent="0.25">
      <c r="D1428" s="6">
        <v>1431</v>
      </c>
      <c r="E1428" s="9">
        <v>192140</v>
      </c>
    </row>
    <row r="1429" spans="4:5" x14ac:dyDescent="0.25">
      <c r="D1429" s="6">
        <v>1432</v>
      </c>
      <c r="E1429" s="9">
        <v>143750</v>
      </c>
    </row>
    <row r="1430" spans="4:5" x14ac:dyDescent="0.25">
      <c r="D1430" s="6">
        <v>1433</v>
      </c>
      <c r="E1430" s="9">
        <v>64500</v>
      </c>
    </row>
    <row r="1431" spans="4:5" x14ac:dyDescent="0.25">
      <c r="D1431" s="6">
        <v>1434</v>
      </c>
      <c r="E1431" s="9">
        <v>186500</v>
      </c>
    </row>
    <row r="1432" spans="4:5" x14ac:dyDescent="0.25">
      <c r="D1432" s="6">
        <v>1435</v>
      </c>
      <c r="E1432" s="9">
        <v>160000</v>
      </c>
    </row>
    <row r="1433" spans="4:5" x14ac:dyDescent="0.25">
      <c r="D1433" s="6">
        <v>1436</v>
      </c>
      <c r="E1433" s="9">
        <v>174000</v>
      </c>
    </row>
    <row r="1434" spans="4:5" x14ac:dyDescent="0.25">
      <c r="D1434" s="6">
        <v>1437</v>
      </c>
      <c r="E1434" s="9">
        <v>120500</v>
      </c>
    </row>
    <row r="1435" spans="4:5" x14ac:dyDescent="0.25">
      <c r="D1435" s="6">
        <v>1438</v>
      </c>
      <c r="E1435" s="9">
        <v>394617</v>
      </c>
    </row>
    <row r="1436" spans="4:5" x14ac:dyDescent="0.25">
      <c r="D1436" s="6">
        <v>1439</v>
      </c>
      <c r="E1436" s="9">
        <v>149700</v>
      </c>
    </row>
    <row r="1437" spans="4:5" x14ac:dyDescent="0.25">
      <c r="D1437" s="6">
        <v>1440</v>
      </c>
      <c r="E1437" s="9">
        <v>197000</v>
      </c>
    </row>
    <row r="1438" spans="4:5" x14ac:dyDescent="0.25">
      <c r="D1438" s="6">
        <v>1441</v>
      </c>
      <c r="E1438" s="9">
        <v>191000</v>
      </c>
    </row>
    <row r="1439" spans="4:5" x14ac:dyDescent="0.25">
      <c r="D1439" s="6">
        <v>1442</v>
      </c>
      <c r="E1439" s="9">
        <v>149300</v>
      </c>
    </row>
    <row r="1440" spans="4:5" x14ac:dyDescent="0.25">
      <c r="D1440" s="6">
        <v>1443</v>
      </c>
      <c r="E1440" s="9">
        <v>310000</v>
      </c>
    </row>
    <row r="1441" spans="4:5" x14ac:dyDescent="0.25">
      <c r="D1441" s="6">
        <v>1444</v>
      </c>
      <c r="E1441" s="9">
        <v>121000</v>
      </c>
    </row>
    <row r="1442" spans="4:5" x14ac:dyDescent="0.25">
      <c r="D1442" s="6">
        <v>1445</v>
      </c>
      <c r="E1442" s="9">
        <v>179600</v>
      </c>
    </row>
    <row r="1443" spans="4:5" x14ac:dyDescent="0.25">
      <c r="D1443" s="6">
        <v>1446</v>
      </c>
      <c r="E1443" s="9">
        <v>129000</v>
      </c>
    </row>
    <row r="1444" spans="4:5" x14ac:dyDescent="0.25">
      <c r="D1444" s="6">
        <v>1447</v>
      </c>
      <c r="E1444" s="9">
        <v>157900</v>
      </c>
    </row>
    <row r="1445" spans="4:5" x14ac:dyDescent="0.25">
      <c r="D1445" s="6">
        <v>1448</v>
      </c>
      <c r="E1445" s="9">
        <v>240000</v>
      </c>
    </row>
    <row r="1446" spans="4:5" x14ac:dyDescent="0.25">
      <c r="D1446" s="6">
        <v>1449</v>
      </c>
      <c r="E1446" s="9">
        <v>112000</v>
      </c>
    </row>
    <row r="1447" spans="4:5" x14ac:dyDescent="0.25">
      <c r="D1447" s="6">
        <v>1450</v>
      </c>
      <c r="E1447" s="9">
        <v>92000</v>
      </c>
    </row>
    <row r="1448" spans="4:5" x14ac:dyDescent="0.25">
      <c r="D1448" s="6">
        <v>1451</v>
      </c>
      <c r="E1448" s="9">
        <v>136000</v>
      </c>
    </row>
    <row r="1449" spans="4:5" x14ac:dyDescent="0.25">
      <c r="D1449" s="6">
        <v>1452</v>
      </c>
      <c r="E1449" s="9">
        <v>287090</v>
      </c>
    </row>
    <row r="1450" spans="4:5" x14ac:dyDescent="0.25">
      <c r="D1450" s="6">
        <v>1453</v>
      </c>
      <c r="E1450" s="9">
        <v>145000</v>
      </c>
    </row>
    <row r="1451" spans="4:5" x14ac:dyDescent="0.25">
      <c r="D1451" s="6">
        <v>1454</v>
      </c>
      <c r="E1451" s="9">
        <v>84500</v>
      </c>
    </row>
    <row r="1452" spans="4:5" x14ac:dyDescent="0.25">
      <c r="D1452" s="6">
        <v>1455</v>
      </c>
      <c r="E1452" s="9">
        <v>185000</v>
      </c>
    </row>
    <row r="1453" spans="4:5" x14ac:dyDescent="0.25">
      <c r="D1453" s="6">
        <v>1456</v>
      </c>
      <c r="E1453" s="9">
        <v>175000</v>
      </c>
    </row>
    <row r="1454" spans="4:5" x14ac:dyDescent="0.25">
      <c r="D1454" s="6">
        <v>1457</v>
      </c>
      <c r="E1454" s="9">
        <v>210000</v>
      </c>
    </row>
    <row r="1455" spans="4:5" x14ac:dyDescent="0.25">
      <c r="D1455" s="6">
        <v>1458</v>
      </c>
      <c r="E1455" s="9">
        <v>266500</v>
      </c>
    </row>
    <row r="1456" spans="4:5" x14ac:dyDescent="0.25">
      <c r="D1456" s="6">
        <v>1459</v>
      </c>
      <c r="E1456" s="9">
        <v>142125</v>
      </c>
    </row>
    <row r="1457" spans="4:5" x14ac:dyDescent="0.25">
      <c r="D1457" s="6">
        <v>1460</v>
      </c>
      <c r="E1457" s="9">
        <v>147500</v>
      </c>
    </row>
    <row r="1458" spans="4:5" x14ac:dyDescent="0.25">
      <c r="D1458" s="6" t="s">
        <v>264</v>
      </c>
      <c r="E1458" s="9">
        <v>263363803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DA_-_housing-price-data-0404201</vt:lpstr>
      <vt:lpstr>Stats</vt:lpstr>
      <vt:lpstr>Normal vs Non Normal t test</vt:lpstr>
      <vt:lpstr>Road type 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Danielle O'Connell</cp:lastModifiedBy>
  <dcterms:created xsi:type="dcterms:W3CDTF">2024-09-15T20:14:26Z</dcterms:created>
  <dcterms:modified xsi:type="dcterms:W3CDTF">2024-09-20T21:19:43Z</dcterms:modified>
</cp:coreProperties>
</file>