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Ex2.xml" ContentType="application/vnd.ms-office.chartex+xml"/>
  <Override PartName="/xl/charts/style2.xml" ContentType="application/vnd.ms-office.chartstyle+xml"/>
  <Override PartName="/xl/charts/colors2.xml" ContentType="application/vnd.ms-office.chartcolorstyle+xml"/>
  <Override PartName="/xl/charts/chart1.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ml.chartshapes+xml"/>
  <Override PartName="/xl/charts/chart2.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ml.chartshapes+xml"/>
  <Override PartName="/xl/drawings/drawing4.xml" ContentType="application/vnd.openxmlformats-officedocument.drawing+xml"/>
  <Override PartName="/xl/charts/chart3.xml" ContentType="application/vnd.openxmlformats-officedocument.drawingml.chart+xml"/>
  <Override PartName="/xl/charts/style5.xml" ContentType="application/vnd.ms-office.chartstyle+xml"/>
  <Override PartName="/xl/charts/colors5.xml" ContentType="application/vnd.ms-office.chartcolorstyle+xml"/>
  <Override PartName="/xl/charts/chart4.xml" ContentType="application/vnd.openxmlformats-officedocument.drawingml.chart+xml"/>
  <Override PartName="/xl/charts/style6.xml" ContentType="application/vnd.ms-office.chartstyle+xml"/>
  <Override PartName="/xl/charts/colors6.xml" ContentType="application/vnd.ms-office.chartcolorstyle+xml"/>
  <Override PartName="/xl/charts/chart5.xml" ContentType="application/vnd.openxmlformats-officedocument.drawingml.chart+xml"/>
  <Override PartName="/xl/charts/style7.xml" ContentType="application/vnd.ms-office.chartstyle+xml"/>
  <Override PartName="/xl/charts/colors7.xml" ContentType="application/vnd.ms-office.chartcolorstyle+xml"/>
  <Override PartName="/xl/charts/chart6.xml" ContentType="application/vnd.openxmlformats-officedocument.drawingml.chart+xml"/>
  <Override PartName="/xl/charts/style8.xml" ContentType="application/vnd.ms-office.chartstyle+xml"/>
  <Override PartName="/xl/charts/colors8.xml" ContentType="application/vnd.ms-office.chartcolorstyle+xml"/>
  <Override PartName="/xl/charts/chart7.xml" ContentType="application/vnd.openxmlformats-officedocument.drawingml.chart+xml"/>
  <Override PartName="/xl/charts/style9.xml" ContentType="application/vnd.ms-office.chartstyle+xml"/>
  <Override PartName="/xl/charts/colors9.xml" ContentType="application/vnd.ms-office.chartcolorstyle+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Admin\Documents\Research\FAW Research\Archive\"/>
    </mc:Choice>
  </mc:AlternateContent>
  <bookViews>
    <workbookView xWindow="0" yWindow="0" windowWidth="22296" windowHeight="11400"/>
  </bookViews>
  <sheets>
    <sheet name="General Acoustics Raw Data" sheetId="19" r:id="rId1"/>
    <sheet name="Bioacoustics Raw Data" sheetId="20" r:id="rId2"/>
    <sheet name="Sunburst" sheetId="11" r:id="rId3"/>
    <sheet name="Timelines" sheetId="16" r:id="rId4"/>
    <sheet name="Correlations" sheetId="17" r:id="rId5"/>
    <sheet name="Histograms" sheetId="18" r:id="rId6"/>
  </sheets>
  <externalReferences>
    <externalReference r:id="rId7"/>
    <externalReference r:id="rId8"/>
  </externalReferences>
  <definedNames>
    <definedName name="_xlchart.v1.0" hidden="1">Sunburst!$A$74:$B$78</definedName>
    <definedName name="_xlchart.v1.1" hidden="1">Sunburst!$C$74:$C$78</definedName>
    <definedName name="_xlchart.v1.2" hidden="1">Sunburst!$A$50:$B$67</definedName>
    <definedName name="_xlchart.v1.3" hidden="1">Sunburst!$C$49</definedName>
    <definedName name="_xlchart.v1.4" hidden="1">Sunburst!$C$50:$C$67</definedName>
    <definedName name="valuevx">42.314159</definedName>
    <definedName name="vertex42_copyright" hidden="1">"© 2017 Vertex42 LLC"</definedName>
    <definedName name="vertex42_id" hidden="1">"bubble-chart-timeline.xlsx"</definedName>
    <definedName name="vertex42_title" hidden="1">"Bubble Chart Timeline Template"</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34" i="19" l="1"/>
  <c r="D22" i="19"/>
  <c r="D21" i="19"/>
  <c r="D13" i="19"/>
  <c r="D5" i="19"/>
  <c r="D20" i="19"/>
  <c r="D12" i="19"/>
  <c r="D4" i="19"/>
  <c r="D9" i="19"/>
  <c r="D8" i="19"/>
  <c r="D7" i="19"/>
  <c r="D14" i="19"/>
  <c r="D33" i="19"/>
  <c r="D19" i="19"/>
  <c r="D11" i="19"/>
  <c r="D3" i="19"/>
  <c r="D18" i="19"/>
  <c r="D10" i="19"/>
  <c r="D2" i="19"/>
  <c r="D16" i="19"/>
  <c r="D15" i="19"/>
  <c r="D6" i="19"/>
  <c r="D17" i="19"/>
  <c r="E6" i="11" l="1"/>
  <c r="G5" i="11" s="1"/>
  <c r="D6" i="11"/>
  <c r="F4" i="11" s="1"/>
  <c r="E26" i="11"/>
  <c r="D26" i="11"/>
  <c r="E25" i="11"/>
  <c r="E24" i="11"/>
  <c r="E23" i="11"/>
  <c r="D25" i="11"/>
  <c r="D24" i="11"/>
  <c r="D23" i="11"/>
  <c r="G3" i="11" l="1"/>
  <c r="G4" i="11"/>
  <c r="F5" i="11"/>
  <c r="F3" i="11"/>
  <c r="C78" i="11"/>
  <c r="C77" i="11"/>
  <c r="C76" i="11"/>
  <c r="C75" i="11"/>
  <c r="C74" i="11"/>
</calcChain>
</file>

<file path=xl/sharedStrings.xml><?xml version="1.0" encoding="utf-8"?>
<sst xmlns="http://schemas.openxmlformats.org/spreadsheetml/2006/main" count="2134" uniqueCount="1090">
  <si>
    <t>LABEL</t>
  </si>
  <si>
    <t>YEAR</t>
  </si>
  <si>
    <t>Bioacoustics Reviews</t>
  </si>
  <si>
    <t>General Acoustics Reviews</t>
  </si>
  <si>
    <t>Citations</t>
  </si>
  <si>
    <t>Number</t>
  </si>
  <si>
    <t xml:space="preserve">Study Demographics </t>
  </si>
  <si>
    <t>[7], [9]–[20]</t>
  </si>
  <si>
    <t>[21]–[23]</t>
  </si>
  <si>
    <t>Analysis Techniques</t>
  </si>
  <si>
    <t>[9], [10], [19], [20]</t>
  </si>
  <si>
    <t>[22], [23]</t>
  </si>
  <si>
    <t xml:space="preserve">Implementation Details </t>
  </si>
  <si>
    <t>[7], [11], [12], [15], [18], [19]</t>
  </si>
  <si>
    <t>Concepts Discussed</t>
  </si>
  <si>
    <t>Models</t>
  </si>
  <si>
    <t>Sales</t>
  </si>
  <si>
    <t>Locomotion</t>
  </si>
  <si>
    <t>Both</t>
  </si>
  <si>
    <t>Vocals</t>
  </si>
  <si>
    <t>General</t>
  </si>
  <si>
    <t>Audible</t>
  </si>
  <si>
    <t>Title</t>
  </si>
  <si>
    <t>ESC-50</t>
  </si>
  <si>
    <t>Total</t>
  </si>
  <si>
    <t>Bioacoustics</t>
  </si>
  <si>
    <t>Conserve</t>
  </si>
  <si>
    <t>Hearing Aid</t>
  </si>
  <si>
    <t>Source</t>
  </si>
  <si>
    <t>ML Studies</t>
  </si>
  <si>
    <t>Source Detection</t>
  </si>
  <si>
    <t>Monitor</t>
  </si>
  <si>
    <t>Behaviour</t>
  </si>
  <si>
    <t>Detection</t>
  </si>
  <si>
    <t>Health</t>
  </si>
  <si>
    <t>Audibility</t>
  </si>
  <si>
    <t>Inaudible</t>
  </si>
  <si>
    <t>Ref</t>
  </si>
  <si>
    <t>bird</t>
  </si>
  <si>
    <t>Frogs</t>
  </si>
  <si>
    <t>Frogs, Crickets</t>
  </si>
  <si>
    <t>Honeybees</t>
  </si>
  <si>
    <t>In this study we targeted the analyses on nine species: the four major coleopteran pests of OSR 
described above plus two additional minor pests—fea beetles Phyllotreta spp. and the turnip sawfy Athalia 
rosae, two midge genera Corynoptera sp. and Zygoneura sp. as common non-target species found in OSR felds 
and Tersilochine parasitic wasps of the pollen beetle</t>
  </si>
  <si>
    <t>Killer Whale</t>
  </si>
  <si>
    <t>cat and dog families.</t>
  </si>
  <si>
    <t>cats and birds</t>
  </si>
  <si>
    <t>Toads</t>
  </si>
  <si>
    <t>f birds (Aves) and mammals (Mammalia)</t>
  </si>
  <si>
    <t>4 Grasshopper species found in the UK</t>
  </si>
  <si>
    <t>echolocating bats</t>
  </si>
  <si>
    <t>Bees</t>
  </si>
  <si>
    <t>Birds</t>
  </si>
  <si>
    <t>Mosquito detection</t>
  </si>
  <si>
    <t>Butterfly Species</t>
  </si>
  <si>
    <t>Whale</t>
  </si>
  <si>
    <t>Dogs Bark</t>
  </si>
  <si>
    <t>sounds of six wild animals-Bear, Wolf, Eagle, Asian Elephant, Gorilla, Lion, Wolf</t>
  </si>
  <si>
    <t>anuran (own), bird (ebird online dataset) and insect (Korea Wild Animal Sound) sounds</t>
  </si>
  <si>
    <t>e i) birds and ii) cat sounds,</t>
  </si>
  <si>
    <t>Birds &amp; Frogs</t>
  </si>
  <si>
    <t>Beetle pests in wheat</t>
  </si>
  <si>
    <t>severity of sleep disordered breathing (SDB)</t>
  </si>
  <si>
    <t>sunn pests</t>
  </si>
  <si>
    <t>Cats</t>
  </si>
  <si>
    <t>classification of bird, bat, and whale</t>
  </si>
  <si>
    <t>Bee Swarm Activity</t>
  </si>
  <si>
    <t>Anurans</t>
  </si>
  <si>
    <t>Dolphins</t>
  </si>
  <si>
    <t>birds and amphibian species</t>
  </si>
  <si>
    <t>Pests</t>
  </si>
  <si>
    <t>Application</t>
  </si>
  <si>
    <t>Count</t>
  </si>
  <si>
    <t>Refs</t>
  </si>
  <si>
    <t>Xeno-Canto website</t>
  </si>
  <si>
    <t>Self Generated</t>
  </si>
  <si>
    <t xml:space="preserve">Theoretical background	</t>
  </si>
  <si>
    <t xml:space="preserve">Architectural design	</t>
  </si>
  <si>
    <t xml:space="preserve">Workflow description	</t>
  </si>
  <si>
    <t>Results</t>
  </si>
  <si>
    <t>Bio%</t>
  </si>
  <si>
    <t>General%</t>
  </si>
  <si>
    <t>Architectural design</t>
  </si>
  <si>
    <t>Workflow description</t>
  </si>
  <si>
    <t>[25], [26], [28], [29], [35], [37], [40], [42], [44], [45], [47]–[49], [51], [52], [55]–[58], [60], [62], [63], [65]–[70], [72], [75]–[88]</t>
  </si>
  <si>
    <t xml:space="preserve">[25], [26], [31]–[37], [42], [45], [53], [55], [56], [58], [59], [61], [66], [70], [73], [78], [80], [97] </t>
  </si>
  <si>
    <r>
      <t xml:space="preserve">[25]-[30], [35], [36],  [44]-[47], [53], [55], </t>
    </r>
    <r>
      <rPr>
        <sz val="11"/>
        <color theme="1"/>
        <rFont val="Calibri"/>
        <family val="2"/>
        <scheme val="minor"/>
      </rPr>
      <t xml:space="preserve"> </t>
    </r>
    <r>
      <rPr>
        <sz val="10"/>
        <color theme="1"/>
        <rFont val="Arial"/>
        <family val="2"/>
      </rPr>
      <t>[60]-[63], [65]-[72], [76],[78]-[81], [83], [86], [90], [93]</t>
    </r>
  </si>
  <si>
    <t>[24]– [97]</t>
  </si>
  <si>
    <t>% of 74 Studies</t>
  </si>
  <si>
    <t>[98], [99], [104], [106]–[109], [111]–[113], [115]–[117], [119], [121], [125]–[127], [129]–[138], [141]–[144]</t>
  </si>
  <si>
    <t xml:space="preserve">[99], [101], [107], [109], [110], [112]-[114], [121]-[125], [127], [130]– [140], [143] </t>
  </si>
  <si>
    <t>[98], [99],[101]- [113], [115]-[119], [121]-[127], [129], [131]–[141], [143]</t>
  </si>
  <si>
    <t xml:space="preserve">[98]–[144] </t>
  </si>
  <si>
    <t>% of 47 Studies</t>
  </si>
  <si>
    <t>General Acoustics</t>
  </si>
  <si>
    <r>
      <t>Theoretical background</t>
    </r>
    <r>
      <rPr>
        <b/>
        <sz val="10"/>
        <color theme="1"/>
        <rFont val="Arial"/>
        <family val="2"/>
      </rPr>
      <t xml:space="preserve"> </t>
    </r>
  </si>
  <si>
    <t>[8]</t>
  </si>
  <si>
    <t>[23]</t>
  </si>
  <si>
    <t>[24], [147]</t>
  </si>
  <si>
    <t>[21], [22]</t>
  </si>
  <si>
    <t>[16], [5]</t>
  </si>
  <si>
    <t>[7]</t>
  </si>
  <si>
    <t>[11], [25]</t>
  </si>
  <si>
    <t>[18]</t>
  </si>
  <si>
    <t>[10]</t>
  </si>
  <si>
    <t>[14], [12], [9]</t>
  </si>
  <si>
    <t>[19], [20], [13], [1]</t>
  </si>
  <si>
    <t>Bioacoustic Reviews</t>
  </si>
  <si>
    <t>Bioacoustic Studies</t>
  </si>
  <si>
    <t>[60]</t>
  </si>
  <si>
    <t>[40]</t>
  </si>
  <si>
    <t>[14], [81]</t>
  </si>
  <si>
    <t>[41], [70], [92]</t>
  </si>
  <si>
    <t>[59], [103]</t>
  </si>
  <si>
    <t>[45]</t>
  </si>
  <si>
    <t>[66], [105]</t>
  </si>
  <si>
    <t>[15], [69], [102]</t>
  </si>
  <si>
    <t>[76], [104]</t>
  </si>
  <si>
    <t>[49], [78], [87], [98]</t>
  </si>
  <si>
    <t>[52], [54], [57], [82], [94]</t>
  </si>
  <si>
    <t>[46], [55], [61], [72], [77], [79], [93], [107], [108], [109]</t>
  </si>
  <si>
    <t>[53], [62], [68], [73], [74], [83], [84], [91], [95], [96], [99], [101], [106], [110]</t>
  </si>
  <si>
    <t>[47], [56], [58], [63], [65], [71], [80], [89], [90], [97], [111]</t>
  </si>
  <si>
    <t>[48], [50], [51], [64], [67], [75], [85], [86], [88], [100]</t>
  </si>
  <si>
    <t>General Acoustic Studies</t>
  </si>
  <si>
    <t>[137]</t>
  </si>
  <si>
    <t>[8], [134]</t>
  </si>
  <si>
    <t>[42]</t>
  </si>
  <si>
    <t>[135]</t>
  </si>
  <si>
    <t>[43], [122]</t>
  </si>
  <si>
    <t>[133], [44]</t>
  </si>
  <si>
    <t>[118], [136], [125], [117], [154]</t>
  </si>
  <si>
    <t>[132], [139], [146], [148]</t>
  </si>
  <si>
    <t>[112], [128], [143], [147], [119]</t>
  </si>
  <si>
    <t>[123], [152], [141], [140], [113], [115], [126], [153]</t>
  </si>
  <si>
    <t>[116], [120], [142], [149], [127], [145], [124], [131], [151]</t>
  </si>
  <si>
    <t>[144], [150]</t>
  </si>
  <si>
    <t>STFT</t>
  </si>
  <si>
    <t>FFT</t>
  </si>
  <si>
    <t>WAVELET</t>
  </si>
  <si>
    <t>MFCC</t>
  </si>
  <si>
    <t>ENSEMBLE</t>
  </si>
  <si>
    <t>LPCC</t>
  </si>
  <si>
    <t>ANN</t>
  </si>
  <si>
    <t>CNN</t>
  </si>
  <si>
    <t>Ensemble</t>
  </si>
  <si>
    <t>GMM</t>
  </si>
  <si>
    <t>SVM</t>
  </si>
  <si>
    <t>Author</t>
  </si>
  <si>
    <t>Cheng et al</t>
  </si>
  <si>
    <t>A comparative study in birds call-type-independent species and individual recognition using four machine-learning methods</t>
  </si>
  <si>
    <t>Colonna et al</t>
  </si>
  <si>
    <t>A comparison of hierarchical multi-output recognition</t>
  </si>
  <si>
    <t>Xu et al</t>
  </si>
  <si>
    <t>A multi-view CNN-based acoustic classification system for automatic</t>
  </si>
  <si>
    <t>Xie et al</t>
  </si>
  <si>
    <t>Acoustic classification of Australian frogs based on enhanced features</t>
  </si>
  <si>
    <t>Kim et al</t>
  </si>
  <si>
    <t>Acoustic Scene Classification and Visualization of Beehive Sounds</t>
  </si>
  <si>
    <t>Bergler et al</t>
  </si>
  <si>
    <t>An Automatic Killer</t>
  </si>
  <si>
    <t>Zhang et al</t>
  </si>
  <si>
    <t>An Empirical Evaluation of Machine Learning</t>
  </si>
  <si>
    <t>Sasmaz et al</t>
  </si>
  <si>
    <t>Animal Sound Classification Using A Convolutional Neural Network</t>
  </si>
  <si>
    <t>Animal Sounds Classification Scheme</t>
  </si>
  <si>
    <t>Weninger et al</t>
  </si>
  <si>
    <t>AUDIO RECOGNITION IN THE WILD STATIC AND DYNAMIC CLASSIFICATION ON A</t>
  </si>
  <si>
    <t>Potamitis et al</t>
  </si>
  <si>
    <t>Automatic Acoustic Identification of Insects Inspired by the</t>
  </si>
  <si>
    <t>Aodha et al</t>
  </si>
  <si>
    <t>Bat detective—Deep learning tools for bat acoustic signal</t>
  </si>
  <si>
    <t>Zgank et al</t>
  </si>
  <si>
    <t>Bee Swarm Activity Acoustic Classification for an</t>
  </si>
  <si>
    <t>Zhong et al</t>
  </si>
  <si>
    <t>Beluga whale acoustic signal classification using deep learning neural network models</t>
  </si>
  <si>
    <t>Ivan et al</t>
  </si>
  <si>
    <t>Bioacoustic detection with wavelet-conditioned convolutional neural</t>
  </si>
  <si>
    <t>Pourhomayoun  et al</t>
  </si>
  <si>
    <t>Bioacoustic Signal Classification Based on Continuous Region Processing, Grid</t>
  </si>
  <si>
    <t>Mehyadin et al</t>
  </si>
  <si>
    <t>Birds Sound Classification Based on Machine</t>
  </si>
  <si>
    <t>Gunasekaran et al</t>
  </si>
  <si>
    <t>Content-based Classification and Retrieval of Wild Animal Sounds using Feature</t>
  </si>
  <si>
    <t>Ko et al</t>
  </si>
  <si>
    <t>Convolutional Feature Vectors and Support Vector Machine for Animal Sound Classification</t>
  </si>
  <si>
    <t>Bermant et al</t>
  </si>
  <si>
    <t>Deep Machine Learning Techniques for the Detection</t>
  </si>
  <si>
    <t>Thakur et al</t>
  </si>
  <si>
    <t>Deep metric learning for bioacoustic classification Overcoming training data scarcity</t>
  </si>
  <si>
    <t>Morfi et al</t>
  </si>
  <si>
    <t>Deep perceptual embeddings for unlabelled animal sound</t>
  </si>
  <si>
    <t>Kim Et al</t>
  </si>
  <si>
    <t>Detection of sleep disordered breathing</t>
  </si>
  <si>
    <t>Yazgaç et al</t>
  </si>
  <si>
    <t>Detection of sunn pests using sound signal processing methods</t>
  </si>
  <si>
    <t>Pandeya et al</t>
  </si>
  <si>
    <t>Domestic Cat Sound Classification Using Learned</t>
  </si>
  <si>
    <t>Al-Ahmadi et al</t>
  </si>
  <si>
    <t>Energy Efficient Animal Sound</t>
  </si>
  <si>
    <t>Nanni et al</t>
  </si>
  <si>
    <t>Ensemble of convolutional neural</t>
  </si>
  <si>
    <t>Salamon et al</t>
  </si>
  <si>
    <t>FUSING SHALLOW AND DEEP LEARNING FOR BIOACOUSTIC BIRD SPECIES</t>
  </si>
  <si>
    <t>Handcrafted features and late fusion with deep learning for bird sound classification</t>
  </si>
  <si>
    <t>Chao et al</t>
  </si>
  <si>
    <t>Implementation of Artificial Intelligence for</t>
  </si>
  <si>
    <t>Zgank</t>
  </si>
  <si>
    <t>IoT-Based Bee Swarm Activity Acoustic Classification</t>
  </si>
  <si>
    <t>Ribeiro et al</t>
  </si>
  <si>
    <t>Machine learning approach for automatic</t>
  </si>
  <si>
    <t xml:space="preserve"> Noda et al</t>
  </si>
  <si>
    <t>Methodology for Automatic Bioacoustic Classification of Anurans</t>
  </si>
  <si>
    <t>Chalmers et al</t>
  </si>
  <si>
    <t>Modelling Animal Biodiversity Using Acoustic</t>
  </si>
  <si>
    <t>Multispecies bioacoustic classification using transfer learning of deep</t>
  </si>
  <si>
    <t>POTAMITIS et al</t>
  </si>
  <si>
    <t>On Automatic Bioacoustic Detection of Pests The Cases of</t>
  </si>
  <si>
    <t>ClassificationAlgorithms</t>
  </si>
  <si>
    <t>AudioTransformation</t>
  </si>
  <si>
    <t>Feature Extraction</t>
  </si>
  <si>
    <t>LSF</t>
  </si>
  <si>
    <t>WT</t>
  </si>
  <si>
    <t>LFCC</t>
  </si>
  <si>
    <t>DFT</t>
  </si>
  <si>
    <t>Year</t>
  </si>
  <si>
    <t>DNN</t>
  </si>
  <si>
    <t>year</t>
  </si>
  <si>
    <t>A Probabilistic Modeling Approach to Hearing Loss Compensation</t>
  </si>
  <si>
    <t>Environmental Noise Classification Using Convolution Neural Networks</t>
  </si>
  <si>
    <t>CnnSound: Convolutional Neural Networks for the Classification of Environmental Sounds</t>
  </si>
  <si>
    <t>A New Deep CNN Model for Environmental Sound Classification</t>
  </si>
  <si>
    <t>Audio-Based Early Warning System of Sound Events on the Road for Improving the Safety of Hearing-Impaired People</t>
  </si>
  <si>
    <t>Environmental Sound Classification using Deep Convolutional Neural Networks and Data</t>
  </si>
  <si>
    <t>Environmental Sound Recognition With Time–Frequency Audio Features</t>
  </si>
  <si>
    <t>Dilated Convolution Neural Network with LeakyReLU for Environmental Sound Classification</t>
  </si>
  <si>
    <t>ENVIRONMENTAL SOUND CLASSIFICATION WITH CONVOLUTIONAL NEURAL NETWORKS</t>
  </si>
  <si>
    <t>Deep Convolutional Neural Networks and Data Augmentation for Environmental Sound Classification</t>
  </si>
  <si>
    <t>LEARNING ENVIRONMENTAL SOUNDS WITH END-TO-END CONVOLUTIONAL NEURAL NETWORK</t>
  </si>
  <si>
    <t>Sound Classification Using Convolutional Neural Network and Tensor Deep Stacking Network</t>
  </si>
  <si>
    <t>End-to-end environmental sound classification using a 1D convolutional neural network</t>
  </si>
  <si>
    <t>Environmental sound classification using a regularized deep convolutional neural network with data augmentation</t>
  </si>
  <si>
    <t>Environmental sound classification with dilated convolutions</t>
  </si>
  <si>
    <t>A new pyramidal concatenated CNN approach for environmental sound classification</t>
  </si>
  <si>
    <t>Spectral images based environmental sound classification using CNN with meaningful data augmentation</t>
  </si>
  <si>
    <t>Spectral images based environmental sound classification using CNN</t>
  </si>
  <si>
    <t>Masked Conditional Neural Networks for Environmental Sound Classification</t>
  </si>
  <si>
    <t>Deep Convolutional Neural Network with Mixup for Environmental Sound Classification</t>
  </si>
  <si>
    <t>Unsupervised Filterbank Learning Using Convolutional Restricted Boltzmann Machine for Environmental Sound Classification</t>
  </si>
  <si>
    <t>Environment Sound Classification using Multiple Feature Channels and Attention based Deep Convolutional Neural Network</t>
  </si>
  <si>
    <t>Environmental Sound Classification on the Edge: A Pipeline for Deep Acoustic Networks on Extremely Resource-Constrained Devices</t>
  </si>
  <si>
    <t>Difficulty understanding speech in noise by the hearing impaired: Underlying causes and technological solutions</t>
  </si>
  <si>
    <t>Machine Learning Approach for Improving the Intelligibility of Noisy Speech</t>
  </si>
  <si>
    <t>Enhanced smart hearing aid using deep neural networks</t>
  </si>
  <si>
    <t>Environmental sound classification using optimum allocation sampling based empirical mode decomposition</t>
  </si>
  <si>
    <t>Video Accessibility Enhancement for Hearing-Impaired Users</t>
  </si>
  <si>
    <t>A Smartphone-based Digital Hearing Aid to Mitigate Hearing Loss at Specific Frequencies</t>
  </si>
  <si>
    <t>Machine Learning Algorithms for Environmental Sound Recognition: Towards Soundscape Semantics</t>
  </si>
  <si>
    <t>IoT-based Urban Noise Identification Using Machine Learning: Performance of SVM, KNN, Bagging, and Random Forest</t>
  </si>
  <si>
    <t>Privacy-aware environmental sound classification for indoor human activity recognition</t>
  </si>
  <si>
    <t>Automatic Environmental Sound Recognition: Performance Versus Computational Cost</t>
  </si>
  <si>
    <t>ANDROID BASED SOUND DETECTION APPLICATION FOR HEARING-IMPAIRED USING ADABOOSTM1 CLASSIFIER WITH REPTREE WEAKLEARNER</t>
  </si>
  <si>
    <t>Automated machine learning based speech classification for hearing aid applications and its real-time implementation on smartphone</t>
  </si>
  <si>
    <t>Feature-based and Deep Learning-based Classification of Environmental Sound</t>
  </si>
  <si>
    <t>Recurrent Neural Networks for Environmental Sound Recognition using Scikit-learn and Tensorflow</t>
  </si>
  <si>
    <t>Hybrid Computerized Method for Environmental Sound Classification</t>
  </si>
  <si>
    <t>Environmental Sound Classification Using Hybrid SVM/KNN Classifier and MPEG-7 Audio Low-Level Descriptor</t>
  </si>
  <si>
    <t>Environmental Sound Classification Using 
Local Binary Pattern and Audio 
Features Collaboration</t>
  </si>
  <si>
    <t>A Personalizable Mobile Sound Detector App Design for Deaf and Hard-of-Hearing Users</t>
  </si>
  <si>
    <t>ENVIRONMENTAL SOUND CLASSIFICATION BASED ON FEATURE COLLABORATION</t>
  </si>
  <si>
    <t>Gabor-Based Nonuniform Scale-Frequency Map for Environmental Sound Classification in Home Automation</t>
  </si>
  <si>
    <t>Learning-Based Reference-Free Speech Quality Measures for Hearing Aid Applications</t>
  </si>
  <si>
    <t>Assistive Technology for Hearing-Impaired and Deaf Students Utilizing Augmented Reality</t>
  </si>
  <si>
    <t>Environment Sound Classification Using A Two-Stream CNN Based on Decision-level Fusion</t>
  </si>
  <si>
    <t>Bayes factor (BF)</t>
  </si>
  <si>
    <t>Wavelet</t>
  </si>
  <si>
    <t>EMD Method</t>
  </si>
  <si>
    <t>Algorithms</t>
  </si>
  <si>
    <t>Audio.Transformation</t>
  </si>
  <si>
    <t>Feature.Extraction</t>
  </si>
  <si>
    <t>Unspecified</t>
  </si>
  <si>
    <t>BioAcoustics Cluster Diagrams</t>
  </si>
  <si>
    <t>Cheng et al, 2012</t>
  </si>
  <si>
    <t>Colonna et al, 2018</t>
  </si>
  <si>
    <t>Xu et al, 2020</t>
  </si>
  <si>
    <t>Xie et al, 2016</t>
  </si>
  <si>
    <t>Kim et al, 2021</t>
  </si>
  <si>
    <t>Bergler et al, 2019</t>
  </si>
  <si>
    <t>Zhang et al, 2017</t>
  </si>
  <si>
    <t>Sasmaz et al, 2018</t>
  </si>
  <si>
    <t>Kim et al, 2020</t>
  </si>
  <si>
    <t>Weninger et al, 2011</t>
  </si>
  <si>
    <t>Potamitis et al, 2009</t>
  </si>
  <si>
    <t>Mac Aodha et al, 2018</t>
  </si>
  <si>
    <t>Zgank et al, 2019</t>
  </si>
  <si>
    <t>Zhong et al, 2020</t>
  </si>
  <si>
    <t>Kiskin et al, 2020</t>
  </si>
  <si>
    <t>Pourhomayoun  et al, 2013</t>
  </si>
  <si>
    <t>Mehyadin et al, 2021</t>
  </si>
  <si>
    <t>Gunasekaran et al, 2010</t>
  </si>
  <si>
    <t>Ko et al, 2018</t>
  </si>
  <si>
    <t>Bermant et al, 2019</t>
  </si>
  <si>
    <t>Thakur et al, 2019</t>
  </si>
  <si>
    <t>Morfi et al, 2021</t>
  </si>
  <si>
    <t>Kim et al, 2018</t>
  </si>
  <si>
    <t>Yazgaç et al, 2016</t>
  </si>
  <si>
    <t>Pandeya et al, 2018</t>
  </si>
  <si>
    <t>Al-Ahmadi et al, 2020</t>
  </si>
  <si>
    <t>Nonni et al, 2020</t>
  </si>
  <si>
    <t>Salamon et al, 2017</t>
  </si>
  <si>
    <t>Xie et al, 2019</t>
  </si>
  <si>
    <t>Chao et al, 2019</t>
  </si>
  <si>
    <t>Zgank2021</t>
  </si>
  <si>
    <t>Ribeiro et al, 2021</t>
  </si>
  <si>
    <t xml:space="preserve"> Noda et al, 2015</t>
  </si>
  <si>
    <t>Chalmers et al, 2021</t>
  </si>
  <si>
    <t>Zhong et al, 2020b</t>
  </si>
  <si>
    <t>US8K</t>
  </si>
  <si>
    <t>ESC-10</t>
  </si>
  <si>
    <t>Self</t>
  </si>
  <si>
    <t>DCASE-2017</t>
  </si>
  <si>
    <t>Baby Cry</t>
  </si>
  <si>
    <t>Ryerson AV DB</t>
  </si>
  <si>
    <t>AURORA</t>
  </si>
  <si>
    <t>Voice Bank corpus</t>
  </si>
  <si>
    <t>YorNoise</t>
  </si>
  <si>
    <t>CICESE</t>
  </si>
  <si>
    <t>Donate-a-Cry corpus</t>
  </si>
  <si>
    <t>NOISEX-92 corpus</t>
  </si>
  <si>
    <t>USTC-made</t>
  </si>
  <si>
    <t>Database</t>
  </si>
  <si>
    <t>keywords</t>
  </si>
  <si>
    <t>applications</t>
  </si>
  <si>
    <t>algorithms</t>
  </si>
  <si>
    <t>preprocessing</t>
  </si>
  <si>
    <t>Design</t>
  </si>
  <si>
    <t>Denoising techniques</t>
  </si>
  <si>
    <t>Tools used</t>
  </si>
  <si>
    <t>Databases</t>
  </si>
  <si>
    <t>challenges/limitations</t>
  </si>
  <si>
    <t>Accuracy Levels</t>
  </si>
  <si>
    <t>Other Information</t>
  </si>
  <si>
    <t>Taylor &amp; Francis</t>
  </si>
  <si>
    <t>call-type-independent, species identification, individual recognition, machine-learning, Mel-frequency cepstral coefficients, linear predictive coefficients, passerine</t>
  </si>
  <si>
    <t xml:space="preserve">GMM, HMM, SVM and NN </t>
  </si>
  <si>
    <t>segmented signals using an energy threshold, emphasized high frequencies using a digital filter</t>
  </si>
  <si>
    <t>MFCCs and LPCs</t>
  </si>
  <si>
    <t>they recorded and selected clean recordings with little noise</t>
  </si>
  <si>
    <t>Own - recorded from Taibaishan National Nature Reserve</t>
  </si>
  <si>
    <t>SVM were between 76.9% and 100%. RBFN obtained higher classification accuracies than GMM for
all species and individual recognition tasks. The recognition accuracies for GMM ranged between 56.9% and 85.7% and the accuracies for RBFN were between 57.7% and 96.4%. Accuracy rates for HMM were between 23.1% and 40.0% when MFCCs were used, but the accuracy rates increased to 69.2% and 93.3% when LPCs were used.</t>
  </si>
  <si>
    <t>the most appropriate classifiers for LPCs and Mel-frequency cepstral coefficients (MFCCs) were HMM and SVM respectively. MFCCs performed better than LPCs. SVM performed best regardless of which feature was used. Both GMM and RBFN performed better than HMM when MFCCs were used. But HMM obtained higher accuracy rates than GMM and RBFN when LPCs were used for individual
recognition in Hume’s warbler and Chinese leaf warbler. The performance of HMM was
improved greatly when LPCs were used. Acuracy levels variied depending on the species. The type of classifier and feature used will of course depend on the task but the results presented here will help researchers to determine which classifier and feature should be used in their research and will aid the future development of species and individual
recognition systems</t>
  </si>
  <si>
    <t>Springer</t>
  </si>
  <si>
    <t>Hierarchical multi-label classification · Multi-output classification · LCPN ·LCPL · Anurans taxonomy · Anuran calls recognition</t>
  </si>
  <si>
    <t xml:space="preserve"> a kNN, Support Vector Machine (RBF-SVM), Support Vector Machine (Poly-SVM) and a Decision Tree, Hierachical approaches - Flat classifier, an LCPN, and an LCPL. </t>
  </si>
  <si>
    <t>segments the signal X by identifying the beginning and the endpoints</t>
  </si>
  <si>
    <t>MFCCs</t>
  </si>
  <si>
    <t>preprocessing-feature extraction-classification</t>
  </si>
  <si>
    <t>Amphibian species of the world</t>
  </si>
  <si>
    <t>kNN (0.70) SVM RBF(o.65) SVM Poly (0.70) Tree (0.56)</t>
  </si>
  <si>
    <t>Some species are clearly recognizable in the presence of other species using an LCPL with kNN, and therefore are good candidates for an automatic acoustic monitoring pro gram</t>
  </si>
  <si>
    <t>Elsevier</t>
  </si>
  <si>
    <t>Wireless acoustic sensor network, Animal identification,Deep learning,CNN</t>
  </si>
  <si>
    <t>Silence removal, Segmentation</t>
  </si>
  <si>
    <t>Fast Fourier Transmission (FFT) spectrum,</t>
  </si>
  <si>
    <t>CNN Architecture</t>
  </si>
  <si>
    <t>a large amount of training data, sparse representation-based classification (SRC), filter out unwanted noise e.g wind</t>
  </si>
  <si>
    <t>Frog dataset and Cricket dataset</t>
  </si>
  <si>
    <t>Al though many kinds of audio monitoring system have been proposed in the literature, they suffer from several disadvantages such as non-trivial feature selection, accuracy degradation because of environmen tal noise or intensive local computation, The proposed approach outperforms traditional classification systems sig nificantly when the environmental noise dominate the audio signal (low SNR)</t>
  </si>
  <si>
    <t>Gan et al</t>
  </si>
  <si>
    <t>A novel frog chorusing recognition method with acoustic indices and</t>
  </si>
  <si>
    <t>Ecoacoustics, Species recognition, Acoustic indices, Machine learning, Frog chorus recognition</t>
  </si>
  <si>
    <t>Even Segmentation, Hamming Windows, Noise Removal</t>
  </si>
  <si>
    <t>Acoustic index calculations, manual labeling</t>
  </si>
  <si>
    <t>input-preprocessing-feature extraction-classification</t>
  </si>
  <si>
    <t>Weka and  Scikit-learn</t>
  </si>
  <si>
    <t>Own from  coastal south-east Queensland</t>
  </si>
  <si>
    <t xml:space="preserve"> This method is efficient, time saving and general, which means it can easily adopted to other species</t>
  </si>
  <si>
    <t>Frog call classification, Soundscape ecology, Bioacoustics, Acoustic feature extraction</t>
  </si>
  <si>
    <t xml:space="preserve"> linear discriminant analysis, K-nearest, neighbour, support vector machines, random forest, and artificial neural network</t>
  </si>
  <si>
    <t>Syllable Segmentation process based on spectogram short-time Fourier trans form (STFT), Signal emphasis, Windowing(Hamming window)</t>
  </si>
  <si>
    <t xml:space="preserve"> LPC and MFCC</t>
  </si>
  <si>
    <t>input-Sylabble Segmentation-preprocessing-feature extraction-classification</t>
  </si>
  <si>
    <t>David Stewart’s CD</t>
  </si>
  <si>
    <t>SVM perfomed best with 95% accuracy, the rest have 92% and LDA 85%</t>
  </si>
  <si>
    <t>Can classify  twenty-four frog species, All the feature used in this study are calculated based on STFT. It
might be worth investigating other techniques, such as Hilbert
Huang transform and wavelet transform, for frog call analysis,
because those techniques have been successfully used for studying
sounds</t>
  </si>
  <si>
    <t>Hindawi</t>
  </si>
  <si>
    <t>support vector machine, random forest,
extreme gradient boosting, shallow CNN, and VGG-13 models.</t>
  </si>
  <si>
    <t>MFCC mel spectrogram and CQT</t>
  </si>
  <si>
    <t xml:space="preserve"> MFCCs distinguish between bee sounds and noise better than the mel spectrogram and CQT</t>
  </si>
  <si>
    <t xml:space="preserve"> beehive sound data from the Open Source Beehives (OSBH) project</t>
  </si>
  <si>
    <t>VGG-13 model, using MFCCs with a
learning rate of 1e-5 and a batch size of 64, showed the best
accuracy (91.1%). Considering the results obtained through
the feature extraction methods, the MFCCs have the best performance, followed by the mel spectrogram and CQT, which performed similarly</t>
  </si>
  <si>
    <t>Nature</t>
  </si>
  <si>
    <t>Kirkeby</t>
  </si>
  <si>
    <t>Advances in automatic</t>
  </si>
  <si>
    <t>wingbeat frequency (WBF) , Random Forest classifer, 3-layer Neural Network with rectifer (ReLU) activation functions</t>
  </si>
  <si>
    <t>TensorFlow for ML and Python Scipy ndimage for signal filtering</t>
  </si>
  <si>
    <t>Own - from OSR crop on Rothamsted farm,  Hertfordshire, UK</t>
  </si>
  <si>
    <t>Worldwide, farmers use insecticides to prevent crop damage caused by insect pests, while they also rely on insect pollinators to enhance crop yield and other insect as natural enemies of pests. There is need for  a technological leap in precision agriculture, where focus on prudent and environmentally-sensitive use of pesticides is a top priority.  the farmer can apply pesticides only where the pests are detected., Accuracy depends on the type of insect-overal NN performed better.</t>
  </si>
  <si>
    <t xml:space="preserve">Tacioli et al </t>
  </si>
  <si>
    <t>An Architecture for Animal Sound Identification based on</t>
  </si>
  <si>
    <t>Segmentations (Regions of Interest)</t>
  </si>
  <si>
    <t>(input-preprocessing-feature extraction-classification (similarities)</t>
  </si>
  <si>
    <t>The performance of audio features may be affected by the presence of background noise and the duration of animal calls. Feature fusion - o combine two or more audio features and attenuate their disadvantages</t>
  </si>
  <si>
    <t xml:space="preserve"> Java platform, using MySQL and H2 database
technologies.</t>
  </si>
  <si>
    <t>Fonoteca Neotropical Jacques
Vielliard</t>
  </si>
  <si>
    <t xml:space="preserve">Two classification approaches are found in the literature: (i)Brute Force - similarity tests e.g. Pearson Correlation Coefficient (PCC) and (ii) Class Model - ML models e.g. Support Vector Machine (SVM) and Hidden Markov Model (HMM). Popular methods (input-preprocessing-feature extraction-classification (using trained model)) are for ML and ignore other techniques, such as the Brute Force approach ((input-preprocessing-feature extraction-classification (similarities)) 
</t>
  </si>
  <si>
    <t>CNN ResNet</t>
  </si>
  <si>
    <t>ResNet architectures</t>
  </si>
  <si>
    <t>PyTorch &amp; mid-range GPU (Nvidia GTX 1050).</t>
  </si>
  <si>
    <t>Orchive Annotation Catalog (OAC), Automatic extracted orchive tape data (AEOTD), DeepAL feldwork data 2017/2018 (DLFD).</t>
  </si>
  <si>
    <t>A main challenge remains that most large-scale bioacoustic archives contain only a small percentage of animal vocalizations and a large amount of environmental noise, which makes it extremely difcult to manually retrieve sufcient vocalizations for further analysis</t>
  </si>
  <si>
    <t>IEEE</t>
  </si>
  <si>
    <t xml:space="preserve">Machine Learning, Deep Learning, Neural Networks, Bioacoustics, Species Identification </t>
  </si>
  <si>
    <t xml:space="preserve">K-Nearest Neighbors (kNN) [12], Logistic Regression [13], Support Vector Machines (SVM) [14-5], Deep Neural Networks (DNN) [16-17], and Convolutional Neural Networks (CNN) </t>
  </si>
  <si>
    <t xml:space="preserve"> human cataloging, manually edited out human noise, extend the length of each recording to be the same size, conversion from mp3 to waveform</t>
  </si>
  <si>
    <t>used two Python libraries (i) Librosa Feature Extractio library (mathematical computation results based on amplitude (MFCC, Mel 
spectrogram and spectral contrast), frequency (STFT, chroma STFT and Tonntez) or both (MFCC and Mel)
(ii) pyAudioAnalysis Feature Extraction - short and mid term windows</t>
  </si>
  <si>
    <t>manually edited out human noise</t>
  </si>
  <si>
    <t>Python</t>
  </si>
  <si>
    <t>three different data sources: the Macaulay Library [7], Freesound.org [8], and Google Audioset [9]. T</t>
  </si>
  <si>
    <t xml:space="preserve">K-Nearest Neighbors (70%) [12], Logistic Regression [85%], Support Vector Machines (89%) [14-5], Deep Neural Networks (77%) [16-17], and Convolutional Neural Networks (91%) </t>
  </si>
  <si>
    <t>Animal sound classification, Mel Frequency Cepstral Coefficient (MFCC), Convolution Neural Network (CNN), Confusion Matrix (CF)</t>
  </si>
  <si>
    <t>Classified animal sounds and not species</t>
  </si>
  <si>
    <t>Edit file size</t>
  </si>
  <si>
    <t>Manually removed Audio files with noise</t>
  </si>
  <si>
    <t>Keras based on Tensorflow and LibROSA Library</t>
  </si>
  <si>
    <t>MDPI</t>
  </si>
  <si>
    <t>Nonni et al</t>
  </si>
  <si>
    <t>Animal Sound Classification Using Dissimilarity Spaces</t>
  </si>
  <si>
    <t xml:space="preserve">audio sound classification, clustering, prototype selection, Siamese network, dissimilarity space
</t>
  </si>
  <si>
    <t>SVM and Siamese Neural Network(SNN)</t>
  </si>
  <si>
    <t xml:space="preserve"> The MATLAB code</t>
  </si>
  <si>
    <t>For model Development, - Xeno-canto Archive, Domestic Cat Sound Classification, For evaluation - r Environmental Sound Classification (ESC50) datase</t>
  </si>
  <si>
    <t xml:space="preserve">kNN (84% cats, 94% birds), Clustering(82%, cats 93%, ), Ensemble (84%, cats 94%,) CNN (88%, cats 96%, ), </t>
  </si>
  <si>
    <t xml:space="preserve"> a deeper experimental evaluation across multiple datasets is needed, ensemble to further improve the classification performance</t>
  </si>
  <si>
    <t>Romero</t>
  </si>
  <si>
    <t>Animal Sound Classification using Sequential Classifiers</t>
  </si>
  <si>
    <t xml:space="preserve">Sound Classification, Data Mining, Sequential Classifiers, Habitat Monitoring. </t>
  </si>
  <si>
    <t>Decision Trees, Hidden Markov Models,Minimum distance ; Maximum likelihood ; Decision trees ; k-nearest neighbour and 
Support vector machine (SVM)</t>
  </si>
  <si>
    <t xml:space="preserve"> sliding window, Temporal parameters construction </t>
  </si>
  <si>
    <t>Zoological Sound Library</t>
  </si>
  <si>
    <t>The best result corresponds to the decision tree classifier with an accuracy of 73.54%.</t>
  </si>
  <si>
    <t>Environmental monitoring, Animal sound classification, Convolutional neural network</t>
  </si>
  <si>
    <t>combines CNN and RNN</t>
  </si>
  <si>
    <t xml:space="preserve">Selecting data with the same recording length, and sound files, calculate and scale the STFT spectrogram, </t>
  </si>
  <si>
    <t>No STFT-spectrogram, Log-mel, MFCC, Delta-MFCC, ACRNN</t>
  </si>
  <si>
    <t>removed sound segments with non target species</t>
  </si>
  <si>
    <t>Tensorflow under a Python environment, desktop computer with an Intel Core i5-4440 3.1GHz CPU, 24GB RAM, and NVIDIA GeForce GTX 1080ti GPU, under the Windows 10 operating system</t>
  </si>
  <si>
    <t>four datasets, each containing anuran sounds, bird sounds, insect sounds (Korea Wildlife Dictionary), and the Freesound</t>
  </si>
  <si>
    <t>70% for binary and 38% for animal</t>
  </si>
  <si>
    <t xml:space="preserve"> However, most of them have dealt only with the sound of a specific class of animals such as bird sounds or insect sounds. Due to this, they are not suitable for classifying various types of animal sounds. For instance, even though Warblr and TREE datasets [14] are usually used to train and evaluate animal sound classification models, they only contain data records of birds living in the United Kingdom and the Chernobyl regions, respectively. Hence, they are not suitable for training models for classifying various kinds of animal sounds. we performed a 
binary classification to determine whether the user input contains an animal sound. If so, in the 
second step, we performed animal sound classification to determine the animal species of the 
input sound.</t>
  </si>
  <si>
    <t>Sound Classification, Bioacoustics, Audio Pat tern Recognition</t>
  </si>
  <si>
    <t>Hidden Markov Models, recurrent neural networks with Long Short-Term Memory, and Support Vector Machines</t>
  </si>
  <si>
    <t xml:space="preserve">MFCC, IS09-func </t>
  </si>
  <si>
    <t>Humboldt-University Animal Sound Archive</t>
  </si>
  <si>
    <t xml:space="preserve"> 81.3 % accuracy on a 2-class, and 64.0 % on a 5-class task</t>
  </si>
  <si>
    <t>the challenge for the classifiers is to discrimi_x0002_nate between species regardless of the age or stance of the animal.compared the performances of static(SVM) and dynamic (Hideen Markov) classifiers, dynamic classification by HMMs, it can be seen that both types of HMMs outperform static classification by SVM, MFCC-func feature set outper forms the IS09-func</t>
  </si>
  <si>
    <t xml:space="preserve"> CHESMORE</t>
  </si>
  <si>
    <t>Automated identification of field-recorded</t>
  </si>
  <si>
    <t>automated identification, Orthoptera, bioacoustics, time domain signal coding, biodiversity
informatics</t>
  </si>
  <si>
    <t>Sony MZ-R90 portable minidisc recorder with a Sony ECM-MS907 condenser microphone and transferred to a PC (Dell Inspiron 8100) via a standard sound card.</t>
  </si>
  <si>
    <t>own - Recordings were made between June and Septem ber 2002 at a variety of sites and habitats in North and EastYorkshire, England.</t>
  </si>
  <si>
    <t>87%-97% depending on the species</t>
  </si>
  <si>
    <t xml:space="preserve">mel based feature extraction methods were the most popular in classification and detection tasks, </t>
  </si>
  <si>
    <t>Mac Aodha et al</t>
  </si>
  <si>
    <t xml:space="preserve"> same size (number and length of clips)</t>
  </si>
  <si>
    <t>FFT Hanning Window</t>
  </si>
  <si>
    <t>removing the mean amplitude in each frequency band</t>
  </si>
  <si>
    <t>own - collected along road-transects across Europe and labelled by citizen scientists</t>
  </si>
  <si>
    <t>CNN- 95%</t>
  </si>
  <si>
    <t>BatDetect CNN algorithm outperformed all other algorithms (Random Forests) and commercial systems (SonoBat, SCAN’R, Kaleidoscope, Segment)</t>
  </si>
  <si>
    <t>bee acoustic analysis, activity monitoring, acoustic classification, IoT architecture</t>
  </si>
  <si>
    <t>Hidden Markov Models’ and Gaussian Mixture Models (GMM)</t>
  </si>
  <si>
    <t>The number of normal activity recordings was shortened randomly, to have the same amount of audio for both classes. This step was necessary to avoid the overfitting of a single class during the training procedure. Signal pre-emphasis, hamming window</t>
  </si>
  <si>
    <t>MFCC and LPC, DFT, DCT</t>
  </si>
  <si>
    <t>Spectral subtraction  to reduce background noise</t>
  </si>
  <si>
    <t>Open Source Beehives Project</t>
  </si>
  <si>
    <t>Beehives are found in various geographic locations with a different acoustic backgrounds. Tests should represent each type of background, CNN-based system can provide high accuracy when large amounts of acoustic training material are available.</t>
  </si>
  <si>
    <t>PUBMED</t>
  </si>
  <si>
    <t>Monitoring enddagered beluga whale numbers</t>
  </si>
  <si>
    <t xml:space="preserve"> ensembled deep learning convolutional neural network</t>
  </si>
  <si>
    <t xml:space="preserve">Each spectrogram, resized as 300 pixels by 300 pixels, was generated from a 2-s audio segment from the start time of each of the whistle
and moan detections </t>
  </si>
  <si>
    <t xml:space="preserve"> (with NFFT ¼ 256, non overlapping Hanning window). </t>
  </si>
  <si>
    <t>set up with a relatively low classification threshold to avoid missing the required sound However this reduced the accuracy to 20% in very noisy environments</t>
  </si>
  <si>
    <t>n eight datasets from seven locations</t>
  </si>
  <si>
    <t>Conducted it during one season only. Highlighted the need to do it across different seasons</t>
  </si>
  <si>
    <t xml:space="preserve"> 96.57% precision and 92.26% recall on testing dataset.</t>
  </si>
  <si>
    <t>Bravo Sanchez et al</t>
  </si>
  <si>
    <t>Bioacoustic classifcation of avian</t>
  </si>
  <si>
    <t>CNN architecture (SincNet)</t>
  </si>
  <si>
    <t>elimination of silent leading and trailing sections and the normalisation of the amplitude</t>
  </si>
  <si>
    <t>A Python script for preprocessing</t>
  </si>
  <si>
    <t>publicly available bird sound dataset (NIPS4Bplus)</t>
  </si>
  <si>
    <t>Learning directly from the raw waveform allows the algorithm to select automatically those elements of the sound that are best suited for the task, bypassing the onerous task of selecting feature extraction techniques and reducing possible biases</t>
  </si>
  <si>
    <t>Kiskin et al</t>
  </si>
  <si>
    <t xml:space="preserve"> Convolutional neural networks,   Spectrograms,   Short-time Fourier transform,   Wavelets,   Acoustic signal processing,   Classification and detection</t>
  </si>
  <si>
    <t>wavelet transform</t>
  </si>
  <si>
    <t>sound emitted by mosquitoes mostly disappears in noise for frequencies higher than the third harmonic. We therefore choose to sample at Fs = 8 kHz.</t>
  </si>
  <si>
    <t>mosquito data collected</t>
  </si>
  <si>
    <t>over 90%</t>
  </si>
  <si>
    <t xml:space="preserve">wavelet transformations offer a clear benefit over the more commonly used short-time Fourier transform, Many real-world time series analysis problems are characterized by low signal-to-noise ratios and compounded by scarce data.
</t>
  </si>
  <si>
    <t xml:space="preserve">STFT with window size of 128 ms (Hann window, 256 </t>
  </si>
  <si>
    <t>Feature Extraction - continuous region processing to detect the regions of interest,</t>
  </si>
  <si>
    <t>two dimensional wiener filter to denoise and smooth the spectrogram</t>
  </si>
  <si>
    <t>dataset recorded in Massachusetts Bay</t>
  </si>
  <si>
    <t>Machine Learning, Classification, Bird Sound Classification, MFCC</t>
  </si>
  <si>
    <t>MLP, J48, Naïve Baiyes</t>
  </si>
  <si>
    <t>Noise Suppression filter &amp; Frequency based pass band filter</t>
  </si>
  <si>
    <t>Female Feature MFCC Dataset (Kaggle)</t>
  </si>
  <si>
    <t>J48 has the highest accuracy 78.4%</t>
  </si>
  <si>
    <t>Arzar et al</t>
  </si>
  <si>
    <t>Butterfly Species Identification Using Convolutional Neural Network (CNN)</t>
  </si>
  <si>
    <t xml:space="preserve">deep learning, convolutional neural network, image processing, butterfly, GoogLeNet </t>
  </si>
  <si>
    <t xml:space="preserve"> Shamir et al</t>
  </si>
  <si>
    <t>Classification of large acoustic datasets using machine</t>
  </si>
  <si>
    <t>Unsupervised machine learning - Clustering</t>
  </si>
  <si>
    <t>feature values are normalized</t>
  </si>
  <si>
    <t>Data Collected via Citizen Science</t>
  </si>
  <si>
    <t>Molnár et al</t>
  </si>
  <si>
    <t>Classiffcation of dog barks a machine learning approach</t>
  </si>
  <si>
    <t>Acoustic communication, Dog barks, Machine learning, Genetic programming</t>
  </si>
  <si>
    <t>Naive Bayes classifiers</t>
  </si>
  <si>
    <t>segmentation allows the ability to remove part of the background noise</t>
  </si>
  <si>
    <t>WEKA</t>
  </si>
  <si>
    <t>Own recording of 6000 barks in different situattions</t>
  </si>
  <si>
    <t>two neural networks, the k-Nearest Neighbor (kNN), the Multi-Layer Perceptron (MLP) and its fusion.</t>
  </si>
  <si>
    <t xml:space="preserve">Fractal Dimension analysis based segmentation </t>
  </si>
  <si>
    <t xml:space="preserve">Short-Time Fourier Transform (STFT) </t>
  </si>
  <si>
    <t>kNN 64.1% MLP 68.9% Fusion 69.8%</t>
  </si>
  <si>
    <t>combined CNN unit with SVM</t>
  </si>
  <si>
    <t>Fourier Transform was conducted with 256-points and Hamming window. After transformation from segment to spectrogram, spectrogram is resized to 128×32, because the length of segment is different each other</t>
  </si>
  <si>
    <t>Above 90%</t>
  </si>
  <si>
    <t>Data augmentation approaches for improving animal audio classification</t>
  </si>
  <si>
    <t>Audio classification, Data augmentation, Acoustic features, Ensemble of classifiers, Pattern recognition, Animal audio</t>
  </si>
  <si>
    <t>Standard Image Augmentation, Standard Signal Augmentation, Signal Augmentation, Spectroram Augmentation,</t>
  </si>
  <si>
    <t>open datasets - birds(Xeno canto Archive) and cats (n (Pandeya et al., 2018;Pandeya and Lee, 2018).)</t>
  </si>
  <si>
    <t>how different data augmentation techni ques improve the accuracy of automated audio classification of natural sounds (bird and cat sounds) by means of deep network. There is not a single data augmentation protocol that outperforms all the others in all the tests. Spectro has the best performance in CAT and Signal in BIRDZ. However Signal outperforms NoAUG in both the datasets;</t>
  </si>
  <si>
    <t>CNN &amp; LSTM + RNN</t>
  </si>
  <si>
    <t>spectrogram image inputs</t>
  </si>
  <si>
    <t>Butterworth bandpass flter of order fve with a low-frequency cutof fl=2 kHz and a high-frequency cutof fh = 20 kHz; this enables us to remove unwanted (low-frequency) noise</t>
  </si>
  <si>
    <t xml:space="preserve"> ~26,000 annotated sperm whale codas</t>
  </si>
  <si>
    <t>Although more accurate, CNN  demands large amounts of labeled raw acoustic data</t>
  </si>
  <si>
    <t xml:space="preserve">multiscale CNN and a multilayer perceptron (MLP). </t>
  </si>
  <si>
    <t>Mel-spectrogram along with its harmonic and percussive components</t>
  </si>
  <si>
    <t xml:space="preserve"> Birdcalls71:, Anuran dataset, Flight calls dataset (CLO-43SD):</t>
  </si>
  <si>
    <t>Over 90%</t>
  </si>
  <si>
    <t>proposed solution - effective classification, even when only a small number of per-class training examples are available.</t>
  </si>
  <si>
    <t xml:space="preserve">t Fourier transform (FFT) </t>
  </si>
  <si>
    <t>Luscinia</t>
  </si>
  <si>
    <t>Tenerife dataset</t>
  </si>
  <si>
    <t>60-70%</t>
  </si>
  <si>
    <t>In this paper, we propose the first deep learning approach that computes a perceptual embedding of animal vocalisations based on similarity judgements instead of class-specific labels. we employ multi ple techniques to deal with the challenging nature of triplet loss training with the lack of class-labelled data, such as transfer learning from an (Multi Dimentional Sclaling) MDS space, attention pooling, and dynamic triplet loss.</t>
  </si>
  <si>
    <t>Bardeli et al</t>
  </si>
  <si>
    <t>Detecting bird sounds in a complex acoustic environment and application</t>
  </si>
  <si>
    <t>Bioacoustic monitoring, Animal sounds, Algorithmic bioacoustics</t>
  </si>
  <si>
    <t xml:space="preserve"> pattern recognition algorithm - peak picking algorithm</t>
  </si>
  <si>
    <t>Wavelets</t>
  </si>
  <si>
    <t>publicly available dataset</t>
  </si>
  <si>
    <t>Special effort is put into the suppression of the noise present in real-world audio scenes.</t>
  </si>
  <si>
    <t>Eliopoulos et al</t>
  </si>
  <si>
    <t>Detection of Adult Beetles Inside the Stored Wheat</t>
  </si>
  <si>
    <t xml:space="preserve"> bioacoustics, stored wheat, detection, beetle pest, population density</t>
  </si>
  <si>
    <t>chi-square test for significance and pair-wise proportion comparison</t>
  </si>
  <si>
    <t>Spectral noise Subtraction</t>
  </si>
  <si>
    <t>R 3.0.1</t>
  </si>
  <si>
    <t>Own recordings</t>
  </si>
  <si>
    <t>60-74%</t>
  </si>
  <si>
    <t xml:space="preserve"> tenfold cross validation,  t-SNE algorithm, SVM , Binary classifcation</t>
  </si>
  <si>
    <t>MFCC,</t>
  </si>
  <si>
    <t>Patients with sleeping disorders</t>
  </si>
  <si>
    <t>88.3%-f 92.5%</t>
  </si>
  <si>
    <t xml:space="preserve"> two-stage fltering process to remove various unwanted noises (i) spectral subtraction fltering method and (ii) sleep stage fltering to eliminate the noises originating from con versations and the sound of duvet</t>
  </si>
  <si>
    <t>Cereals, sunn pests, sound processing, signal processing, feature extraction, LPCC, LSF, MFCC, machine learning, kNN</t>
  </si>
  <si>
    <t>kNN</t>
  </si>
  <si>
    <t>Linear Predictive Cepstral Coefficients (LPCC), Line Spectral Frequencies (LSF) and Mel Frequency Cepstral Coefficients (MFCC).</t>
  </si>
  <si>
    <t xml:space="preserve">ultrasonic microphones reduce noise on the field. </t>
  </si>
  <si>
    <t>The best results is achieved with the combination of MFCC and LSF methods</t>
  </si>
  <si>
    <t>balanced dataset, data augmentation, deep belief network, feature extraction, frequency division average pooling, ensemble</t>
  </si>
  <si>
    <t>CNN and unsupervised convolutional deep belief network that is (CDBN)</t>
  </si>
  <si>
    <t xml:space="preserve">zero padding (to increase the frequency resolution and make full periods in signal that remove the spectral leakage) to make the full length audio that can generate the fixed size mel spectrogram. </t>
  </si>
  <si>
    <t>CatSound dataset</t>
  </si>
  <si>
    <t>audio data augmentation method and transfer learning are used to deal with the small size of dataset
augmentation combined with the ensemble approach have produced the best accuracy.</t>
  </si>
  <si>
    <t xml:space="preserve">reless Acoustic Sensor Network, Animal sound recognition, frequency features extraction, energy_x0002_efficient recognition schema in WASN. </t>
  </si>
  <si>
    <t>kNN, DT classifier, SVM and Naive Bayes</t>
  </si>
  <si>
    <t>data filtering, audio segmentation, and audio transformation. The data filtering aims to correct the records that have outliers, or extreme values, by normalizing their values into normal records range. Then segmentation into equal-sized of frames using a Hamming window. Finally, in the audio transformation process, we used FFT; to extract the frequency features spectral centroid and spectral roll-off.</t>
  </si>
  <si>
    <t>four different feature extraction methods, in which two of them are a time-domain feature RMS and ZCR, and the others are frequency domain features SC and SR</t>
  </si>
  <si>
    <t>Frequency-based features provide a robust solution against environmental noise</t>
  </si>
  <si>
    <t>publicly available dataset from ESC-50</t>
  </si>
  <si>
    <t xml:space="preserve">The proposed recognition methods in the literature review didn’t address the complexity and the power consumption to prove algorithms’ efficiency. We measured the energy consumption of features extraction, classification, and notification tasks for one sound file on the sensor node. Also, these approaches require extracting a large set of features, which consumes additional storage, processing, and communication resources. In such studies, authors focused on increasing the recognition accuracy and don’t take into consideration the energy and power consumption. Hence, these approaches are not suitable for real-time resource-constrained applications. </t>
  </si>
  <si>
    <t>Audio classification, Texture, Deep learning, Handcrafted features, Ensemble of classifiers, Pattern recognition</t>
  </si>
  <si>
    <t>An audio signal is transformed into four types of audio images (see Section 3.2 for details): (i) spectrogram, (ii) percussion, (iii) harmonic images, and (iv) scattergram. harmonic and percussion images are produced using the Harmonic-Percussive Sound Separation (HPSS), scattergram is a representation built from the Scatter ing Network (ScatNet) (wavelet convolutional).</t>
  </si>
  <si>
    <t xml:space="preserve">transformed into the time-frequency space by calculating the magnitude of their spectrogramsusing the Hann window </t>
  </si>
  <si>
    <t xml:space="preserve">Adaptive hybrid pattern (AHP), which is an LBP variant that is noise robust </t>
  </si>
  <si>
    <t>bird, bat, and whale audio datasets</t>
  </si>
  <si>
    <t>an ensemble system based on CNN improved results.</t>
  </si>
  <si>
    <t>Huang et al</t>
  </si>
  <si>
    <t>Frog classification using machine learning techniques</t>
  </si>
  <si>
    <t>Classification, Feature extraction, Segmentation, Support vector machines, kth nearest neighboring</t>
  </si>
  <si>
    <t>SVM, KNN</t>
  </si>
  <si>
    <t xml:space="preserve">The recorded sound signal is resampled at 8 kHz frequency and the amplitude normalized </t>
  </si>
  <si>
    <t xml:space="preserve">
three features, spectral centroid, signal bandwidth and threshold-crossing rate, are extracted to serve as the parameters for the frog sound classification.</t>
  </si>
  <si>
    <t>threshold-crossing rate feature extraction approach  reduce the impact of the noises in the sound samples</t>
  </si>
  <si>
    <t>89.05% and 90.30% for kNN and SVM classifiers,</t>
  </si>
  <si>
    <t>Based on the results of this study, there seem to be certain frog species which are able to be easily recognized by the proposed methods, whereas the characteristics of the sounds of some spe_x0002_cies, such as Microhyla butleri and Microhyla ornate, clearly require further analysis.</t>
  </si>
  <si>
    <t xml:space="preserve"> Convolutional neural networks, bioacoustics, flight calls, deep learning, data augmentation. </t>
  </si>
  <si>
    <t>Data Augmentation</t>
  </si>
  <si>
    <t>log-scaled mel-spectrogram representation, MFCC,  Hann analysis window</t>
  </si>
  <si>
    <t>different algorithms tend to perform better on specific sets of species. Ensemble approaches therefore work better</t>
  </si>
  <si>
    <t>Bird sound classification, Convolutional neural networks, Acoustic feature, Visual feature</t>
  </si>
  <si>
    <t>kNN, Random Forests, CNN</t>
  </si>
  <si>
    <t>Constant-Q Transform (CQT)</t>
  </si>
  <si>
    <t xml:space="preserve">extract  Spectral centroid, bandwidth, contrast, flatness, rolloff, zero scrossing, energy, MFCCs, </t>
  </si>
  <si>
    <t xml:space="preserve"> acoustic features approach (88.97%) and using the visual features approach (88.87%). late fusion method 95.95%</t>
  </si>
  <si>
    <t xml:space="preserve">In this study, three classification frameworks are presented to classify bird sounds: an acoustic features approach, a visual features approach, and a deep learning based method. A late fusion of the three approaches achieves the best classification performance. </t>
  </si>
  <si>
    <t>artificial intelligence (AI), feedforward neural network approach (FNNA), symmetry, Mel-scale frequency cepstral coefficient (MFCC), machine learning (ML), graphics processing unit (GPU), support vector machine (SVM), bioacoustics</t>
  </si>
  <si>
    <t>SVM, RNN</t>
  </si>
  <si>
    <t>Mel-scale frequency cepstral coefficient (MFCC)</t>
  </si>
  <si>
    <t>bee acoustic analysis, deep neural networks, activity monitoring, acoustic classification, lossy audio compression</t>
  </si>
  <si>
    <t>DNN &amp; HMM</t>
  </si>
  <si>
    <t>Mel-frequency cepstral coefficients features</t>
  </si>
  <si>
    <t>Open Source Beehive project</t>
  </si>
  <si>
    <t>MP3 compression degraded the DNN accuracy by over 10%, The proposed deep neural networks IoT-based bee activity acoustic classification showed improved results if compared to the previous hidden Markov models system</t>
  </si>
  <si>
    <t>LR, SVM, RF, DTree, Ensemble</t>
  </si>
  <si>
    <t>Mel Frequency Cepstral Coefficients (MFCC) - goes through the following steps: pre-emphasis, framing, windowing, Discrete Fourier Transform (DFT), and filter bank</t>
  </si>
  <si>
    <t>Raven Lite software </t>
  </si>
  <si>
    <t>SVM had the best at 73.39%</t>
  </si>
  <si>
    <t xml:space="preserve">sound classified into two behavioral contexts: (i) Sonication (ees vibrating tomato flowers); (ii) flight, (bees between tomato flowers). The flight and sonication buzz present pronounced differences in acoustic characteristics
</t>
  </si>
  <si>
    <t>Biological Acoustic Analysis, Bioacoustic Taxonomy Identification, Acoustic Data Fusion, SVM</t>
  </si>
  <si>
    <t>RF, SVM, HMM</t>
  </si>
  <si>
    <t>Segmentation - Short Time Fourier Transform (STFT)</t>
  </si>
  <si>
    <t>Mel and Linear Frequency Cepstral Coefficients (MFCCs and LFCC),</t>
  </si>
  <si>
    <t>AmphibiaWeb database, sound guide of amphibians of Cuba, frogs and toads from southern Brazil and Uruguay</t>
  </si>
  <si>
    <t>SVM outperforms HMM, The segmentation stage has a great influence in the system performance due to the presence of outliers in the segmented syllables. Furthermore, an improper windows size selection can lead to an increase in error rate as a consequence of poor resolution for peak detection. Therefore, it would be necessary to improve the segmentation stage in order to avoid undesirable samples and poor resolutions</t>
  </si>
  <si>
    <t>Conservation, Audio Classification, Acoustic Monitoring, Modelling Biodiversity, Deep Learning</t>
  </si>
  <si>
    <t>The process begins by segmenting the audio samples into a reduced frame size of 40msec. Fast Fourier Transform (FFT) is used to convert the N number of samples from the time domain to the frequency domain</t>
  </si>
  <si>
    <t>mel-frequency cepstrum (MFC) to extract features</t>
  </si>
  <si>
    <t>Xeno-Canto website - bird species found in the UK</t>
  </si>
  <si>
    <t>80-90%</t>
  </si>
  <si>
    <t>Caruso et al</t>
  </si>
  <si>
    <t>Monitoring of a Nearshore Small Dolphin Species</t>
  </si>
  <si>
    <t>passive acoustic monitoring, Indo-pacific humpback dolphin, spatiotemporal patterns, distribution, acoustic behaviour, coastal waters</t>
  </si>
  <si>
    <t xml:space="preserve"> manual analysis method based on spectrogram inspection</t>
  </si>
  <si>
    <t>Raven Lite and Martlab</t>
  </si>
  <si>
    <t>75-95%</t>
  </si>
  <si>
    <t>Deep learning, Convolutional Neural Networks (CNN), Bioacoustic classification, Transfer learning, Pseudo-labeling</t>
  </si>
  <si>
    <t xml:space="preserve">mel spectrogram images were computed using 2-second audio clips from the start time of each detection. </t>
  </si>
  <si>
    <t>own</t>
  </si>
  <si>
    <t xml:space="preserve"> As preparing sufficient training data is a major challenge for many deep learning applications, we propose a novel approach that combines transfer learning of a pre-trained deep convolutional neural net work (CNN) model and a semi-supervised pseudo-labeling method with a custom loss function to meet this challenge.</t>
  </si>
  <si>
    <t>ACM</t>
  </si>
  <si>
    <t>Multi-task Learning for Animal Species</t>
  </si>
  <si>
    <t xml:space="preserve">multi-task learning, animal group, animal species, deep learning, classification </t>
  </si>
  <si>
    <t xml:space="preserve">Spectrograms are then generated in a sliding window fashion using Hamming window </t>
  </si>
  <si>
    <t xml:space="preserve"> Tensorflow Deep learning framework, and training is performed on a NVIDIA GTX 1080-TI GPU</t>
  </si>
  <si>
    <t>Dugan et al</t>
  </si>
  <si>
    <t>North Atlantic Right Whale Acoustic Signal</t>
  </si>
  <si>
    <t>Right Whale, Acoustic Monitoring, Automated Detection, Artifical Neural Network, Classfication Regression Tree</t>
  </si>
  <si>
    <t>ANN, Regression Trees</t>
  </si>
  <si>
    <t>xBAT (eXtensible Bioacoustic Tool, http://xbat.org)</t>
  </si>
  <si>
    <t>RT-86.4%, 84.2%-ANN</t>
  </si>
  <si>
    <t xml:space="preserve">RT and ANN classifiers represent an improvement in performance over multi-Stage feature vector testing FVT.  Including features that provide visual based discrimination thereby extending beyond the bioacoustically relevant parameters may offer improved performance </t>
  </si>
  <si>
    <t>bioacoustics, Rhynchophorus ferrugineus, Sitophilus oryzae, automatic recognition, automatic detection</t>
  </si>
  <si>
    <t>signal segmentation.</t>
  </si>
  <si>
    <t xml:space="preserve"> cepstral coeficient. short-time discrete Fourier trans form (STDFT) and leads to a set of linear frequency cepstral coefÞcients (LFCC), and the second set is based on the discrete wavelet packet transform (DWPT) and leads to a set of discrete wavelet packet features (DWPF). </t>
  </si>
  <si>
    <t>mathematical framework to reduce noise</t>
  </si>
  <si>
    <t>the overall performance observed for the LFCC pa rameters (Table 3) was higher than the performance of the DWPF</t>
  </si>
  <si>
    <t>Paper</t>
  </si>
  <si>
    <t>publisher</t>
  </si>
  <si>
    <t>sound classification applications/use cases</t>
  </si>
  <si>
    <t>steps/process</t>
  </si>
  <si>
    <t>Context awareness in sound classification</t>
  </si>
  <si>
    <t>design/model/framework</t>
  </si>
  <si>
    <t>setup images</t>
  </si>
  <si>
    <t>field tests</t>
  </si>
  <si>
    <t>results</t>
  </si>
  <si>
    <t>Classifies</t>
  </si>
  <si>
    <t xml:space="preserve">formula </t>
  </si>
  <si>
    <t>graphs</t>
  </si>
  <si>
    <t>Algorithm/Flowchart</t>
  </si>
  <si>
    <t>Architecture</t>
  </si>
  <si>
    <t>Pseudocode</t>
  </si>
  <si>
    <t>Network/Component Diagram</t>
  </si>
  <si>
    <t>ACM1</t>
  </si>
  <si>
    <t>HONG R. et. al</t>
  </si>
  <si>
    <t>Accessibility, dynamic captioning, hearing impairment</t>
  </si>
  <si>
    <t>2011</t>
  </si>
  <si>
    <t>Dynamic Captioning</t>
  </si>
  <si>
    <t>Viola Jones, Haar feature based cascade mouth detector</t>
  </si>
  <si>
    <t>script location, script-speech alignment, and voice volume estimation</t>
  </si>
  <si>
    <t>videos along with scripts but can be extended to process general videos without scripts</t>
  </si>
  <si>
    <t>dynamic captioning put scripts at suitable positions to help the hearing-impaired audience better recognize the speakers</t>
  </si>
  <si>
    <t>Video Feeds</t>
  </si>
  <si>
    <t>better tracking of the scripts and perceive the moods that are conveyed by the variation of volume</t>
  </si>
  <si>
    <t>Focus more on dynamic captioning rather than the user interface</t>
  </si>
  <si>
    <t>Speech in video to dynamic caption</t>
  </si>
  <si>
    <t>Y-Gaussian distance, linear representation</t>
  </si>
  <si>
    <t>y</t>
  </si>
  <si>
    <t>Y-accessibility enhancement &amp; script-speech alignment</t>
  </si>
  <si>
    <t>face mapping</t>
  </si>
  <si>
    <t>ACM2</t>
  </si>
  <si>
    <t>Wang W. et. al</t>
  </si>
  <si>
    <t>Digital hearing aids, smartphone, sound classification</t>
  </si>
  <si>
    <t>2014</t>
  </si>
  <si>
    <t>Hearing Loss of certain frequencies among elderly</t>
  </si>
  <si>
    <t>GMM Classifier, WOLA  (Weighted Over-Lap Add) filter bank</t>
  </si>
  <si>
    <t>speech processing in the frequency domain and sound classification to classify input sounds into speech and speech with noise categories.</t>
  </si>
  <si>
    <t>WOLA filter banks then split the sound up into different frequency bands, which are then amplified (reduced) by the amplification in the specific frequency ranges at which
the user’s hearing is impaired. Finally, the WOLA synthesis filter bank reconstructs the acoustic signal from the amplified sub-band signals, which is sent to the receiver for play
out.</t>
  </si>
  <si>
    <t>Smartphones</t>
  </si>
  <si>
    <t>acoustic signals</t>
  </si>
  <si>
    <t>frequency domain processing is currently a bit slow due to computational complexity</t>
  </si>
  <si>
    <t>Audio Frequencies</t>
  </si>
  <si>
    <t>Y</t>
  </si>
  <si>
    <t xml:space="preserve">hearing aid app (Application and Storage)
</t>
  </si>
  <si>
    <t>ACM3</t>
  </si>
  <si>
    <t>Bountourakis V. et. al</t>
  </si>
  <si>
    <t>Environmental Sound Recognition, audio classification, semantic audio analysis, computer audition, feature extraction, feature selection, machine learning algorithms</t>
  </si>
  <si>
    <t>2015</t>
  </si>
  <si>
    <t>Comparison between algorithms for sound classification</t>
  </si>
  <si>
    <t>• k-Nearest Neighbors (k-NN) 
• Naive Bayes 
• Support Vector Machines (SVM) 
• C4.5 algorithm (decision tree) 
• Logistic Regression 
• Artificial Neural Networks (ANN)</t>
  </si>
  <si>
    <t>stationary (frequency-based) feature extraction and non-stationary (time frequency based) feature extraction</t>
  </si>
  <si>
    <t>database, segmentation, feature extraction, feature selection, classification, evaluation</t>
  </si>
  <si>
    <t>Environmental Sounds</t>
  </si>
  <si>
    <t>Sound Signals</t>
  </si>
  <si>
    <t>the highest classification rates were achieved by k-NN with feature set 3 (85.8%), ANN with feature set 2 and use of PCA (86.95%) and SVM with feature set 2 and use of PCA (85.41%).</t>
  </si>
  <si>
    <t>airplanes, alarms, applause, birds, dogs, footsteps, motorcycles, rain, rivers, sea waves, thunders, wind.</t>
  </si>
  <si>
    <t>ACM4</t>
  </si>
  <si>
    <t>Bragg D. et. al</t>
  </si>
  <si>
    <t>Sound detection, accessibility, deaf, hard-of-hearing</t>
  </si>
  <si>
    <t>2016</t>
  </si>
  <si>
    <t>deaf and hard-of-hearing people to be notified about sounds around them</t>
  </si>
  <si>
    <t>Smartphones, mobile application</t>
  </si>
  <si>
    <t>Accesibility</t>
  </si>
  <si>
    <t>87 participants (51 female, 36 male). 50 were deaf, and 37 were hard-of-hearing. Ages ranged 18-99 (mean 42, std dev 17).</t>
  </si>
  <si>
    <t>app design to be usable for deaf and hard-of-hearing users recording training examples of sound</t>
  </si>
  <si>
    <t>No participants used apps to monitor sounds outside of the study</t>
  </si>
  <si>
    <t xml:space="preserve">participants revealed they wanted classifications of dropping items, walking/running behind, moving carts, fire drill, printer, conversations, and baby sound. </t>
  </si>
  <si>
    <t>vehicles passing by, children having bad dreams, smoke and carbon monoxide detectors, app
pliances making unusual noises, water running, socializing,
something dropping on the floor, gunshots, conversations,
and distinguishing between multiple sources with similar frequency range.</t>
  </si>
  <si>
    <t>Users train the system using the sounds at home</t>
  </si>
  <si>
    <t>ACM6</t>
  </si>
  <si>
    <t>Kurnaz S. &amp; Aljabery M.</t>
  </si>
  <si>
    <t>Predict the type of hearing aid of audiology patients using data mining techniques</t>
  </si>
  <si>
    <t>audiology, National Health System, audiograms, BTE, ITE, Machine Learning, Data Mining, Hearing Aid.</t>
  </si>
  <si>
    <t>2018</t>
  </si>
  <si>
    <t>Choice of hearing aid</t>
  </si>
  <si>
    <t>AdaBoost classifier, Random forests classification, Logistic Regression, Orange Canvas Modeler</t>
  </si>
  <si>
    <t>Hearing aid choice</t>
  </si>
  <si>
    <t>ML Model</t>
  </si>
  <si>
    <t>ACM7</t>
  </si>
  <si>
    <t>Li M. et. al</t>
  </si>
  <si>
    <t>Environmental noise; Convolution Neural Network (CNN); Short-Time Fourier Transform (STFT); Log Mel-Frequency Spectral Coefficients (MFSCs); Tensorflow</t>
  </si>
  <si>
    <t>Short-Time Fourier Transform (STFT</t>
  </si>
  <si>
    <t>Environment</t>
  </si>
  <si>
    <t>Log Mel-Frequency Spectral Coefficients</t>
  </si>
  <si>
    <t>Y ML,  STFT</t>
  </si>
  <si>
    <t>ACM8</t>
  </si>
  <si>
    <t>Alsouda Y. et. al.</t>
  </si>
  <si>
    <t>urban noise; smart cities; support vector machine (SVM); k-nearest neighbors (KNN); bootstrap aggregation (Bagging); random forest; mel-frequency cepstral coefficients (MFCC); internet of things (IoT).</t>
  </si>
  <si>
    <t>2019</t>
  </si>
  <si>
    <t>classification of environmental sounds</t>
  </si>
  <si>
    <t>SVM, KNN, Bagging, Random Forest</t>
  </si>
  <si>
    <t>mel-frequency cepstral coefficients (MFCC)</t>
  </si>
  <si>
    <t>Feature extraction, model training, classifier, prediction</t>
  </si>
  <si>
    <t>Raspberry pi, Microphone hat</t>
  </si>
  <si>
    <t>Sound</t>
  </si>
  <si>
    <t>high noise identification accuracy that is in the range 88% – 94%. E</t>
  </si>
  <si>
    <t>Classifier SVM KNN Bagging Random Forest Accuracy [%] 
93.87 93.88 87.81 89.91</t>
  </si>
  <si>
    <t>quietness, silence, car horn, children playing, gunshot, jackhammer, siren, and street music</t>
  </si>
  <si>
    <t xml:space="preserve">K-Nearest Neighbors </t>
  </si>
  <si>
    <t>ML, MFCC</t>
  </si>
  <si>
    <t>ACM9</t>
  </si>
  <si>
    <t xml:space="preserve">Wang . et. al. </t>
  </si>
  <si>
    <t>Smart Buildings, Privacy-aware Environmental Sound Recognition, Voice Bands Stripping, Internet Of Things, Computational Efficiency, Web Crawling, Mel Frequency Cepstral Coefficients, Linear Predictive Cepstral Coefficients, Support Vector Machine</t>
  </si>
  <si>
    <t>indoor environmental sound classification</t>
  </si>
  <si>
    <t>Decision tree, Random Forest, Mixed Gaussian, Naive Bayes, SVM(Linear &amp; RBF kernel), Artificial Neural Network</t>
  </si>
  <si>
    <t>ML, Feature extraction</t>
  </si>
  <si>
    <t>ACM10</t>
  </si>
  <si>
    <t>Inik O. &amp; Seker H</t>
  </si>
  <si>
    <t>Convolutional Neural Networks for the Classification of Environmental Sounds</t>
  </si>
  <si>
    <t>Environmental sound classification (ESC), Deep Learning, Convo_x0002_lutional Neural Networks (CNN), Urbansound8k</t>
  </si>
  <si>
    <t>2020</t>
  </si>
  <si>
    <t>Intel®Core™ i9-7900X 3.30GHz×20 processor, 64 GB Ram and 2 x GeForce RTX2080Ti graphic card. Matlab R2020a 64bit (win64)</t>
  </si>
  <si>
    <t xml:space="preserve">Environment </t>
  </si>
  <si>
    <t>e air conditioner, car horn, children playing, dog bark, drilling, engine idling, gun shot, jackhammer, siren, and street music</t>
  </si>
  <si>
    <t>ACM11</t>
  </si>
  <si>
    <t>Sigtia S. et. al.</t>
  </si>
  <si>
    <t>Automatic environmental sound recognition, computational auditory scene analysis, deep learning, machine learning.</t>
  </si>
  <si>
    <t>Gaussian Mixture Models, SVM, DNN, RNN</t>
  </si>
  <si>
    <t>Mel-frequency cepstral coefficient (MFCC)</t>
  </si>
  <si>
    <t>Baby Cry Data Set, Smoke Alarm Data Set</t>
  </si>
  <si>
    <t>Deep Neural Networks yield the best ratio of sound classification accuracy across a range of computational costs, while Gaussian Mixture Models offer a reasonable accuracy at a consis_x0002_tently small cost, and Support Vector Machines stand between both in terms of compromise between accuracy and computational cost.</t>
  </si>
  <si>
    <t>smoke alarms and baby cries</t>
  </si>
  <si>
    <t>Gaussian Mixture Models, SVM, DNN (Feed forward) RNN</t>
  </si>
  <si>
    <t xml:space="preserve">Y </t>
  </si>
  <si>
    <t>ACM12</t>
  </si>
  <si>
    <t>Laar V. &amp; Vries. B</t>
  </si>
  <si>
    <t>Hearing aids, hearing loss compensation, probabilistic modeling, factor graphs, message passing, machine learning</t>
  </si>
  <si>
    <t>Hearing Aid (HA) algorithms tuning, probabilistic modeling approach
to the design of HA algorithms</t>
  </si>
  <si>
    <t>signal processing (SP), parameter estimation (PE) and model comparison (MC) tasks evaluation</t>
  </si>
  <si>
    <t>Speech Understanding</t>
  </si>
  <si>
    <t>performance evaluation, signal processing</t>
  </si>
  <si>
    <t>hearting aid signal processing</t>
  </si>
  <si>
    <t>hearing aid agent</t>
  </si>
  <si>
    <t>ACM13</t>
  </si>
  <si>
    <t>Salehi H. et. al.</t>
  </si>
  <si>
    <t>Hearing aids, speech quality, perceptual linear prediction, gammatone filterbank energies, reference-free quality assessment, support vector regression, machine learning.</t>
  </si>
  <si>
    <t>Speech quality of hearing aids</t>
  </si>
  <si>
    <t>A group of 18 HI listeners were recruited to provide the speech quality ratings</t>
  </si>
  <si>
    <t>Linear prediction</t>
  </si>
  <si>
    <t>Feature extraction</t>
  </si>
  <si>
    <t>IEEE1</t>
  </si>
  <si>
    <t>Demir F. et. al</t>
  </si>
  <si>
    <t>Environmental sound classification, spectrogram images, CNN model, deep features</t>
  </si>
  <si>
    <t>Environmental sound classification</t>
  </si>
  <si>
    <t>spectrogram method converts the signals into time frequency images or loudness of a signal over time at different frequencies existing in a specific waveform
deep feature extraction</t>
  </si>
  <si>
    <t>DCASE-2017 ASC and the UrbanSound8K datasets</t>
  </si>
  <si>
    <t>air conditioner, car horn, children, dog bark drilling, engine idling, gun shot, jack_x0002_hammer, siren, and street music</t>
  </si>
  <si>
    <t>STFT, CNN, Accuracy</t>
  </si>
  <si>
    <t>ML, CNN, KNN</t>
  </si>
  <si>
    <t>IEEE2</t>
  </si>
  <si>
    <t>Ridha. A &amp;  Shehieb W.</t>
  </si>
  <si>
    <t>Assistive technology; Augmented Reality; Deaf; Education; Hearing-Impairment; Machine Learning.</t>
  </si>
  <si>
    <t>2021</t>
  </si>
  <si>
    <t>augmented reality glasses that will assist students in their educational journey with real-time transcribing, speech emotion recognition, sound indications features, as well as classroom assistive tools.</t>
  </si>
  <si>
    <t>AR Glasses</t>
  </si>
  <si>
    <t>live transcription feature that uses Google Cloud services, additionally storing the transcribed lectures for future reference in the classroom tools feature, that can also be shared among other students, making it a platform that can be used for communication between students</t>
  </si>
  <si>
    <t>Car Horn, Siren, Gunshots, Broken Glass</t>
  </si>
  <si>
    <t>ML</t>
  </si>
  <si>
    <t>PCB Schematic</t>
  </si>
  <si>
    <t>IEEE3</t>
  </si>
  <si>
    <t>Melati A.&amp; Karyono K.</t>
  </si>
  <si>
    <t>sound detection for hearing-impaired, machine learning, AdaBoostM1, REPTree, Android</t>
  </si>
  <si>
    <t>help the hearing-impaired people to detect sound around them and to recognize the sound</t>
  </si>
  <si>
    <t>AdaBoostM1 functioning as a classifier and REPTree as weak learner</t>
  </si>
  <si>
    <t>indoor sounds and the second database is outdoor sounds with a total of 23 sounds</t>
  </si>
  <si>
    <t>Low Accuracy, propose better approach</t>
  </si>
  <si>
    <t>baby crying x beep x broom sweeps x door creaking x door slam x door bell x foot step x hairdryer x knocking door x ringing x water runs x whistle
airplanes 
x applause 
x birds chirp 
x car honk 
x crowded 
x dog bark 
x engine start 
x screaming 
x thunder 
x train 
x wind blowing</t>
  </si>
  <si>
    <t>AdaBoostM, Bagging</t>
  </si>
  <si>
    <t>IEEE4</t>
  </si>
  <si>
    <t>Chen C. et. al.</t>
  </si>
  <si>
    <t>Android application, warning, audio detection, machine learning</t>
  </si>
  <si>
    <t>Road Safety for hearing impared</t>
  </si>
  <si>
    <t>(CNNs)</t>
  </si>
  <si>
    <t>urbansound 8k</t>
  </si>
  <si>
    <t>Safety</t>
  </si>
  <si>
    <t>CNN is effective for environment sounds classification tasks by appropriate parameter settings and feature sets</t>
  </si>
  <si>
    <t>Car-approaching, Car-horn, Children-playing, Dog-barking, Gun-shot, Construction, Siren, Engine-idling</t>
  </si>
  <si>
    <t>IEEE5</t>
  </si>
  <si>
    <t>Bhat G. et. al.</t>
  </si>
  <si>
    <t>Automated Machine Learning, AutoML, Voice Activity Detection (VAD), Hearing aid devices (HADs), smartphone, real-time</t>
  </si>
  <si>
    <t>speech classification</t>
  </si>
  <si>
    <t>AutoML based VAD, CNN</t>
  </si>
  <si>
    <t>Speech</t>
  </si>
  <si>
    <t>Signal model and training feature</t>
  </si>
  <si>
    <t>IEEE6</t>
  </si>
  <si>
    <t xml:space="preserve">Healy E. &amp; Yoho S. </t>
  </si>
  <si>
    <t>poor speech understanding</t>
  </si>
  <si>
    <t>single-microphone algorithm to extract speech from noise, DNN</t>
  </si>
  <si>
    <t>Groups of 10 NH and 10 HI subjects heard IEEE sentences in unprocessed speech-plus-noise conditions and corresponding algorithm-processed conditions. In this study, multi-talker babble and cafeteria noise, each at two SNRs, were employed.</t>
  </si>
  <si>
    <t>IEEE7</t>
  </si>
  <si>
    <t xml:space="preserve">Jatturas C. et. al. </t>
  </si>
  <si>
    <t>comparison techniques for environmental sound classification</t>
  </si>
  <si>
    <t xml:space="preserve">SVM, MLP, Deep Learning </t>
  </si>
  <si>
    <t>Urban Sound 8k, Scikit-learn and Tensorflow</t>
  </si>
  <si>
    <t>Air cond., Children Playing, Engine Idling, Siren, and Street Music.,</t>
  </si>
  <si>
    <t>STFT, NN, SVM</t>
  </si>
  <si>
    <t>IEEE8</t>
  </si>
  <si>
    <t>Saleem N. et. al.</t>
  </si>
  <si>
    <t>Machine learning, speech enhancement, intelligibility, time-frequency masking, deep neural networks</t>
  </si>
  <si>
    <t>Intelligibility of Noisy Speech</t>
  </si>
  <si>
    <t>RNN</t>
  </si>
  <si>
    <t>IEEE9</t>
  </si>
  <si>
    <t>MLP, SVM</t>
  </si>
  <si>
    <t>Urban Sound 8k,</t>
  </si>
  <si>
    <t>deep neural network models outperform both MLP and SVM with PCA</t>
  </si>
  <si>
    <t>STFT, SVM</t>
  </si>
  <si>
    <t>IEEE10</t>
  </si>
  <si>
    <t>Davis. N &amp; Suresh. K</t>
  </si>
  <si>
    <t>Conditional Neural Network</t>
  </si>
  <si>
    <t>Time Stretchnig, pitch shifting, Dynamic Range Compression, Background Noise, Linear Prediction Ceptal Coefficients (LPCC)</t>
  </si>
  <si>
    <t>Urbansound 8K</t>
  </si>
  <si>
    <t>air conditioner, car horns, children playing, dog bark, drilling, engine idling, gunshot, jackhammers, siren and street music</t>
  </si>
  <si>
    <t xml:space="preserve"> LPCC</t>
  </si>
  <si>
    <t>IEEE11</t>
  </si>
  <si>
    <t>Chu. S et. al</t>
  </si>
  <si>
    <t>Terms—Audio classification, auditory scene recognition, data representation, feature extraction, feature selection, matching pursuit, Mel-frequency cepstral coefficient (MFCC).</t>
  </si>
  <si>
    <t>2009</t>
  </si>
  <si>
    <t>that Restaurant, Casino,Train, Rain, and Street ambulance</t>
  </si>
  <si>
    <t>short time energy, zero crossing rate, signal decomposition</t>
  </si>
  <si>
    <t>IEEE12</t>
  </si>
  <si>
    <t>WHERE AM I? SCENE RECOGNITION FOR MOBILE ROBOTS USING AUDIO FEATURES</t>
  </si>
  <si>
    <t>2006</t>
  </si>
  <si>
    <t>IEEE13</t>
  </si>
  <si>
    <t>Ullo. S et. al</t>
  </si>
  <si>
    <t>Environmental sound classification, Optimal allocation sampling, spectrogram, convolu_x0002_tional neural network, classification techniques</t>
  </si>
  <si>
    <t>AlexNet and Visual Geometry Group (VGG)-16 networks
decision tree (fine, medium, coarse kernel),
k-nearest neighbor (fine, medium, cosine, cubic, coarse and weighted kernel), support vector machine,
linear discriminant analysis, bagged tree and softmax classifiers</t>
  </si>
  <si>
    <t>short-time Fourier transform (STFT)</t>
  </si>
  <si>
    <t>Deep Feature Extraction</t>
  </si>
  <si>
    <t>ESC-10, a ten-class environmental sound dataset,
The experiments have
been carried out on MATLAB (2018R). A computer with
8 GB RAM, intel i7 third generation processor of 3.4 GHz,
64 bit memory has been used.</t>
  </si>
  <si>
    <t>AlexNet (FC-6) for fine kernel using a decision tree is 89.9%</t>
  </si>
  <si>
    <t>90.1%, 95.8%, 94.7%, 87.9%, 95.6%, and 92.4% is obtained with a decision tree, k-neared neighbor, support vector machine, linear discriminant analysis, bagged tree and softmax classifier respectively</t>
  </si>
  <si>
    <t>The methods proposed until now by the researchers have been limited in terms of performance. Hence an effective and robust method is required to classify environmental signals accurately. In the present work, authors aim to propose a method in which the dimension of data is reduced by OAS. The reduced data are then used to be transformed into images by STFT. Several features have been extracted from the spectrograms by using two pre-trained CNNs.</t>
  </si>
  <si>
    <t>Classes from dataset</t>
  </si>
  <si>
    <t xml:space="preserve">STFT, Sample Size, </t>
  </si>
  <si>
    <t>IEEE14</t>
  </si>
  <si>
    <t>Zhang X. et. al</t>
  </si>
  <si>
    <t>Environmental sound classification ; Dilated Convolution Neural Network; Leaky Rectified Linear Unit; Activation Function</t>
  </si>
  <si>
    <t>2017</t>
  </si>
  <si>
    <t>a dilated CNN-based ESC (D-CNN-ESC)</t>
  </si>
  <si>
    <t>transforming acoustic waves to low level feature vectors following commonly used method</t>
  </si>
  <si>
    <t>UrbanSound8K, ESC50, and CICESE</t>
  </si>
  <si>
    <t>proposed D_x0002_CNN-ESC system outperforms the state-of-the-art ESC results obtained by very deep CNN-ESC system on UrbanSound8K dataset, the absolute error of our method is about 10% less than that of compared method.</t>
  </si>
  <si>
    <t>All classes in the 3 datasets</t>
  </si>
  <si>
    <t>IEEE15</t>
  </si>
  <si>
    <t>Han B. &amp; Hwang E.</t>
  </si>
  <si>
    <t>Environmental sound recognition, discrete chirplet transform, discrete curvelet transform, discrete Hilbert transform, feature extraction</t>
  </si>
  <si>
    <t>We then applied equal-loudness level contours to each frame, to ensure that the signal more accurately represented human sound perception, and we eliminated the silence signal from the start and end points of each frame.</t>
  </si>
  <si>
    <t>For traditional features, we collected mel-frequency cepstal coefficients (MFCC), zero-crossing rate (ZCR), spectral centroid (SC), spectral spread (SS), spectral flatness (SF), and spectral flux (SFX).</t>
  </si>
  <si>
    <t>CDFs and ATFs are more effective than TFs for classification. Furthermore, when combined with TFs, they achieved the maximum accuracy.</t>
  </si>
  <si>
    <t>three types of features: traditional features (TFs), change detection features (CDFs), and acoustic texture features (ATFs)</t>
  </si>
  <si>
    <t>Street, road, talking, raining,bar, car</t>
  </si>
  <si>
    <t>Hilbert transform, discrete chirplet transform</t>
  </si>
  <si>
    <t>IEEE16</t>
  </si>
  <si>
    <t>Wang J. et. al</t>
  </si>
  <si>
    <t>Hybrid SVM/KNN</t>
  </si>
  <si>
    <t xml:space="preserve">Audio Spectrum Centroid, Audio Spectrum Spread, Audio Spectrum Flatness </t>
  </si>
  <si>
    <t>the proposed hybrid SVM/KNN classifier outperforms the HMM classifier in MPEG-7 sound recognition tool</t>
  </si>
  <si>
    <t>male speech (50), female speech (50), cough (50), laughing (49), screaming (26), dog barking (50), cat mewing (45), frog wailing (50), piano (40), glass breaking (34), gun shooting (33), and knocking (50). There are totally 527 sound files in our database</t>
  </si>
  <si>
    <t>SVM, KNN, Feature extraction (Audio Spectrum Centroid, spread  and flatness)</t>
  </si>
  <si>
    <t>IEEE17</t>
  </si>
  <si>
    <t>Piczak K.</t>
  </si>
  <si>
    <t>environmental sound, convolutional neu_x0002_ral networks, classification</t>
  </si>
  <si>
    <t>ESC-50 and ESC-10, UrbanSound 8k</t>
  </si>
  <si>
    <t>publicly available datasets of environmen_x0002_tal recordings are still very limited - both in number and in size1</t>
  </si>
  <si>
    <t>UrbanSound8K dataset (LP - 73.1%, US - 73.7%)</t>
  </si>
  <si>
    <t>ReLU</t>
  </si>
  <si>
    <t>IEEE18</t>
  </si>
  <si>
    <t>Salamon J. &amp; Belo J.</t>
  </si>
  <si>
    <t>Environmental sound classification, deep convo_x0002_lutional neural networks, deep learning, urban sound datase</t>
  </si>
  <si>
    <t>IEEE19</t>
  </si>
  <si>
    <t>Environmental sound classification, feature extraction, Gabor function, home automation, matching pursuit (MP), nonuniform scale-frequency map</t>
  </si>
  <si>
    <t>2013</t>
  </si>
  <si>
    <t>Gabor Dictionary Based on Critical Frequency Bands
Nonuniform Scale-Frequency Map
Dimensional Reduction of Scale-Frequency Maps Using Principal
Component Analysis and Linear Discriminant Analysis</t>
  </si>
  <si>
    <t>proposed feature is more appro_x0002_priate for practical use, especially environmental sound classification, since the proposed method has higher robustness against noise.</t>
  </si>
  <si>
    <t>nonuniform scale frequency classifier</t>
  </si>
  <si>
    <t>IEEE20</t>
  </si>
  <si>
    <t>Nayak D. et. al.</t>
  </si>
  <si>
    <t>Machine Learning Models for the Hearing Impairment Prediction in Workers Exposed to Complex Industrial Noise: A Pilot Study</t>
  </si>
  <si>
    <t>Complex noise exposure, Hearing impairment, Machine learning, Noise-induced hearing loss</t>
  </si>
  <si>
    <t>Hearing Impairment Prediction in Workers Exposed to Complex Industrial Noise</t>
  </si>
  <si>
    <t>Data sets were collected from 1,644 workers exposed to complex noises in 53 workshops of 17 factories in the Zhejiang province of China</t>
  </si>
  <si>
    <t>78.6 and 80.1</t>
  </si>
  <si>
    <t>IEEE21</t>
  </si>
  <si>
    <t>Tokozume Y. &amp; Harada T.</t>
  </si>
  <si>
    <t>Environmental sound classification, convolu_x0002_tional neural network, end-to-end system, feature learning</t>
  </si>
  <si>
    <t>ESC</t>
  </si>
  <si>
    <t>We refer to our CNN as EnvNet</t>
  </si>
  <si>
    <t xml:space="preserve">Urbansound 8K, YorNoise </t>
  </si>
  <si>
    <t>IEEE22</t>
  </si>
  <si>
    <t xml:space="preserve"> local binary pattern</t>
  </si>
  <si>
    <t>IEEE23</t>
  </si>
  <si>
    <t>ScienceDirect1</t>
  </si>
  <si>
    <t>Nossier S. et. al.</t>
  </si>
  <si>
    <t>SCIENCE DIRECT</t>
  </si>
  <si>
    <t>Deep learning; Dropout; Noise of interest awareness; Smart hearing aid; Speech enhancement</t>
  </si>
  <si>
    <t>Smart hearing aid</t>
  </si>
  <si>
    <t>Hearing aid</t>
  </si>
  <si>
    <t>Car horn</t>
  </si>
  <si>
    <t>NN</t>
  </si>
  <si>
    <t>ScienceDirect2</t>
  </si>
  <si>
    <t>Abdoli et. al.</t>
  </si>
  <si>
    <t>Convolutional neural network Environmental sound classification Deep learning Gammatone filterbank</t>
  </si>
  <si>
    <t>Environemntal sound classification using 1D CNN</t>
  </si>
  <si>
    <t>Feature extraction, MSE</t>
  </si>
  <si>
    <t>ScienceDirect3</t>
  </si>
  <si>
    <t>Mushtaq Z &amp; Su S.F</t>
  </si>
  <si>
    <t>Data augmentation Environmental sound classification Regularization Deep convolutional neural network Urbansound8k</t>
  </si>
  <si>
    <t xml:space="preserve">Environmental Sound Classification </t>
  </si>
  <si>
    <t>DCNN</t>
  </si>
  <si>
    <t>ScienceDirect4</t>
  </si>
  <si>
    <t xml:space="preserve">Chen Y. et. al. </t>
  </si>
  <si>
    <t>Sound information retrieval Environmental sound classification Dilated convolutions</t>
  </si>
  <si>
    <t xml:space="preserve">Sound signal retrieval </t>
  </si>
  <si>
    <t>Sound retrieval</t>
  </si>
  <si>
    <t>ReLU,  Softmax value, cross entropy, CNN</t>
  </si>
  <si>
    <t>ScienceDirect6</t>
  </si>
  <si>
    <t xml:space="preserve">Demir F et. al. </t>
  </si>
  <si>
    <t>Sound classification Deep learning SVM STFT CNN</t>
  </si>
  <si>
    <t>Environment sound classification</t>
  </si>
  <si>
    <t>Deep learning CNN</t>
  </si>
  <si>
    <t xml:space="preserve">Short Time Frontier Transform </t>
  </si>
  <si>
    <t>VCGNet 16, VCGNet 19, DenseNet 201</t>
  </si>
  <si>
    <t>Urbansound 8K, ESC - 10, ESC -50</t>
  </si>
  <si>
    <t xml:space="preserve">Sound </t>
  </si>
  <si>
    <t>94.8, 81.4, 78.1</t>
  </si>
  <si>
    <t xml:space="preserve"> Short Time Fourier Transform (STFT)</t>
  </si>
  <si>
    <t>ScienceDirect7</t>
  </si>
  <si>
    <t>Mushtaq Z et. al.</t>
  </si>
  <si>
    <t>Environmental sound classification Convolutional neural network Spectrogram Data augmentation Transfer learning</t>
  </si>
  <si>
    <t>pproach of spectral images based on environmental sound classification using Convolutional Neural Networks (CNN) with meaningful data augmentation</t>
  </si>
  <si>
    <t>ESC -10, ESC -50, Urbansound 8K</t>
  </si>
  <si>
    <t>99.04, 99.49, 97.57</t>
  </si>
  <si>
    <t>ML, Transfer Learning</t>
  </si>
  <si>
    <t>ScienceDirect8</t>
  </si>
  <si>
    <t xml:space="preserve">Ahmad S et. al. </t>
  </si>
  <si>
    <t>Environmental sound classification Optimum allocation sampling Empirical mode decomposition Multi-class least squares support vector machine Extreme learning machine</t>
  </si>
  <si>
    <t>Automatic environmet sound classification</t>
  </si>
  <si>
    <t>Optimum allocation sampling</t>
  </si>
  <si>
    <t xml:space="preserve">ESC - 10 </t>
  </si>
  <si>
    <t>87.25, 77.61</t>
  </si>
  <si>
    <t>dog bark, rain,  sea waves, baby cry, clock tick, person sneeze, helicopter, chainsaw, rooster, and fire crackling</t>
  </si>
  <si>
    <t xml:space="preserve">Empirical Mode Decomposition , Feature extraction (Approximate Entropy, Permutation Entropy, Log-energy entropy, Zero Crossing Rate) SVM, NN </t>
  </si>
  <si>
    <t>ScienceDirect9</t>
  </si>
  <si>
    <t>Mushtaq Z. &amp; Su S.</t>
  </si>
  <si>
    <t>Data augmentation Environmental sound classification Regularization Deep convolutional neural network Urbansound8k ESC-10 ESC-50</t>
  </si>
  <si>
    <t>Mel-spectrogram (Mel), Mel-Frequency Cep_x0002_stral Coefficient (MFCC) and Log-Mel by using DCNN</t>
  </si>
  <si>
    <t>ESC-10 ESC-50 US8K</t>
  </si>
  <si>
    <t>94.9 89.2 95.3</t>
  </si>
  <si>
    <t>Springer1</t>
  </si>
  <si>
    <t>Medhat F. et. al.</t>
  </si>
  <si>
    <t xml:space="preserve">Springer </t>
  </si>
  <si>
    <t>Conditional Neural Networks _x0001_ CLNN _x0001_ Masked Conditional Neural Networks _x0001_ MCLNN _x0001_ Restricted Boltzmann Machine, RBM _x0001_ Conditional Restricted Boltzmann Machine _x0001_ CRBM _x0001_ Deep Belief Nets _x0001_ Environmental Sound Recognition _x0001_ ESR _x0001_ YorNois</t>
  </si>
  <si>
    <t>CNN, Feature extraction</t>
  </si>
  <si>
    <t>Springer2</t>
  </si>
  <si>
    <t>Zhang Z. et.al.</t>
  </si>
  <si>
    <t>Environmental sound classification Convolutional neural network · Mixup</t>
  </si>
  <si>
    <t>ESC-10 dataset is a subset of 10 classes (400 samples),  UrbanSound8K dataset is a collection of 8732 short (up to 4 s) audio
clips of urban sound areas</t>
  </si>
  <si>
    <t>91.7 83.9 83.7</t>
  </si>
  <si>
    <t>dog bark, rain, sea waves, baby cry, clock tick, person sneeze, helicopter, chainsaw, rooster, fire crackling,air conditioner, car horn, children playing,
dog bark, drilling, engine idling, gun shot, jackhammer, siren, and street music</t>
  </si>
  <si>
    <t>we propose a novel CNN as our ESC system model inspired by VGG Net, . In order to achieve a better performance for
our system on ESC, the effect of mixup hyper-parameter α is further explored.
Figure 5 shows the change of accuracy with different α ranging from [0.1, 0.5].
We see that when α = 0.2, the best accuracy is achieved on all three datasets.</t>
  </si>
  <si>
    <t>Generating training data</t>
  </si>
  <si>
    <t>INTERSPEECH1</t>
  </si>
  <si>
    <t>Sailor B. et. al.</t>
  </si>
  <si>
    <t>INTERSPEECH</t>
  </si>
  <si>
    <t>Unsupervised Filterbank Learning, ConvRBM, Sound Classification, CNN</t>
  </si>
  <si>
    <t>supervised Convolutional Neural Network (CNN)</t>
  </si>
  <si>
    <t>ESC -50 dataset</t>
  </si>
  <si>
    <t>Sound/Audio Signal</t>
  </si>
  <si>
    <t>proposed ConvRBM-BANK outperform EnvNET [18] even without the system combination. this shows the significance of unsupervised generative training using ConvRBM</t>
  </si>
  <si>
    <t>ConvRBM-BANK performs significantly better than CNN with FBEs</t>
  </si>
  <si>
    <t>INTERSPEECH2</t>
  </si>
  <si>
    <t>Sharma J. et. al.</t>
  </si>
  <si>
    <t>Environment Sound Classification using Multiple Feature Channels and Attention based Deep Convolutional Neural Networ</t>
  </si>
  <si>
    <t>Convolutional Neural Networks, Attention, Multiple Feature Channels, Environment Sound Classification</t>
  </si>
  <si>
    <t>Mel-Frequency Cepstral Coeffi_x0002_cients (MFCC), Gammatone Frequency Cepstral Coefficients (GFCC), Constant Q-transform (CQT) and Chromagram</t>
  </si>
  <si>
    <t>94.75(ESC-10) 87.45(ESC-50) 97.52(US8k)</t>
  </si>
  <si>
    <t>We stop at 128 features, which pro_x0002_duces the best results, to avoid increasing the complexity of the model.</t>
  </si>
  <si>
    <t>N</t>
  </si>
  <si>
    <t>eprint aRXIV</t>
  </si>
  <si>
    <t>Mohaimenuzzaman Md. et. al.</t>
  </si>
  <si>
    <t>Deep Learning, Audio Classification, Environmental Sound Classification, Acoustics, Intelligent Sound Recognition, Micro-Controller, IoT, Edge-AI, ESC-50</t>
  </si>
  <si>
    <t>ACDNet, which produces above state-of-the-art accuracy on ESC-10 (96.65%) and ESC-50 (87.1%), we describe the com_x0002_pression pipeline and show that it allows us to achieve 97.22% size reduction and 97.28%</t>
  </si>
  <si>
    <t>ACDNet is implemented in PyTorch version 1.7.1 and Wavio audio library is used to process the audio files. ESC-10 ESC-50 US8K</t>
  </si>
  <si>
    <t>While limitations of the programming environment have restricted the accuracy of our current test deployment on a physical MCU, we have conclusively shown that 81.5% accuracy is achievable on such a resource-impoverished device, close to the state-of-the-art and above human performance.</t>
  </si>
  <si>
    <t>it is likely that the performance can be improved by using quantization-aware training and pruning. Secondly, we would like to try the SpArSe approach for further optimisations now that we have developed Micro-ACDNet as a suitable starting point for its optimisations.</t>
  </si>
  <si>
    <t>Training sample, Learning rate, prunning process</t>
  </si>
  <si>
    <t>Hybrid prunning</t>
  </si>
  <si>
    <t>MDPI1</t>
  </si>
  <si>
    <t>Dempter-Shafer Evidence Theory</t>
  </si>
  <si>
    <t>crossover fitting, user preference matching, populating diversity</t>
  </si>
  <si>
    <t>Presentation, application, storage</t>
  </si>
  <si>
    <t>MDPI3</t>
  </si>
  <si>
    <t>Speech Enhancement, CNN</t>
  </si>
  <si>
    <t>MDPI4</t>
  </si>
  <si>
    <t>soundscaping, source mixing and source,  modeling, STFT, posterior distribution</t>
  </si>
  <si>
    <t>soundscaping, source mixing and source modeling</t>
  </si>
  <si>
    <t>MDPI5</t>
  </si>
  <si>
    <t>acoustic feedback signal,  microphone, feedback and error signals, computational complexity</t>
  </si>
  <si>
    <t>Hearing aid sructure/curcuit</t>
  </si>
  <si>
    <t>MDPI6</t>
  </si>
  <si>
    <t>MDPI7</t>
  </si>
  <si>
    <t>Sampling frequency, Speech Quality Perception Evaluation</t>
  </si>
  <si>
    <t>ML, Feature extraction, Evaluation process</t>
  </si>
  <si>
    <t xml:space="preserve"> denoising autoencoder networks</t>
  </si>
  <si>
    <t>Birds Datasets</t>
  </si>
  <si>
    <t>OS Beehive</t>
  </si>
  <si>
    <t>Singing insects</t>
  </si>
  <si>
    <t>Other</t>
  </si>
  <si>
    <t>RESEARCHGATE</t>
  </si>
  <si>
    <t>TAYLOR &amp; FRANCIS</t>
  </si>
  <si>
    <t>ARXIV</t>
  </si>
  <si>
    <t>PLOS ONE</t>
  </si>
  <si>
    <t>NATURE</t>
  </si>
  <si>
    <t>ASA</t>
  </si>
  <si>
    <t>SPRINGER</t>
  </si>
  <si>
    <t>ELSEVIER</t>
  </si>
  <si>
    <t>OTHER</t>
  </si>
  <si>
    <t>Publishers</t>
  </si>
  <si>
    <t xml:space="preserve"> Databases</t>
  </si>
  <si>
    <t>Preprocessing</t>
  </si>
  <si>
    <t>Fourier Transform</t>
  </si>
  <si>
    <t>CQT</t>
  </si>
  <si>
    <t>Segmentation</t>
  </si>
  <si>
    <t>Others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</si>
</sst>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7" x14ac:knownFonts="1">
    <font>
      <sz val="11"/>
      <color theme="1"/>
      <name val="Calibri"/>
      <family val="2"/>
      <scheme val="minor"/>
    </font>
    <font>
      <sz val="11"/>
      <color theme="1"/>
      <name val="Calibri"/>
      <family val="2"/>
      <scheme val="minor"/>
    </font>
    <font>
      <sz val="10"/>
      <name val="Arial"/>
      <family val="2"/>
    </font>
    <font>
      <u/>
      <sz val="11"/>
      <color rgb="FF0000FF"/>
      <name val="Calibri"/>
      <family val="2"/>
      <scheme val="minor"/>
    </font>
    <font>
      <b/>
      <sz val="11"/>
      <color rgb="FF000000"/>
      <name val="Calibri"/>
      <family val="2"/>
    </font>
    <font>
      <sz val="11"/>
      <color rgb="FF000000"/>
      <name val="Calibri"/>
      <family val="2"/>
    </font>
    <font>
      <b/>
      <sz val="10"/>
      <color rgb="FF454545"/>
      <name val="Arial"/>
      <family val="2"/>
    </font>
    <font>
      <sz val="10"/>
      <color rgb="FF454545"/>
      <name val="Arial"/>
      <family val="2"/>
    </font>
    <font>
      <b/>
      <sz val="11"/>
      <color theme="0"/>
      <name val="Calibri"/>
      <family val="2"/>
      <scheme val="minor"/>
    </font>
    <font>
      <b/>
      <sz val="11"/>
      <color theme="1"/>
      <name val="Calibri"/>
      <family val="2"/>
      <scheme val="minor"/>
    </font>
    <font>
      <sz val="10"/>
      <color rgb="FF000000"/>
      <name val="Arial"/>
      <family val="2"/>
    </font>
    <font>
      <sz val="10"/>
      <color rgb="FFFF0000"/>
      <name val="Arial"/>
      <family val="2"/>
    </font>
    <font>
      <sz val="10"/>
      <color theme="1"/>
      <name val="Arial"/>
      <family val="2"/>
    </font>
    <font>
      <b/>
      <sz val="10"/>
      <color rgb="FF222222"/>
      <name val="Arial"/>
      <family val="2"/>
    </font>
    <font>
      <b/>
      <sz val="10"/>
      <color theme="1"/>
      <name val="Arial"/>
      <family val="2"/>
    </font>
    <font>
      <sz val="10"/>
      <name val="Times New Roman"/>
      <family val="1"/>
    </font>
    <font>
      <sz val="11"/>
      <name val="Georgia"/>
      <family val="1"/>
    </font>
  </fonts>
  <fills count="7">
    <fill>
      <patternFill patternType="none"/>
    </fill>
    <fill>
      <patternFill patternType="gray125"/>
    </fill>
    <fill>
      <patternFill patternType="solid">
        <fgColor theme="0" tint="-4.9989318521683403E-2"/>
        <bgColor indexed="64"/>
      </patternFill>
    </fill>
    <fill>
      <patternFill patternType="solid">
        <fgColor theme="4"/>
        <bgColor theme="4"/>
      </patternFill>
    </fill>
    <fill>
      <patternFill patternType="solid">
        <fgColor theme="0" tint="-4.9989318521683403E-2"/>
        <bgColor rgb="FFFFFFFF"/>
      </patternFill>
    </fill>
    <fill>
      <patternFill patternType="solid">
        <fgColor rgb="FFFFFFFF"/>
        <bgColor rgb="FFFFFFFF"/>
      </patternFill>
    </fill>
    <fill>
      <patternFill patternType="solid">
        <fgColor theme="9" tint="0.39997558519241921"/>
        <bgColor indexed="64"/>
      </patternFill>
    </fill>
  </fills>
  <borders count="6">
    <border>
      <left/>
      <right/>
      <top/>
      <bottom/>
      <diagonal/>
    </border>
    <border>
      <left style="thin">
        <color theme="4"/>
      </left>
      <right/>
      <top style="thin">
        <color theme="4"/>
      </top>
      <bottom style="thin">
        <color theme="4"/>
      </bottom>
      <diagonal/>
    </border>
    <border>
      <left style="thin">
        <color theme="4"/>
      </left>
      <right/>
      <top style="thin">
        <color theme="4"/>
      </top>
      <bottom/>
      <diagonal/>
    </border>
    <border>
      <left style="thin">
        <color theme="4"/>
      </left>
      <right style="thin">
        <color theme="4"/>
      </right>
      <top style="thin">
        <color theme="4"/>
      </top>
      <bottom style="thin">
        <color theme="4"/>
      </bottom>
      <diagonal/>
    </border>
    <border>
      <left style="thin">
        <color theme="4"/>
      </left>
      <right style="thin">
        <color theme="4"/>
      </right>
      <top style="thin">
        <color theme="4"/>
      </top>
      <bottom/>
      <diagonal/>
    </border>
    <border>
      <left/>
      <right style="thin">
        <color theme="4"/>
      </right>
      <top style="thin">
        <color theme="4"/>
      </top>
      <bottom/>
      <diagonal/>
    </border>
  </borders>
  <cellStyleXfs count="3">
    <xf numFmtId="0" fontId="0" fillId="0" borderId="0"/>
    <xf numFmtId="0" fontId="3" fillId="0" borderId="0" applyNumberFormat="0" applyFill="0" applyBorder="0" applyAlignment="0" applyProtection="0"/>
    <xf numFmtId="0" fontId="1" fillId="0" borderId="0"/>
  </cellStyleXfs>
  <cellXfs count="64">
    <xf numFmtId="0" fontId="0" fillId="0" borderId="0" xfId="0"/>
    <xf numFmtId="0" fontId="0" fillId="0" borderId="0" xfId="0" applyFont="1" applyAlignment="1"/>
    <xf numFmtId="0" fontId="4" fillId="0" borderId="0" xfId="0" applyFont="1" applyBorder="1" applyAlignment="1">
      <alignment vertical="center" wrapText="1"/>
    </xf>
    <xf numFmtId="0" fontId="6" fillId="0" borderId="0" xfId="0" applyFont="1" applyBorder="1" applyAlignment="1">
      <alignment vertical="center" wrapText="1"/>
    </xf>
    <xf numFmtId="0" fontId="7" fillId="0" borderId="0" xfId="0" applyFont="1" applyBorder="1" applyAlignment="1">
      <alignment vertical="center" wrapText="1"/>
    </xf>
    <xf numFmtId="0" fontId="0" fillId="0" borderId="0" xfId="0"/>
    <xf numFmtId="0" fontId="7" fillId="0" borderId="0" xfId="0" applyFont="1" applyBorder="1" applyAlignment="1">
      <alignment vertical="center" wrapText="1"/>
    </xf>
    <xf numFmtId="0" fontId="11" fillId="0" borderId="0" xfId="0" applyFont="1" applyAlignment="1"/>
    <xf numFmtId="0" fontId="2" fillId="0" borderId="0" xfId="0" applyFont="1" applyAlignment="1"/>
    <xf numFmtId="0" fontId="12" fillId="0" borderId="0" xfId="0" applyFont="1" applyAlignment="1"/>
    <xf numFmtId="0" fontId="13" fillId="4" borderId="0" xfId="0" applyFont="1" applyFill="1" applyAlignment="1">
      <alignment wrapText="1"/>
    </xf>
    <xf numFmtId="0" fontId="10" fillId="2" borderId="0" xfId="0" applyFont="1" applyFill="1" applyAlignment="1"/>
    <xf numFmtId="14" fontId="10" fillId="2" borderId="0" xfId="0" applyNumberFormat="1" applyFont="1" applyFill="1" applyAlignment="1"/>
    <xf numFmtId="0" fontId="2" fillId="2" borderId="0" xfId="0" applyFont="1" applyFill="1" applyAlignment="1"/>
    <xf numFmtId="1" fontId="0" fillId="0" borderId="0" xfId="0" applyNumberFormat="1" applyFont="1" applyAlignment="1">
      <alignment horizontal="left"/>
    </xf>
    <xf numFmtId="0" fontId="0" fillId="0" borderId="3" xfId="0" applyFont="1" applyBorder="1"/>
    <xf numFmtId="0" fontId="9" fillId="0" borderId="0" xfId="0" applyFont="1" applyAlignment="1"/>
    <xf numFmtId="0" fontId="8" fillId="3" borderId="2" xfId="0" applyFont="1" applyFill="1" applyBorder="1" applyAlignment="1">
      <alignment horizontal="center" vertical="center"/>
    </xf>
    <xf numFmtId="0" fontId="0" fillId="0" borderId="2" xfId="0" applyFont="1" applyBorder="1" applyAlignment="1"/>
    <xf numFmtId="0" fontId="8" fillId="3" borderId="5" xfId="0" applyFont="1" applyFill="1" applyBorder="1" applyAlignment="1">
      <alignment vertical="center"/>
    </xf>
    <xf numFmtId="0" fontId="0" fillId="0" borderId="4" xfId="0" applyFont="1" applyBorder="1"/>
    <xf numFmtId="0" fontId="0" fillId="0" borderId="1" xfId="0" applyFont="1" applyBorder="1" applyAlignment="1"/>
    <xf numFmtId="0" fontId="13" fillId="5" borderId="0" xfId="0" applyFont="1" applyFill="1" applyAlignment="1">
      <alignment wrapText="1"/>
    </xf>
    <xf numFmtId="0" fontId="0" fillId="0" borderId="0" xfId="0" applyNumberFormat="1" applyFont="1" applyAlignment="1"/>
    <xf numFmtId="0" fontId="10" fillId="0" borderId="0" xfId="0" applyFont="1" applyAlignment="1"/>
    <xf numFmtId="20" fontId="10" fillId="0" borderId="0" xfId="0" applyNumberFormat="1" applyFont="1" applyAlignment="1"/>
    <xf numFmtId="0" fontId="0" fillId="2" borderId="0" xfId="0" applyFont="1" applyFill="1" applyAlignment="1"/>
    <xf numFmtId="0" fontId="10" fillId="0" borderId="0" xfId="0" applyNumberFormat="1" applyFont="1" applyAlignment="1"/>
    <xf numFmtId="14" fontId="10" fillId="0" borderId="0" xfId="0" applyNumberFormat="1" applyFont="1" applyAlignment="1"/>
    <xf numFmtId="20" fontId="0" fillId="0" borderId="0" xfId="0" applyNumberFormat="1" applyFont="1" applyAlignment="1"/>
    <xf numFmtId="0" fontId="0" fillId="0" borderId="0" xfId="0" applyNumberFormat="1" applyFont="1" applyFill="1" applyAlignment="1"/>
    <xf numFmtId="0" fontId="2" fillId="0" borderId="0" xfId="0" applyNumberFormat="1" applyFont="1" applyAlignment="1"/>
    <xf numFmtId="20" fontId="2" fillId="0" borderId="0" xfId="0" applyNumberFormat="1" applyFont="1" applyAlignment="1"/>
    <xf numFmtId="0" fontId="12" fillId="0" borderId="0" xfId="0" applyNumberFormat="1" applyFont="1" applyAlignment="1"/>
    <xf numFmtId="20" fontId="12" fillId="0" borderId="0" xfId="0" applyNumberFormat="1" applyFont="1" applyAlignment="1"/>
    <xf numFmtId="0" fontId="12" fillId="2" borderId="0" xfId="0" applyFont="1" applyFill="1" applyAlignment="1"/>
    <xf numFmtId="0" fontId="9" fillId="0" borderId="0" xfId="0" applyFont="1"/>
    <xf numFmtId="0" fontId="5" fillId="0" borderId="0" xfId="0" applyFont="1" applyAlignment="1">
      <alignment horizontal="right"/>
    </xf>
    <xf numFmtId="0" fontId="5" fillId="0" borderId="0" xfId="0" applyFont="1" applyAlignment="1"/>
    <xf numFmtId="0" fontId="10" fillId="5" borderId="0" xfId="0" applyFont="1" applyFill="1" applyAlignment="1"/>
    <xf numFmtId="0" fontId="13" fillId="5" borderId="0" xfId="0" applyNumberFormat="1" applyFont="1" applyFill="1" applyAlignment="1">
      <alignment horizontal="left" wrapText="1"/>
    </xf>
    <xf numFmtId="0" fontId="13" fillId="4" borderId="0" xfId="0" applyFont="1" applyFill="1" applyAlignment="1">
      <alignment horizontal="left" wrapText="1"/>
    </xf>
    <xf numFmtId="0" fontId="13" fillId="5" borderId="0" xfId="0" applyFont="1" applyFill="1" applyAlignment="1">
      <alignment horizontal="left" wrapText="1"/>
    </xf>
    <xf numFmtId="0" fontId="14" fillId="2" borderId="0" xfId="0" applyFont="1" applyFill="1" applyAlignment="1">
      <alignment wrapText="1"/>
    </xf>
    <xf numFmtId="0" fontId="14" fillId="0" borderId="0" xfId="0" applyFont="1" applyAlignment="1">
      <alignment wrapText="1"/>
    </xf>
    <xf numFmtId="9" fontId="0" fillId="2" borderId="0" xfId="0" applyNumberFormat="1" applyFont="1" applyFill="1" applyAlignment="1"/>
    <xf numFmtId="10" fontId="0" fillId="2" borderId="0" xfId="0" applyNumberFormat="1" applyFont="1" applyFill="1" applyAlignment="1"/>
    <xf numFmtId="14" fontId="0" fillId="0" borderId="0" xfId="0" applyNumberFormat="1" applyFont="1" applyAlignment="1"/>
    <xf numFmtId="0" fontId="0" fillId="2" borderId="0" xfId="0" applyFont="1" applyFill="1" applyAlignment="1">
      <alignment wrapText="1"/>
    </xf>
    <xf numFmtId="14" fontId="12" fillId="0" borderId="0" xfId="0" applyNumberFormat="1" applyFont="1" applyAlignment="1"/>
    <xf numFmtId="14" fontId="12" fillId="2" borderId="0" xfId="0" applyNumberFormat="1" applyFont="1" applyFill="1" applyAlignment="1"/>
    <xf numFmtId="9" fontId="12" fillId="2" borderId="0" xfId="0" applyNumberFormat="1" applyFont="1" applyFill="1" applyAlignment="1"/>
    <xf numFmtId="0" fontId="0" fillId="6" borderId="0" xfId="0" applyFont="1" applyFill="1" applyAlignment="1"/>
    <xf numFmtId="10" fontId="10" fillId="2" borderId="0" xfId="0" applyNumberFormat="1" applyFont="1" applyFill="1" applyAlignment="1"/>
    <xf numFmtId="14" fontId="2" fillId="0" borderId="0" xfId="0" applyNumberFormat="1" applyFont="1" applyAlignment="1"/>
    <xf numFmtId="10" fontId="2" fillId="2" borderId="0" xfId="0" applyNumberFormat="1" applyFont="1" applyFill="1" applyAlignment="1"/>
    <xf numFmtId="0" fontId="15" fillId="0" borderId="0" xfId="0" applyFont="1" applyAlignment="1"/>
    <xf numFmtId="10" fontId="15" fillId="0" borderId="0" xfId="0" applyNumberFormat="1" applyFont="1" applyAlignment="1"/>
    <xf numFmtId="0" fontId="16" fillId="0" borderId="0" xfId="0" applyFont="1" applyAlignment="1"/>
    <xf numFmtId="0" fontId="2" fillId="2" borderId="0" xfId="0" applyFont="1" applyFill="1" applyAlignment="1">
      <alignment wrapText="1"/>
    </xf>
    <xf numFmtId="10" fontId="2" fillId="0" borderId="0" xfId="0" applyNumberFormat="1" applyFont="1" applyAlignment="1"/>
    <xf numFmtId="10" fontId="12" fillId="0" borderId="0" xfId="0" applyNumberFormat="1" applyFont="1" applyAlignment="1"/>
    <xf numFmtId="0" fontId="12" fillId="0" borderId="0" xfId="0" applyFont="1" applyAlignment="1">
      <alignment wrapText="1"/>
    </xf>
    <xf numFmtId="0" fontId="4" fillId="0" borderId="0" xfId="0" applyFont="1" applyAlignment="1"/>
  </cellXfs>
  <cellStyles count="3">
    <cellStyle name="Hyperlink" xfId="1" builtinId="8" customBuiltin="1"/>
    <cellStyle name="Normal" xfId="0" builtinId="0" customBuiltin="1"/>
    <cellStyle name="Normal 2" xfId="2"/>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3.xml"/><Relationship Id="rId1" Type="http://schemas.microsoft.com/office/2011/relationships/chartStyle" Target="style3.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4.xml"/><Relationship Id="rId1" Type="http://schemas.microsoft.com/office/2011/relationships/chartStyle" Target="style4.xml"/></Relationships>
</file>

<file path=xl/charts/_rels/chart3.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4.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5.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6.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7.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tx1"/>
                </a:solidFill>
                <a:latin typeface="+mn-lt"/>
                <a:ea typeface="+mn-ea"/>
                <a:cs typeface="+mn-cs"/>
              </a:defRPr>
            </a:pPr>
            <a:r>
              <a:rPr lang="en-US"/>
              <a:t>Implementation and Evaluation Details for Acoustics Studies</a:t>
            </a:r>
          </a:p>
        </c:rich>
      </c:tx>
      <c:layout>
        <c:manualLayout>
          <c:xMode val="edge"/>
          <c:yMode val="edge"/>
          <c:x val="0.14155725065616798"/>
          <c:y val="1.3103550735403357E-3"/>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tx1"/>
              </a:solidFill>
              <a:latin typeface="+mn-lt"/>
              <a:ea typeface="+mn-ea"/>
              <a:cs typeface="+mn-cs"/>
            </a:defRPr>
          </a:pPr>
          <a:endParaRPr lang="en-US"/>
        </a:p>
      </c:txPr>
    </c:title>
    <c:autoTitleDeleted val="0"/>
    <c:plotArea>
      <c:layout>
        <c:manualLayout>
          <c:layoutTarget val="inner"/>
          <c:xMode val="edge"/>
          <c:yMode val="edge"/>
          <c:x val="0.22296700815623854"/>
          <c:y val="0.19258133668963895"/>
          <c:w val="0.37315764964863263"/>
          <c:h val="0.67648462801798903"/>
        </c:manualLayout>
      </c:layout>
      <c:doughnutChart>
        <c:varyColors val="1"/>
        <c:ser>
          <c:idx val="0"/>
          <c:order val="0"/>
          <c:tx>
            <c:strRef>
              <c:f>Sunburst!$B$22</c:f>
              <c:strCache>
                <c:ptCount val="1"/>
                <c:pt idx="0">
                  <c:v>Bioacoustics Reviews</c:v>
                </c:pt>
              </c:strCache>
            </c:strRef>
          </c:tx>
          <c:spPr>
            <a:ln>
              <a:solidFill>
                <a:schemeClr val="tx1"/>
              </a:solidFill>
            </a:ln>
          </c:spPr>
          <c:dPt>
            <c:idx val="0"/>
            <c:bubble3D val="0"/>
            <c:spPr>
              <a:solidFill>
                <a:schemeClr val="accent1">
                  <a:lumMod val="75000"/>
                </a:schemeClr>
              </a:solidFill>
              <a:ln>
                <a:solidFill>
                  <a:schemeClr val="bg1"/>
                </a:solid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56B3-49A9-A353-EA6B2B603DDC}"/>
              </c:ext>
            </c:extLst>
          </c:dPt>
          <c:dPt>
            <c:idx val="1"/>
            <c:bubble3D val="0"/>
            <c:spPr>
              <a:solidFill>
                <a:schemeClr val="accent6"/>
              </a:solidFill>
              <a:ln>
                <a:solidFill>
                  <a:schemeClr val="tx1"/>
                </a:solid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56B3-49A9-A353-EA6B2B603DDC}"/>
              </c:ext>
            </c:extLst>
          </c:dPt>
          <c:dPt>
            <c:idx val="2"/>
            <c:bubble3D val="0"/>
            <c:spPr>
              <a:solidFill>
                <a:schemeClr val="accent2">
                  <a:lumMod val="75000"/>
                </a:schemeClr>
              </a:solidFill>
              <a:ln>
                <a:solidFill>
                  <a:schemeClr val="bg1"/>
                </a:solid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56B3-49A9-A353-EA6B2B603DDC}"/>
              </c:ext>
            </c:extLst>
          </c:dPt>
          <c:dPt>
            <c:idx val="3"/>
            <c:bubble3D val="0"/>
            <c:spPr>
              <a:solidFill>
                <a:schemeClr val="accent5">
                  <a:lumMod val="60000"/>
                  <a:lumOff val="40000"/>
                </a:schemeClr>
              </a:solidFill>
              <a:ln>
                <a:solidFill>
                  <a:schemeClr val="tx1"/>
                </a:solid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F-56B3-49A9-A353-EA6B2B603DDC}"/>
              </c:ext>
            </c:extLst>
          </c:dPt>
          <c:dLbls>
            <c:dLbl>
              <c:idx val="0"/>
              <c:layout>
                <c:manualLayout>
                  <c:x val="0.26968066049377803"/>
                  <c:y val="-0.1589000273757766"/>
                </c:manualLayout>
              </c:layout>
              <c:tx>
                <c:rich>
                  <a:bodyPr rot="0" spcFirstLastPara="1" vertOverflow="ellipsis" vert="horz" wrap="square" anchor="ctr" anchorCtr="1"/>
                  <a:lstStyle/>
                  <a:p>
                    <a:pPr algn="l">
                      <a:defRPr sz="900" b="1" i="0" u="none" strike="noStrike" kern="1200" baseline="0">
                        <a:solidFill>
                          <a:schemeClr val="tx1"/>
                        </a:solidFill>
                        <a:latin typeface="+mn-lt"/>
                        <a:ea typeface="+mn-ea"/>
                        <a:cs typeface="+mn-cs"/>
                      </a:defRPr>
                    </a:pPr>
                    <a:r>
                      <a:rPr lang="en-US" sz="900"/>
                      <a:t>General acoustics</a:t>
                    </a:r>
                    <a:endParaRPr lang="en-US" sz="900" b="0"/>
                  </a:p>
                </c:rich>
              </c:tx>
              <c:spPr>
                <a:solidFill>
                  <a:schemeClr val="bg1">
                    <a:lumMod val="85000"/>
                  </a:schemeClr>
                </a:solidFill>
                <a:ln>
                  <a:noFill/>
                </a:ln>
                <a:effectLst>
                  <a:outerShdw blurRad="50800" dist="38100" dir="2700000" algn="tl" rotWithShape="0">
                    <a:prstClr val="black">
                      <a:alpha val="40000"/>
                    </a:prstClr>
                  </a:outerShdw>
                </a:effectLst>
              </c:spPr>
              <c:txPr>
                <a:bodyPr rot="0" spcFirstLastPara="1" vertOverflow="ellipsis" vert="horz" wrap="square" anchor="ctr" anchorCtr="1"/>
                <a:lstStyle/>
                <a:p>
                  <a:pPr algn="l">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524994095151655"/>
                      <c:h val="6.4804031199105397E-2"/>
                    </c:manualLayout>
                  </c15:layout>
                </c:ext>
                <c:ext xmlns:c16="http://schemas.microsoft.com/office/drawing/2014/chart" uri="{C3380CC4-5D6E-409C-BE32-E72D297353CC}">
                  <c16:uniqueId val="{00000001-56B3-49A9-A353-EA6B2B603DDC}"/>
                </c:ext>
              </c:extLst>
            </c:dLbl>
            <c:dLbl>
              <c:idx val="1"/>
              <c:layout>
                <c:manualLayout>
                  <c:x val="0.23034295889960152"/>
                  <c:y val="-0.1780517030981027"/>
                </c:manualLayout>
              </c:layout>
              <c:tx>
                <c:rich>
                  <a:bodyPr rot="0" spcFirstLastPara="1" vertOverflow="ellipsis" vert="horz" wrap="square" anchor="t" anchorCtr="0"/>
                  <a:lstStyle/>
                  <a:p>
                    <a:pPr algn="l">
                      <a:defRPr sz="900" b="1" i="0" u="none" strike="noStrike" kern="1200" baseline="0">
                        <a:solidFill>
                          <a:schemeClr val="tx1"/>
                        </a:solidFill>
                        <a:latin typeface="+mn-lt"/>
                        <a:ea typeface="+mn-ea"/>
                        <a:cs typeface="+mn-cs"/>
                      </a:defRPr>
                    </a:pPr>
                    <a:r>
                      <a:rPr lang="en-US" sz="900"/>
                      <a:t>General acoustics</a:t>
                    </a:r>
                    <a:endParaRPr lang="en-US" sz="900" b="0"/>
                  </a:p>
                </c:rich>
              </c:tx>
              <c:spPr>
                <a:solidFill>
                  <a:schemeClr val="bg1">
                    <a:lumMod val="85000"/>
                  </a:schemeClr>
                </a:solidFill>
                <a:ln>
                  <a:noFill/>
                </a:ln>
                <a:effectLst>
                  <a:outerShdw blurRad="50800" dist="38100" dir="2700000" algn="tl" rotWithShape="0">
                    <a:prstClr val="black">
                      <a:alpha val="40000"/>
                    </a:prstClr>
                  </a:outerShdw>
                </a:effectLst>
              </c:spPr>
              <c:txPr>
                <a:bodyPr rot="0" spcFirstLastPara="1" vertOverflow="ellipsis" vert="horz" wrap="square" anchor="t" anchorCtr="0"/>
                <a:lstStyle/>
                <a:p>
                  <a:pPr algn="l">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5873320435552227"/>
                      <c:h val="6.0808791800258909E-2"/>
                    </c:manualLayout>
                  </c15:layout>
                </c:ext>
                <c:ext xmlns:c16="http://schemas.microsoft.com/office/drawing/2014/chart" uri="{C3380CC4-5D6E-409C-BE32-E72D297353CC}">
                  <c16:uniqueId val="{00000003-56B3-49A9-A353-EA6B2B603DDC}"/>
                </c:ext>
              </c:extLst>
            </c:dLbl>
            <c:dLbl>
              <c:idx val="2"/>
              <c:layout>
                <c:manualLayout>
                  <c:x val="-0.34483584521601129"/>
                  <c:y val="1.1479962323507439E-2"/>
                </c:manualLayout>
              </c:layout>
              <c:tx>
                <c:rich>
                  <a:bodyPr rot="0" spcFirstLastPara="1" vertOverflow="ellipsis" vert="horz" wrap="square" anchor="t" anchorCtr="0"/>
                  <a:lstStyle/>
                  <a:p>
                    <a:pPr algn="l">
                      <a:defRPr sz="900" b="1" i="0" u="none" strike="noStrike" kern="1200" baseline="0">
                        <a:solidFill>
                          <a:schemeClr val="tx1"/>
                        </a:solidFill>
                        <a:latin typeface="+mn-lt"/>
                        <a:ea typeface="+mn-ea"/>
                        <a:cs typeface="+mn-cs"/>
                      </a:defRPr>
                    </a:pPr>
                    <a:r>
                      <a:rPr lang="en-US" sz="900"/>
                      <a:t>General acoustics</a:t>
                    </a:r>
                    <a:endParaRPr lang="en-US" sz="900" b="0"/>
                  </a:p>
                </c:rich>
              </c:tx>
              <c:spPr>
                <a:solidFill>
                  <a:schemeClr val="bg1">
                    <a:lumMod val="85000"/>
                  </a:schemeClr>
                </a:solidFill>
                <a:ln>
                  <a:noFill/>
                </a:ln>
                <a:effectLst>
                  <a:outerShdw blurRad="50800" dist="38100" dir="2700000" algn="tl" rotWithShape="0">
                    <a:prstClr val="black">
                      <a:alpha val="40000"/>
                    </a:prstClr>
                  </a:outerShdw>
                </a:effectLst>
              </c:spPr>
              <c:txPr>
                <a:bodyPr rot="0" spcFirstLastPara="1" vertOverflow="ellipsis" vert="horz" wrap="square" anchor="t" anchorCtr="0"/>
                <a:lstStyle/>
                <a:p>
                  <a:pPr algn="l">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4832939234466269"/>
                      <c:h val="4.9863353115038582E-2"/>
                    </c:manualLayout>
                  </c15:layout>
                </c:ext>
                <c:ext xmlns:c16="http://schemas.microsoft.com/office/drawing/2014/chart" uri="{C3380CC4-5D6E-409C-BE32-E72D297353CC}">
                  <c16:uniqueId val="{00000005-56B3-49A9-A353-EA6B2B603DDC}"/>
                </c:ext>
              </c:extLst>
            </c:dLbl>
            <c:dLbl>
              <c:idx val="3"/>
              <c:layout>
                <c:manualLayout>
                  <c:x val="-0.21004195759655422"/>
                  <c:y val="-6.7715143444429596E-2"/>
                </c:manualLayout>
              </c:layout>
              <c:tx>
                <c:rich>
                  <a:bodyPr rot="0" spcFirstLastPara="1" vertOverflow="ellipsis" vert="horz" wrap="square" anchor="t" anchorCtr="0"/>
                  <a:lstStyle/>
                  <a:p>
                    <a:pPr algn="l">
                      <a:defRPr sz="900" b="1" i="0" u="none" strike="noStrike" kern="1200" baseline="0">
                        <a:solidFill>
                          <a:schemeClr val="tx1"/>
                        </a:solidFill>
                        <a:latin typeface="+mn-lt"/>
                        <a:ea typeface="+mn-ea"/>
                        <a:cs typeface="+mn-cs"/>
                      </a:defRPr>
                    </a:pPr>
                    <a:r>
                      <a:rPr lang="en-US" sz="900"/>
                      <a:t>General Acoustics</a:t>
                    </a:r>
                    <a:endParaRPr lang="en-US" sz="900" b="0"/>
                  </a:p>
                </c:rich>
              </c:tx>
              <c:spPr>
                <a:solidFill>
                  <a:schemeClr val="bg1">
                    <a:lumMod val="85000"/>
                  </a:schemeClr>
                </a:solidFill>
                <a:ln>
                  <a:noFill/>
                </a:ln>
                <a:effectLst>
                  <a:outerShdw blurRad="50800" dist="38100" dir="2700000" algn="tl" rotWithShape="0">
                    <a:prstClr val="black">
                      <a:alpha val="40000"/>
                    </a:prstClr>
                  </a:outerShdw>
                </a:effectLst>
              </c:spPr>
              <c:txPr>
                <a:bodyPr rot="0" spcFirstLastPara="1" vertOverflow="ellipsis" vert="horz" wrap="square" anchor="t" anchorCtr="0"/>
                <a:lstStyle/>
                <a:p>
                  <a:pPr algn="l">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5044664538267399"/>
                      <c:h val="5.5570042548452811E-2"/>
                    </c:manualLayout>
                  </c15:layout>
                </c:ext>
                <c:ext xmlns:c16="http://schemas.microsoft.com/office/drawing/2014/chart" uri="{C3380CC4-5D6E-409C-BE32-E72D297353CC}">
                  <c16:uniqueId val="{0000000F-56B3-49A9-A353-EA6B2B603DDC}"/>
                </c:ext>
              </c:extLst>
            </c:dLbl>
            <c:spPr>
              <a:solidFill>
                <a:schemeClr val="bg1">
                  <a:lumMod val="85000"/>
                </a:schemeClr>
              </a:solidFill>
              <a:ln>
                <a:noFill/>
              </a:ln>
              <a:effectLst>
                <a:outerShdw blurRad="50800" dist="38100" dir="2700000" algn="tl" rotWithShape="0">
                  <a:prstClr val="black">
                    <a:alpha val="40000"/>
                  </a:prstClr>
                </a:outerShdw>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rgbClr val="FF0000"/>
                  </a:solidFill>
                </a:ln>
                <a:effectLst/>
              </c:spPr>
            </c:leaderLines>
            <c:extLst>
              <c:ext xmlns:c15="http://schemas.microsoft.com/office/drawing/2012/chart" uri="{CE6537A1-D6FC-4f65-9D91-7224C49458BB}"/>
            </c:extLst>
          </c:dLbls>
          <c:cat>
            <c:strRef>
              <c:f>Sunburst!$A$23:$A$26</c:f>
              <c:strCache>
                <c:ptCount val="4"/>
                <c:pt idx="0">
                  <c:v>Theoretical background	</c:v>
                </c:pt>
                <c:pt idx="1">
                  <c:v>Architectural design	</c:v>
                </c:pt>
                <c:pt idx="2">
                  <c:v>Workflow description	</c:v>
                </c:pt>
                <c:pt idx="3">
                  <c:v>Results</c:v>
                </c:pt>
              </c:strCache>
            </c:strRef>
          </c:cat>
          <c:val>
            <c:numRef>
              <c:f>Sunburst!$B$23:$B$26</c:f>
              <c:numCache>
                <c:formatCode>0</c:formatCode>
                <c:ptCount val="4"/>
                <c:pt idx="0">
                  <c:v>39</c:v>
                </c:pt>
                <c:pt idx="1">
                  <c:v>23</c:v>
                </c:pt>
                <c:pt idx="2">
                  <c:v>35</c:v>
                </c:pt>
                <c:pt idx="3">
                  <c:v>74</c:v>
                </c:pt>
              </c:numCache>
            </c:numRef>
          </c:val>
          <c:extLst>
            <c:ext xmlns:c16="http://schemas.microsoft.com/office/drawing/2014/chart" uri="{C3380CC4-5D6E-409C-BE32-E72D297353CC}">
              <c16:uniqueId val="{00000006-56B3-49A9-A353-EA6B2B603DDC}"/>
            </c:ext>
          </c:extLst>
        </c:ser>
        <c:ser>
          <c:idx val="1"/>
          <c:order val="1"/>
          <c:tx>
            <c:strRef>
              <c:f>Sunburst!$C$22</c:f>
              <c:strCache>
                <c:ptCount val="1"/>
                <c:pt idx="0">
                  <c:v>General Acoustics Reviews</c:v>
                </c:pt>
              </c:strCache>
            </c:strRef>
          </c:tx>
          <c:dPt>
            <c:idx val="0"/>
            <c:bubble3D val="0"/>
            <c:spPr>
              <a:solidFill>
                <a:schemeClr val="tx2"/>
              </a:solidFill>
              <a:ln>
                <a:solidFill>
                  <a:schemeClr val="bg1"/>
                </a:solid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8-56B3-49A9-A353-EA6B2B603DDC}"/>
              </c:ext>
            </c:extLst>
          </c:dPt>
          <c:dPt>
            <c:idx val="1"/>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A-56B3-49A9-A353-EA6B2B603DDC}"/>
              </c:ext>
            </c:extLst>
          </c:dPt>
          <c:dPt>
            <c:idx val="2"/>
            <c:bubble3D val="0"/>
            <c:spPr>
              <a:solidFill>
                <a:schemeClr val="accent2">
                  <a:lumMod val="75000"/>
                </a:schemeClr>
              </a:solidFill>
              <a:ln>
                <a:solidFill>
                  <a:schemeClr val="bg1"/>
                </a:solid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C-56B3-49A9-A353-EA6B2B603DDC}"/>
              </c:ext>
            </c:extLst>
          </c:dPt>
          <c:dPt>
            <c:idx val="3"/>
            <c:bubble3D val="0"/>
            <c:spPr>
              <a:solidFill>
                <a:schemeClr val="accent5">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0-56B3-49A9-A353-EA6B2B603DDC}"/>
              </c:ext>
            </c:extLst>
          </c:dPt>
          <c:dLbls>
            <c:dLbl>
              <c:idx val="0"/>
              <c:layout>
                <c:manualLayout>
                  <c:x val="0.25772327624870955"/>
                  <c:y val="-0.16419526816661176"/>
                </c:manualLayout>
              </c:layout>
              <c:tx>
                <c:rich>
                  <a:bodyPr rot="0" spcFirstLastPara="1" vertOverflow="ellipsis" vert="horz" wrap="square" anchor="t" anchorCtr="0"/>
                  <a:lstStyle/>
                  <a:p>
                    <a:pPr algn="l">
                      <a:defRPr sz="900" b="1" i="0" u="none" strike="noStrike" kern="1200" baseline="0">
                        <a:solidFill>
                          <a:schemeClr val="tx1"/>
                        </a:solidFill>
                        <a:latin typeface="+mn-lt"/>
                        <a:ea typeface="+mn-ea"/>
                        <a:cs typeface="+mn-cs"/>
                      </a:defRPr>
                    </a:pPr>
                    <a:r>
                      <a:rPr lang="en-US" sz="900"/>
                      <a:t> Biocoustics</a:t>
                    </a:r>
                    <a:endParaRPr lang="en-US" sz="900" b="0"/>
                  </a:p>
                </c:rich>
              </c:tx>
              <c:spPr>
                <a:solidFill>
                  <a:schemeClr val="bg1"/>
                </a:solidFill>
                <a:ln>
                  <a:noFill/>
                </a:ln>
                <a:effectLst>
                  <a:outerShdw blurRad="50800" dist="38100" dir="2700000" algn="tl" rotWithShape="0">
                    <a:prstClr val="black">
                      <a:alpha val="40000"/>
                    </a:prstClr>
                  </a:outerShdw>
                </a:effectLst>
              </c:spPr>
              <c:txPr>
                <a:bodyPr rot="0" spcFirstLastPara="1" vertOverflow="ellipsis" vert="horz" wrap="square" anchor="t" anchorCtr="0"/>
                <a:lstStyle/>
                <a:p>
                  <a:pPr algn="l">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5020341870815188"/>
                      <c:h val="5.8766976461472074E-2"/>
                    </c:manualLayout>
                  </c15:layout>
                </c:ext>
                <c:ext xmlns:c16="http://schemas.microsoft.com/office/drawing/2014/chart" uri="{C3380CC4-5D6E-409C-BE32-E72D297353CC}">
                  <c16:uniqueId val="{00000008-56B3-49A9-A353-EA6B2B603DDC}"/>
                </c:ext>
              </c:extLst>
            </c:dLbl>
            <c:dLbl>
              <c:idx val="1"/>
              <c:layout>
                <c:manualLayout>
                  <c:x val="0.18191789474242906"/>
                  <c:y val="-9.0935833963594906E-2"/>
                </c:manualLayout>
              </c:layout>
              <c:tx>
                <c:rich>
                  <a:bodyPr rot="0" spcFirstLastPara="1" vertOverflow="ellipsis" vert="horz" wrap="square" anchor="ctr" anchorCtr="0"/>
                  <a:lstStyle/>
                  <a:p>
                    <a:pPr marL="0" marR="0" lvl="0" indent="0" algn="l" defTabSz="914400" rtl="0" eaLnBrk="1" fontAlgn="auto" latinLnBrk="0" hangingPunct="1">
                      <a:lnSpc>
                        <a:spcPct val="100000"/>
                      </a:lnSpc>
                      <a:spcBef>
                        <a:spcPts val="0"/>
                      </a:spcBef>
                      <a:spcAft>
                        <a:spcPts val="0"/>
                      </a:spcAft>
                      <a:buClrTx/>
                      <a:buSzTx/>
                      <a:buFontTx/>
                      <a:buNone/>
                      <a:tabLst/>
                      <a:defRPr sz="900" b="1" i="0" u="none" strike="noStrike" kern="1200" baseline="0">
                        <a:solidFill>
                          <a:sysClr val="windowText" lastClr="000000"/>
                        </a:solidFill>
                        <a:latin typeface="+mn-lt"/>
                        <a:ea typeface="+mn-ea"/>
                        <a:cs typeface="+mn-cs"/>
                      </a:defRPr>
                    </a:pPr>
                    <a:r>
                      <a:rPr lang="en-US" sz="900"/>
                      <a:t>Bioacoustics</a:t>
                    </a:r>
                    <a:endParaRPr lang="en-US" sz="900" b="0"/>
                  </a:p>
                </c:rich>
              </c:tx>
              <c:spPr>
                <a:solidFill>
                  <a:schemeClr val="bg1"/>
                </a:solidFill>
                <a:ln>
                  <a:noFill/>
                </a:ln>
                <a:effectLst>
                  <a:outerShdw blurRad="50800" dist="38100" dir="2700000" algn="tl" rotWithShape="0">
                    <a:prstClr val="black">
                      <a:alpha val="40000"/>
                    </a:prstClr>
                  </a:outerShdw>
                </a:effectLst>
              </c:spPr>
              <c:txPr>
                <a:bodyPr rot="0" spcFirstLastPara="1" vertOverflow="ellipsis" vert="horz" wrap="square" anchor="ctr" anchorCtr="0"/>
                <a:lstStyle/>
                <a:p>
                  <a:pPr marL="0" marR="0" lvl="0" indent="0" algn="l" defTabSz="914400" rtl="0" eaLnBrk="1" fontAlgn="auto" latinLnBrk="0" hangingPunct="1">
                    <a:lnSpc>
                      <a:spcPct val="100000"/>
                    </a:lnSpc>
                    <a:spcBef>
                      <a:spcPts val="0"/>
                    </a:spcBef>
                    <a:spcAft>
                      <a:spcPts val="0"/>
                    </a:spcAft>
                    <a:buClrTx/>
                    <a:buSzTx/>
                    <a:buFontTx/>
                    <a:buNone/>
                    <a:tabLst/>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5410168016156728"/>
                      <c:h val="7.7851604730905397E-2"/>
                    </c:manualLayout>
                  </c15:layout>
                </c:ext>
                <c:ext xmlns:c16="http://schemas.microsoft.com/office/drawing/2014/chart" uri="{C3380CC4-5D6E-409C-BE32-E72D297353CC}">
                  <c16:uniqueId val="{0000000A-56B3-49A9-A353-EA6B2B603DDC}"/>
                </c:ext>
              </c:extLst>
            </c:dLbl>
            <c:dLbl>
              <c:idx val="2"/>
              <c:layout>
                <c:manualLayout>
                  <c:x val="-0.30226679829834213"/>
                  <c:y val="1.26847284926155E-2"/>
                </c:manualLayout>
              </c:layout>
              <c:tx>
                <c:rich>
                  <a:bodyPr rot="0" spcFirstLastPara="1" vertOverflow="ellipsis" vert="horz" wrap="square" anchor="t" anchorCtr="0"/>
                  <a:lstStyle/>
                  <a:p>
                    <a:pPr algn="l">
                      <a:defRPr sz="900" b="1" i="0" u="none" strike="noStrike" kern="1200" baseline="0">
                        <a:solidFill>
                          <a:schemeClr val="tx1"/>
                        </a:solidFill>
                        <a:latin typeface="+mn-lt"/>
                        <a:ea typeface="+mn-ea"/>
                        <a:cs typeface="+mn-cs"/>
                      </a:defRPr>
                    </a:pPr>
                    <a:r>
                      <a:rPr lang="en-US" sz="900"/>
                      <a:t>Biocoustics</a:t>
                    </a:r>
                    <a:endParaRPr lang="en-US" sz="900" b="0"/>
                  </a:p>
                </c:rich>
              </c:tx>
              <c:spPr>
                <a:solidFill>
                  <a:schemeClr val="bg1"/>
                </a:solidFill>
                <a:ln>
                  <a:noFill/>
                </a:ln>
                <a:effectLst>
                  <a:outerShdw blurRad="50800" dist="38100" dir="2700000" algn="tl" rotWithShape="0">
                    <a:prstClr val="black">
                      <a:alpha val="40000"/>
                    </a:prstClr>
                  </a:outerShdw>
                </a:effectLst>
              </c:spPr>
              <c:txPr>
                <a:bodyPr rot="0" spcFirstLastPara="1" vertOverflow="ellipsis" vert="horz" wrap="square" anchor="t" anchorCtr="0"/>
                <a:lstStyle/>
                <a:p>
                  <a:pPr algn="l">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443401033414807"/>
                      <c:h val="5.146970800718266E-2"/>
                    </c:manualLayout>
                  </c15:layout>
                </c:ext>
                <c:ext xmlns:c16="http://schemas.microsoft.com/office/drawing/2014/chart" uri="{C3380CC4-5D6E-409C-BE32-E72D297353CC}">
                  <c16:uniqueId val="{0000000C-56B3-49A9-A353-EA6B2B603DDC}"/>
                </c:ext>
              </c:extLst>
            </c:dLbl>
            <c:dLbl>
              <c:idx val="3"/>
              <c:layout>
                <c:manualLayout>
                  <c:x val="-0.1821735945797473"/>
                  <c:y val="-6.4132115075772586E-2"/>
                </c:manualLayout>
              </c:layout>
              <c:tx>
                <c:rich>
                  <a:bodyPr rot="0" spcFirstLastPara="1" vertOverflow="ellipsis" vert="horz" wrap="square" anchor="t" anchorCtr="0"/>
                  <a:lstStyle/>
                  <a:p>
                    <a:pPr algn="l">
                      <a:defRPr sz="900" b="1" i="0" u="none" strike="noStrike" kern="1200" baseline="0">
                        <a:solidFill>
                          <a:schemeClr val="tx1"/>
                        </a:solidFill>
                        <a:latin typeface="+mn-lt"/>
                        <a:ea typeface="+mn-ea"/>
                        <a:cs typeface="+mn-cs"/>
                      </a:defRPr>
                    </a:pPr>
                    <a:r>
                      <a:rPr lang="en-US" sz="900"/>
                      <a:t>Bioacoustics</a:t>
                    </a:r>
                    <a:endParaRPr lang="en-US" sz="900" b="0"/>
                  </a:p>
                </c:rich>
              </c:tx>
              <c:spPr>
                <a:solidFill>
                  <a:schemeClr val="bg1"/>
                </a:solidFill>
                <a:ln>
                  <a:noFill/>
                </a:ln>
                <a:effectLst>
                  <a:outerShdw blurRad="50800" dist="38100" dir="2700000" algn="tl" rotWithShape="0">
                    <a:prstClr val="black">
                      <a:alpha val="40000"/>
                    </a:prstClr>
                  </a:outerShdw>
                </a:effectLst>
              </c:spPr>
              <c:txPr>
                <a:bodyPr rot="0" spcFirstLastPara="1" vertOverflow="ellipsis" vert="horz" wrap="square" anchor="t" anchorCtr="0"/>
                <a:lstStyle/>
                <a:p>
                  <a:pPr algn="l">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536497270500439"/>
                      <c:h val="5.9981022554855948E-2"/>
                    </c:manualLayout>
                  </c15:layout>
                </c:ext>
                <c:ext xmlns:c16="http://schemas.microsoft.com/office/drawing/2014/chart" uri="{C3380CC4-5D6E-409C-BE32-E72D297353CC}">
                  <c16:uniqueId val="{00000010-56B3-49A9-A353-EA6B2B603DDC}"/>
                </c:ext>
              </c:extLst>
            </c:dLbl>
            <c:spPr>
              <a:solidFill>
                <a:schemeClr val="accent6">
                  <a:lumMod val="40000"/>
                  <a:lumOff val="60000"/>
                </a:schemeClr>
              </a:solidFill>
              <a:ln>
                <a:noFill/>
              </a:ln>
              <a:effectLst>
                <a:outerShdw blurRad="50800" dist="38100" dir="2700000" algn="tl" rotWithShape="0">
                  <a:prstClr val="black">
                    <a:alpha val="40000"/>
                  </a:prstClr>
                </a:outerShdw>
              </a:effectLst>
            </c:spPr>
            <c:txPr>
              <a:bodyPr rot="0" spcFirstLastPara="1" vertOverflow="ellipsis" vert="horz" wrap="square" anchor="ctr" anchorCtr="1"/>
              <a:lstStyle/>
              <a:p>
                <a:pPr algn="l">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rgbClr val="FF0000"/>
                  </a:solidFill>
                </a:ln>
                <a:effectLst/>
              </c:spPr>
            </c:leaderLines>
            <c:extLst>
              <c:ext xmlns:c15="http://schemas.microsoft.com/office/drawing/2012/chart" uri="{CE6537A1-D6FC-4f65-9D91-7224C49458BB}"/>
            </c:extLst>
          </c:dLbls>
          <c:cat>
            <c:strRef>
              <c:f>Sunburst!$A$23:$A$26</c:f>
              <c:strCache>
                <c:ptCount val="4"/>
                <c:pt idx="0">
                  <c:v>Theoretical background	</c:v>
                </c:pt>
                <c:pt idx="1">
                  <c:v>Architectural design	</c:v>
                </c:pt>
                <c:pt idx="2">
                  <c:v>Workflow description	</c:v>
                </c:pt>
                <c:pt idx="3">
                  <c:v>Results</c:v>
                </c:pt>
              </c:strCache>
            </c:strRef>
          </c:cat>
          <c:val>
            <c:numRef>
              <c:f>Sunburst!$C$23:$C$26</c:f>
              <c:numCache>
                <c:formatCode>0</c:formatCode>
                <c:ptCount val="4"/>
                <c:pt idx="0">
                  <c:v>26</c:v>
                </c:pt>
                <c:pt idx="1">
                  <c:v>26</c:v>
                </c:pt>
                <c:pt idx="2">
                  <c:v>40</c:v>
                </c:pt>
                <c:pt idx="3">
                  <c:v>47</c:v>
                </c:pt>
              </c:numCache>
            </c:numRef>
          </c:val>
          <c:extLst>
            <c:ext xmlns:c16="http://schemas.microsoft.com/office/drawing/2014/chart" uri="{C3380CC4-5D6E-409C-BE32-E72D297353CC}">
              <c16:uniqueId val="{0000000D-56B3-49A9-A353-EA6B2B603DDC}"/>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65738167809668957"/>
          <c:y val="0.75753045489196891"/>
          <c:w val="0.21470620607907884"/>
          <c:h val="0.22661381508597978"/>
        </c:manualLayout>
      </c:layout>
      <c:overlay val="0"/>
      <c:spPr>
        <a:solidFill>
          <a:schemeClr val="lt1">
            <a:lumMod val="95000"/>
            <a:alpha val="39000"/>
          </a:schemeClr>
        </a:solidFill>
        <a:ln>
          <a:noFill/>
        </a:ln>
        <a:effectLst/>
      </c:spPr>
      <c:txPr>
        <a:bodyPr rot="0" spcFirstLastPara="1" vertOverflow="ellipsis" vert="horz" wrap="square" anchor="ctr" anchorCtr="1"/>
        <a:lstStyle/>
        <a:p>
          <a:pPr rtl="0">
            <a:defRPr sz="9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dk1">
          <a:lumMod val="25000"/>
          <a:lumOff val="7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800" b="1" i="0" u="none" strike="noStrike" baseline="0">
                <a:effectLst/>
              </a:rPr>
              <a:t>Past Reviews in Acoustics Studies</a:t>
            </a:r>
            <a:endParaRPr lang="en-US" sz="1800">
              <a:effectLst/>
            </a:endParaRPr>
          </a:p>
        </c:rich>
      </c:tx>
      <c:layout>
        <c:manualLayout>
          <c:xMode val="edge"/>
          <c:yMode val="edge"/>
          <c:x val="0.14155725065616798"/>
          <c:y val="1.3103550735403357E-3"/>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manualLayout>
          <c:layoutTarget val="inner"/>
          <c:xMode val="edge"/>
          <c:yMode val="edge"/>
          <c:x val="0.22296700815623854"/>
          <c:y val="0.19258133668963895"/>
          <c:w val="0.37315764964863263"/>
          <c:h val="0.67648462801798903"/>
        </c:manualLayout>
      </c:layout>
      <c:doughnutChart>
        <c:varyColors val="1"/>
        <c:ser>
          <c:idx val="0"/>
          <c:order val="0"/>
          <c:tx>
            <c:strRef>
              <c:f>Sunburst!$D$2</c:f>
              <c:strCache>
                <c:ptCount val="1"/>
                <c:pt idx="0">
                  <c:v>Bioacoustics Reviews</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D74E-4289-96BE-561F08BE9CD9}"/>
              </c:ext>
            </c:extLst>
          </c:dPt>
          <c:dPt>
            <c:idx val="1"/>
            <c:bubble3D val="0"/>
            <c:spPr>
              <a:solidFill>
                <a:schemeClr val="accent6">
                  <a:lumMod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D74E-4289-96BE-561F08BE9CD9}"/>
              </c:ext>
            </c:extLst>
          </c:dPt>
          <c:dPt>
            <c:idx val="2"/>
            <c:bubble3D val="0"/>
            <c:spPr>
              <a:solidFill>
                <a:schemeClr val="accent2">
                  <a:lumMod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D74E-4289-96BE-561F08BE9CD9}"/>
              </c:ext>
            </c:extLst>
          </c:dPt>
          <c:dLbls>
            <c:dLbl>
              <c:idx val="0"/>
              <c:layout>
                <c:manualLayout>
                  <c:x val="0.19467682030711736"/>
                  <c:y val="-8.0939793240130758E-2"/>
                </c:manualLayout>
              </c:layout>
              <c:tx>
                <c:rich>
                  <a:bodyPr rot="0" spcFirstLastPara="1" vertOverflow="ellipsis" vert="horz" wrap="square" lIns="38100" tIns="19050" rIns="38100" bIns="19050" anchor="ctr" anchorCtr="0">
                    <a:noAutofit/>
                  </a:bodyPr>
                  <a:lstStyle/>
                  <a:p>
                    <a:pPr algn="l">
                      <a:defRPr sz="1000" b="1" i="0" u="none" strike="noStrike" kern="1200" baseline="0">
                        <a:solidFill>
                          <a:sysClr val="windowText" lastClr="000000"/>
                        </a:solidFill>
                        <a:latin typeface="+mn-lt"/>
                        <a:ea typeface="+mn-ea"/>
                        <a:cs typeface="+mn-cs"/>
                      </a:defRPr>
                    </a:pPr>
                    <a:r>
                      <a:rPr lang="en-US"/>
                      <a:t>Bioacoustics</a:t>
                    </a:r>
                  </a:p>
                </c:rich>
              </c:tx>
              <c:spPr>
                <a:solidFill>
                  <a:schemeClr val="bg1">
                    <a:lumMod val="85000"/>
                  </a:schemeClr>
                </a:solid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0">
                  <a:noAutofit/>
                </a:bodyPr>
                <a:lstStyle/>
                <a:p>
                  <a:pPr algn="l">
                    <a:defRPr sz="1000" b="1"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manualLayout>
                      <c:w val="0.15650316325188365"/>
                      <c:h val="7.8928705340403874E-2"/>
                    </c:manualLayout>
                  </c15:layout>
                </c:ext>
                <c:ext xmlns:c16="http://schemas.microsoft.com/office/drawing/2014/chart" uri="{C3380CC4-5D6E-409C-BE32-E72D297353CC}">
                  <c16:uniqueId val="{00000001-D74E-4289-96BE-561F08BE9CD9}"/>
                </c:ext>
              </c:extLst>
            </c:dLbl>
            <c:dLbl>
              <c:idx val="1"/>
              <c:layout>
                <c:manualLayout>
                  <c:x val="-0.22227743097279384"/>
                  <c:y val="-4.1729605227917937E-2"/>
                </c:manualLayout>
              </c:layout>
              <c:tx>
                <c:rich>
                  <a:bodyPr rot="0" spcFirstLastPara="1" vertOverflow="ellipsis" vert="horz" wrap="square" lIns="38100" tIns="19050" rIns="38100" bIns="19050" anchor="ctr" anchorCtr="0">
                    <a:noAutofit/>
                  </a:bodyPr>
                  <a:lstStyle/>
                  <a:p>
                    <a:pPr algn="l">
                      <a:defRPr sz="1000" b="1" i="0" u="none" strike="noStrike" kern="1200" baseline="0">
                        <a:solidFill>
                          <a:sysClr val="windowText" lastClr="000000"/>
                        </a:solidFill>
                        <a:latin typeface="+mn-lt"/>
                        <a:ea typeface="+mn-ea"/>
                        <a:cs typeface="+mn-cs"/>
                      </a:defRPr>
                    </a:pPr>
                    <a:r>
                      <a:rPr lang="en-US" b="1">
                        <a:solidFill>
                          <a:sysClr val="windowText" lastClr="000000"/>
                        </a:solidFill>
                      </a:rPr>
                      <a:t>Bioacoustics</a:t>
                    </a:r>
                  </a:p>
                </c:rich>
              </c:tx>
              <c:spPr>
                <a:solidFill>
                  <a:schemeClr val="bg1">
                    <a:lumMod val="85000"/>
                  </a:schemeClr>
                </a:solid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0">
                  <a:noAutofit/>
                </a:bodyPr>
                <a:lstStyle/>
                <a:p>
                  <a:pPr algn="l">
                    <a:defRPr sz="1000" b="1"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manualLayout>
                      <c:w val="0.16690726166607234"/>
                      <c:h val="6.1985912475226314E-2"/>
                    </c:manualLayout>
                  </c15:layout>
                </c:ext>
                <c:ext xmlns:c16="http://schemas.microsoft.com/office/drawing/2014/chart" uri="{C3380CC4-5D6E-409C-BE32-E72D297353CC}">
                  <c16:uniqueId val="{00000003-D74E-4289-96BE-561F08BE9CD9}"/>
                </c:ext>
              </c:extLst>
            </c:dLbl>
            <c:dLbl>
              <c:idx val="2"/>
              <c:layout>
                <c:manualLayout>
                  <c:x val="-0.21138074649248978"/>
                  <c:y val="-0.22984359097969898"/>
                </c:manualLayout>
              </c:layout>
              <c:tx>
                <c:rich>
                  <a:bodyPr rot="0" spcFirstLastPara="1" vertOverflow="ellipsis" vert="horz" wrap="square" lIns="38100" tIns="19050" rIns="38100" bIns="19050" anchor="ctr" anchorCtr="0">
                    <a:noAutofit/>
                  </a:bodyPr>
                  <a:lstStyle/>
                  <a:p>
                    <a:pPr algn="l">
                      <a:defRPr sz="1000" b="1" i="0" u="none" strike="noStrike" kern="1200" baseline="0">
                        <a:solidFill>
                          <a:sysClr val="windowText" lastClr="000000"/>
                        </a:solidFill>
                        <a:latin typeface="+mn-lt"/>
                        <a:ea typeface="+mn-ea"/>
                        <a:cs typeface="+mn-cs"/>
                      </a:defRPr>
                    </a:pPr>
                    <a:r>
                      <a:rPr lang="en-US" b="1">
                        <a:solidFill>
                          <a:sysClr val="windowText" lastClr="000000"/>
                        </a:solidFill>
                      </a:rPr>
                      <a:t>Bioacoustics</a:t>
                    </a:r>
                  </a:p>
                </c:rich>
              </c:tx>
              <c:spPr>
                <a:solidFill>
                  <a:schemeClr val="bg1">
                    <a:lumMod val="85000"/>
                  </a:schemeClr>
                </a:solid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0">
                  <a:noAutofit/>
                </a:bodyPr>
                <a:lstStyle/>
                <a:p>
                  <a:pPr algn="l">
                    <a:defRPr sz="1000" b="1"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manualLayout>
                      <c:w val="0.17555748999113557"/>
                      <c:h val="6.0030799721463392E-2"/>
                    </c:manualLayout>
                  </c15:layout>
                </c:ext>
                <c:ext xmlns:c16="http://schemas.microsoft.com/office/drawing/2014/chart" uri="{C3380CC4-5D6E-409C-BE32-E72D297353CC}">
                  <c16:uniqueId val="{00000005-D74E-4289-96BE-561F08BE9CD9}"/>
                </c:ext>
              </c:extLst>
            </c:dLbl>
            <c:spPr>
              <a:solidFill>
                <a:schemeClr val="bg1">
                  <a:lumMod val="85000"/>
                </a:schemeClr>
              </a:solid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0">
                <a:spAutoFit/>
              </a:bodyPr>
              <a:lstStyle/>
              <a:p>
                <a:pPr algn="l">
                  <a:defRPr sz="1000" b="1"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rgbClr val="FF0000"/>
                  </a:solidFill>
                </a:ln>
                <a:effectLst/>
              </c:spPr>
            </c:leaderLines>
            <c:extLst>
              <c:ext xmlns:c15="http://schemas.microsoft.com/office/drawing/2012/chart" uri="{CE6537A1-D6FC-4f65-9D91-7224C49458BB}"/>
            </c:extLst>
          </c:dLbls>
          <c:cat>
            <c:strRef>
              <c:f>Sunburst!$A$3:$A$5</c:f>
              <c:strCache>
                <c:ptCount val="3"/>
                <c:pt idx="0">
                  <c:v>Study Demographics </c:v>
                </c:pt>
                <c:pt idx="1">
                  <c:v>Analysis Techniques</c:v>
                </c:pt>
                <c:pt idx="2">
                  <c:v>Implementation Details </c:v>
                </c:pt>
              </c:strCache>
            </c:strRef>
          </c:cat>
          <c:val>
            <c:numRef>
              <c:f>Sunburst!$D$3:$D$5</c:f>
              <c:numCache>
                <c:formatCode>General</c:formatCode>
                <c:ptCount val="3"/>
                <c:pt idx="0">
                  <c:v>12</c:v>
                </c:pt>
                <c:pt idx="1">
                  <c:v>4</c:v>
                </c:pt>
                <c:pt idx="2">
                  <c:v>6</c:v>
                </c:pt>
              </c:numCache>
            </c:numRef>
          </c:val>
          <c:extLst>
            <c:ext xmlns:c16="http://schemas.microsoft.com/office/drawing/2014/chart" uri="{C3380CC4-5D6E-409C-BE32-E72D297353CC}">
              <c16:uniqueId val="{00000006-D74E-4289-96BE-561F08BE9CD9}"/>
            </c:ext>
          </c:extLst>
        </c:ser>
        <c:ser>
          <c:idx val="1"/>
          <c:order val="1"/>
          <c:tx>
            <c:strRef>
              <c:f>Sunburst!$E$2</c:f>
              <c:strCache>
                <c:ptCount val="1"/>
                <c:pt idx="0">
                  <c:v>General Acoustics Reviews</c:v>
                </c:pt>
              </c:strCache>
            </c:strRef>
          </c:tx>
          <c:dPt>
            <c:idx val="0"/>
            <c:bubble3D val="0"/>
            <c:spPr>
              <a:solidFill>
                <a:schemeClr val="accent1"/>
              </a:solidFill>
              <a:ln>
                <a:solidFill>
                  <a:schemeClr val="bg1"/>
                </a:solid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8-D74E-4289-96BE-561F08BE9CD9}"/>
              </c:ext>
            </c:extLst>
          </c:dPt>
          <c:dPt>
            <c:idx val="1"/>
            <c:bubble3D val="0"/>
            <c:spPr>
              <a:solidFill>
                <a:schemeClr val="accent6">
                  <a:lumMod val="50000"/>
                </a:schemeClr>
              </a:solidFill>
              <a:ln>
                <a:solidFill>
                  <a:schemeClr val="bg1"/>
                </a:solid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A-D74E-4289-96BE-561F08BE9CD9}"/>
              </c:ext>
            </c:extLst>
          </c:dPt>
          <c:dPt>
            <c:idx val="2"/>
            <c:bubble3D val="0"/>
            <c:spPr>
              <a:solidFill>
                <a:schemeClr val="accent2">
                  <a:lumMod val="50000"/>
                </a:schemeClr>
              </a:solidFill>
              <a:ln>
                <a:solidFill>
                  <a:schemeClr val="bg1"/>
                </a:solid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C-D74E-4289-96BE-561F08BE9CD9}"/>
              </c:ext>
            </c:extLst>
          </c:dPt>
          <c:dLbls>
            <c:dLbl>
              <c:idx val="0"/>
              <c:layout>
                <c:manualLayout>
                  <c:x val="0.15616611050792018"/>
                  <c:y val="-4.7744924741550163E-2"/>
                </c:manualLayout>
              </c:layout>
              <c:tx>
                <c:rich>
                  <a:bodyPr rot="0" spcFirstLastPara="1" vertOverflow="ellipsis" vert="horz" wrap="square" lIns="38100" tIns="19050" rIns="38100" bIns="19050" anchor="ctr" anchorCtr="0">
                    <a:noAutofit/>
                  </a:bodyPr>
                  <a:lstStyle/>
                  <a:p>
                    <a:pPr algn="l">
                      <a:defRPr sz="1000" b="1" i="0" u="none" strike="noStrike" kern="1200" baseline="0">
                        <a:solidFill>
                          <a:sysClr val="windowText" lastClr="000000"/>
                        </a:solidFill>
                        <a:latin typeface="+mn-lt"/>
                        <a:ea typeface="+mn-ea"/>
                        <a:cs typeface="+mn-cs"/>
                      </a:defRPr>
                    </a:pPr>
                    <a:r>
                      <a:rPr lang="en-US" sz="1000" b="1">
                        <a:solidFill>
                          <a:sysClr val="windowText" lastClr="000000"/>
                        </a:solidFill>
                        <a:latin typeface="Arial Narrow" panose="020B0606020202030204" pitchFamily="34" charset="0"/>
                      </a:rPr>
                      <a:t>General Acoustics</a:t>
                    </a:r>
                  </a:p>
                </c:rich>
              </c:tx>
              <c:spPr>
                <a:solidFill>
                  <a:schemeClr val="bg1"/>
                </a:solid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0">
                  <a:noAutofit/>
                </a:bodyPr>
                <a:lstStyle/>
                <a:p>
                  <a:pPr algn="l">
                    <a:defRPr sz="1000" b="1"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manualLayout>
                      <c:w val="0.15771508135105639"/>
                      <c:h val="8.4344099844662276E-2"/>
                    </c:manualLayout>
                  </c15:layout>
                </c:ext>
                <c:ext xmlns:c16="http://schemas.microsoft.com/office/drawing/2014/chart" uri="{C3380CC4-5D6E-409C-BE32-E72D297353CC}">
                  <c16:uniqueId val="{00000008-D74E-4289-96BE-561F08BE9CD9}"/>
                </c:ext>
              </c:extLst>
            </c:dLbl>
            <c:dLbl>
              <c:idx val="1"/>
              <c:layout>
                <c:manualLayout>
                  <c:x val="-0.30894252978589598"/>
                  <c:y val="-9.2466522041887753E-2"/>
                </c:manualLayout>
              </c:layout>
              <c:tx>
                <c:rich>
                  <a:bodyPr rot="0" spcFirstLastPara="1" vertOverflow="ellipsis" vert="horz" wrap="square" lIns="38100" tIns="19050" rIns="38100" bIns="19050" anchor="ctr" anchorCtr="0">
                    <a:noAutofit/>
                  </a:bodyPr>
                  <a:lstStyle/>
                  <a:p>
                    <a:pPr algn="l">
                      <a:defRPr sz="1000" b="1" i="0" u="none" strike="noStrike" kern="1200" baseline="0">
                        <a:solidFill>
                          <a:sysClr val="windowText" lastClr="000000"/>
                        </a:solidFill>
                        <a:latin typeface="+mn-lt"/>
                        <a:ea typeface="+mn-ea"/>
                        <a:cs typeface="+mn-cs"/>
                      </a:defRPr>
                    </a:pPr>
                    <a:r>
                      <a:rPr lang="en-US" b="1">
                        <a:solidFill>
                          <a:sysClr val="windowText" lastClr="000000"/>
                        </a:solidFill>
                      </a:rPr>
                      <a:t>General Acoustics</a:t>
                    </a:r>
                  </a:p>
                </c:rich>
              </c:tx>
              <c:spPr>
                <a:solidFill>
                  <a:schemeClr val="bg1"/>
                </a:solid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0">
                  <a:noAutofit/>
                </a:bodyPr>
                <a:lstStyle/>
                <a:p>
                  <a:pPr algn="l">
                    <a:defRPr sz="1000" b="1"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manualLayout>
                      <c:w val="0.17449918883508378"/>
                      <c:h val="7.8677754566393476E-2"/>
                    </c:manualLayout>
                  </c15:layout>
                </c:ext>
                <c:ext xmlns:c16="http://schemas.microsoft.com/office/drawing/2014/chart" uri="{C3380CC4-5D6E-409C-BE32-E72D297353CC}">
                  <c16:uniqueId val="{0000000A-D74E-4289-96BE-561F08BE9CD9}"/>
                </c:ext>
              </c:extLst>
            </c:dLbl>
            <c:dLbl>
              <c:idx val="2"/>
              <c:layout>
                <c:manualLayout>
                  <c:x val="-0.15272690004381609"/>
                  <c:y val="-0.13412315699423472"/>
                </c:manualLayout>
              </c:layout>
              <c:tx>
                <c:rich>
                  <a:bodyPr rot="0" spcFirstLastPara="1" vertOverflow="ellipsis" vert="horz" wrap="square" lIns="38100" tIns="19050" rIns="38100" bIns="19050" anchor="ctr" anchorCtr="0">
                    <a:noAutofit/>
                  </a:bodyPr>
                  <a:lstStyle/>
                  <a:p>
                    <a:pPr algn="l">
                      <a:defRPr sz="1000" b="1" i="0" u="none" strike="noStrike" kern="1200" baseline="0">
                        <a:solidFill>
                          <a:sysClr val="windowText" lastClr="000000"/>
                        </a:solidFill>
                        <a:latin typeface="+mn-lt"/>
                        <a:ea typeface="+mn-ea"/>
                        <a:cs typeface="+mn-cs"/>
                      </a:defRPr>
                    </a:pPr>
                    <a:r>
                      <a:rPr lang="en-US" b="1">
                        <a:solidFill>
                          <a:sysClr val="windowText" lastClr="000000"/>
                        </a:solidFill>
                      </a:rPr>
                      <a:t>General Acoustics</a:t>
                    </a:r>
                  </a:p>
                </c:rich>
              </c:tx>
              <c:spPr>
                <a:solidFill>
                  <a:schemeClr val="bg1"/>
                </a:solid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0">
                  <a:noAutofit/>
                </a:bodyPr>
                <a:lstStyle/>
                <a:p>
                  <a:pPr algn="l">
                    <a:defRPr sz="1000" b="1"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manualLayout>
                      <c:w val="0.17226913688434786"/>
                      <c:h val="6.3497777063581326E-2"/>
                    </c:manualLayout>
                  </c15:layout>
                </c:ext>
                <c:ext xmlns:c16="http://schemas.microsoft.com/office/drawing/2014/chart" uri="{C3380CC4-5D6E-409C-BE32-E72D297353CC}">
                  <c16:uniqueId val="{0000000C-D74E-4289-96BE-561F08BE9CD9}"/>
                </c:ext>
              </c:extLst>
            </c:dLbl>
            <c:spPr>
              <a:solidFill>
                <a:schemeClr val="bg1"/>
              </a:solid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0">
                <a:spAutoFit/>
              </a:bodyPr>
              <a:lstStyle/>
              <a:p>
                <a:pPr algn="l">
                  <a:defRPr sz="1000" b="1"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rgbClr val="FF0000"/>
                  </a:solidFill>
                </a:ln>
                <a:effectLst/>
              </c:spPr>
            </c:leaderLines>
            <c:extLst>
              <c:ext xmlns:c15="http://schemas.microsoft.com/office/drawing/2012/chart" uri="{CE6537A1-D6FC-4f65-9D91-7224C49458BB}"/>
            </c:extLst>
          </c:dLbls>
          <c:cat>
            <c:strRef>
              <c:f>Sunburst!$A$3:$A$5</c:f>
              <c:strCache>
                <c:ptCount val="3"/>
                <c:pt idx="0">
                  <c:v>Study Demographics </c:v>
                </c:pt>
                <c:pt idx="1">
                  <c:v>Analysis Techniques</c:v>
                </c:pt>
                <c:pt idx="2">
                  <c:v>Implementation Details </c:v>
                </c:pt>
              </c:strCache>
            </c:strRef>
          </c:cat>
          <c:val>
            <c:numRef>
              <c:f>Sunburst!$E$3:$E$5</c:f>
              <c:numCache>
                <c:formatCode>General</c:formatCode>
                <c:ptCount val="3"/>
                <c:pt idx="0">
                  <c:v>3</c:v>
                </c:pt>
                <c:pt idx="1">
                  <c:v>2</c:v>
                </c:pt>
                <c:pt idx="2">
                  <c:v>3</c:v>
                </c:pt>
              </c:numCache>
            </c:numRef>
          </c:val>
          <c:extLst>
            <c:ext xmlns:c16="http://schemas.microsoft.com/office/drawing/2014/chart" uri="{C3380CC4-5D6E-409C-BE32-E72D297353CC}">
              <c16:uniqueId val="{0000000D-D74E-4289-96BE-561F08BE9CD9}"/>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59924214679296162"/>
          <c:y val="0.64641926703606489"/>
          <c:w val="0.21470620607907884"/>
          <c:h val="0.22661381508597978"/>
        </c:manualLayout>
      </c:layout>
      <c:overlay val="0"/>
      <c:spPr>
        <a:solidFill>
          <a:schemeClr val="lt1">
            <a:lumMod val="95000"/>
            <a:alpha val="39000"/>
          </a:schemeClr>
        </a:solidFill>
        <a:ln>
          <a:noFill/>
        </a:ln>
        <a:effectLst/>
      </c:spPr>
      <c:txPr>
        <a:bodyPr rot="0" spcFirstLastPara="1" vertOverflow="ellipsis" vert="horz" wrap="square" anchor="ctr" anchorCtr="1"/>
        <a:lstStyle/>
        <a:p>
          <a:pPr rtl="0">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rgbClr val="0070C0"/>
                </a:solidFill>
                <a:latin typeface="+mn-lt"/>
                <a:ea typeface="+mn-ea"/>
                <a:cs typeface="+mn-cs"/>
              </a:defRPr>
            </a:pPr>
            <a:r>
              <a:rPr lang="en-US" b="1">
                <a:solidFill>
                  <a:srgbClr val="0070C0"/>
                </a:solidFill>
              </a:rPr>
              <a:t>(b)</a:t>
            </a:r>
          </a:p>
        </c:rich>
      </c:tx>
      <c:layout>
        <c:manualLayout>
          <c:xMode val="edge"/>
          <c:yMode val="edge"/>
          <c:x val="2.799300087489066E-2"/>
          <c:y val="2.777777777777777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rgbClr val="0070C0"/>
              </a:solidFill>
              <a:latin typeface="+mn-lt"/>
              <a:ea typeface="+mn-ea"/>
              <a:cs typeface="+mn-cs"/>
            </a:defRPr>
          </a:pPr>
          <a:endParaRPr lang="en-US"/>
        </a:p>
      </c:txPr>
    </c:title>
    <c:autoTitleDeleted val="0"/>
    <c:plotArea>
      <c:layout/>
      <c:barChart>
        <c:barDir val="bar"/>
        <c:grouping val="clustered"/>
        <c:varyColors val="0"/>
        <c:ser>
          <c:idx val="0"/>
          <c:order val="0"/>
          <c:spPr>
            <a:solidFill>
              <a:schemeClr val="accent1"/>
            </a:solidFill>
            <a:ln>
              <a:noFill/>
            </a:ln>
            <a:effectLst/>
          </c:spPr>
          <c:invertIfNegative val="0"/>
          <c:cat>
            <c:strRef>
              <c:f>Histograms!$D$3:$D$10</c:f>
              <c:strCache>
                <c:ptCount val="8"/>
                <c:pt idx="0">
                  <c:v>MDPI</c:v>
                </c:pt>
                <c:pt idx="1">
                  <c:v>ARXIV</c:v>
                </c:pt>
                <c:pt idx="2">
                  <c:v>ELSEVIER</c:v>
                </c:pt>
                <c:pt idx="3">
                  <c:v>INTERSPEECH</c:v>
                </c:pt>
                <c:pt idx="4">
                  <c:v>SPRINGER</c:v>
                </c:pt>
                <c:pt idx="5">
                  <c:v>SCIENCE DIRECT</c:v>
                </c:pt>
                <c:pt idx="6">
                  <c:v>ACM</c:v>
                </c:pt>
                <c:pt idx="7">
                  <c:v>IEEE</c:v>
                </c:pt>
              </c:strCache>
            </c:strRef>
          </c:cat>
          <c:val>
            <c:numRef>
              <c:f>Histograms!$E$3:$E$10</c:f>
              <c:numCache>
                <c:formatCode>General</c:formatCode>
                <c:ptCount val="8"/>
                <c:pt idx="0">
                  <c:v>1</c:v>
                </c:pt>
                <c:pt idx="1">
                  <c:v>1</c:v>
                </c:pt>
                <c:pt idx="2">
                  <c:v>1</c:v>
                </c:pt>
                <c:pt idx="3">
                  <c:v>2</c:v>
                </c:pt>
                <c:pt idx="4">
                  <c:v>2</c:v>
                </c:pt>
                <c:pt idx="5">
                  <c:v>8</c:v>
                </c:pt>
                <c:pt idx="6">
                  <c:v>11</c:v>
                </c:pt>
                <c:pt idx="7">
                  <c:v>21</c:v>
                </c:pt>
              </c:numCache>
            </c:numRef>
          </c:val>
          <c:extLst>
            <c:ext xmlns:c16="http://schemas.microsoft.com/office/drawing/2014/chart" uri="{C3380CC4-5D6E-409C-BE32-E72D297353CC}">
              <c16:uniqueId val="{00000000-FEBB-4A05-A34E-D8A81E0FF21B}"/>
            </c:ext>
          </c:extLst>
        </c:ser>
        <c:dLbls>
          <c:showLegendKey val="0"/>
          <c:showVal val="0"/>
          <c:showCatName val="0"/>
          <c:showSerName val="0"/>
          <c:showPercent val="0"/>
          <c:showBubbleSize val="0"/>
        </c:dLbls>
        <c:gapWidth val="182"/>
        <c:axId val="267555536"/>
        <c:axId val="267556368"/>
      </c:barChart>
      <c:catAx>
        <c:axId val="2675555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7556368"/>
        <c:crosses val="autoZero"/>
        <c:auto val="1"/>
        <c:lblAlgn val="ctr"/>
        <c:lblOffset val="100"/>
        <c:noMultiLvlLbl val="0"/>
      </c:catAx>
      <c:valAx>
        <c:axId val="267556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75555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rgbClr val="0070C0"/>
                </a:solidFill>
                <a:latin typeface="+mn-lt"/>
                <a:ea typeface="+mn-ea"/>
                <a:cs typeface="+mn-cs"/>
              </a:defRPr>
            </a:pPr>
            <a:r>
              <a:rPr lang="en-US" b="1">
                <a:solidFill>
                  <a:srgbClr val="0070C0"/>
                </a:solidFill>
              </a:rPr>
              <a:t>(a)</a:t>
            </a:r>
          </a:p>
        </c:rich>
      </c:tx>
      <c:layout>
        <c:manualLayout>
          <c:xMode val="edge"/>
          <c:yMode val="edge"/>
          <c:x val="6.2229002624671945E-2"/>
          <c:y val="3.240740740740740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rgbClr val="0070C0"/>
              </a:solidFill>
              <a:latin typeface="+mn-lt"/>
              <a:ea typeface="+mn-ea"/>
              <a:cs typeface="+mn-cs"/>
            </a:defRPr>
          </a:pPr>
          <a:endParaRPr lang="en-US"/>
        </a:p>
      </c:txPr>
    </c:title>
    <c:autoTitleDeleted val="0"/>
    <c:plotArea>
      <c:layout/>
      <c:barChart>
        <c:barDir val="bar"/>
        <c:grouping val="clustered"/>
        <c:varyColors val="0"/>
        <c:ser>
          <c:idx val="0"/>
          <c:order val="0"/>
          <c:spPr>
            <a:solidFill>
              <a:schemeClr val="accent1"/>
            </a:solidFill>
            <a:ln>
              <a:noFill/>
            </a:ln>
            <a:effectLst/>
          </c:spPr>
          <c:invertIfNegative val="0"/>
          <c:cat>
            <c:strRef>
              <c:f>Histograms!$D$20:$D$31</c:f>
              <c:strCache>
                <c:ptCount val="12"/>
                <c:pt idx="0">
                  <c:v>RESEARCHGATE</c:v>
                </c:pt>
                <c:pt idx="1">
                  <c:v>PUBMED</c:v>
                </c:pt>
                <c:pt idx="2">
                  <c:v>TAYLOR &amp; FRANCIS</c:v>
                </c:pt>
                <c:pt idx="3">
                  <c:v>ARXIV</c:v>
                </c:pt>
                <c:pt idx="4">
                  <c:v>PLOS ONE</c:v>
                </c:pt>
                <c:pt idx="5">
                  <c:v>NATURE</c:v>
                </c:pt>
                <c:pt idx="6">
                  <c:v>ASA</c:v>
                </c:pt>
                <c:pt idx="7">
                  <c:v>SPRINGER</c:v>
                </c:pt>
                <c:pt idx="8">
                  <c:v>MDPI</c:v>
                </c:pt>
                <c:pt idx="9">
                  <c:v>IEEE</c:v>
                </c:pt>
                <c:pt idx="10">
                  <c:v>ELSEVIER</c:v>
                </c:pt>
                <c:pt idx="11">
                  <c:v>OTHER</c:v>
                </c:pt>
              </c:strCache>
            </c:strRef>
          </c:cat>
          <c:val>
            <c:numRef>
              <c:f>Histograms!$E$20:$E$31</c:f>
              <c:numCache>
                <c:formatCode>General</c:formatCode>
                <c:ptCount val="12"/>
                <c:pt idx="0">
                  <c:v>3</c:v>
                </c:pt>
                <c:pt idx="1">
                  <c:v>3</c:v>
                </c:pt>
                <c:pt idx="2">
                  <c:v>3</c:v>
                </c:pt>
                <c:pt idx="3">
                  <c:v>4</c:v>
                </c:pt>
                <c:pt idx="4">
                  <c:v>5</c:v>
                </c:pt>
                <c:pt idx="5">
                  <c:v>5</c:v>
                </c:pt>
                <c:pt idx="6">
                  <c:v>7</c:v>
                </c:pt>
                <c:pt idx="7">
                  <c:v>7</c:v>
                </c:pt>
                <c:pt idx="8">
                  <c:v>9</c:v>
                </c:pt>
                <c:pt idx="9">
                  <c:v>12</c:v>
                </c:pt>
                <c:pt idx="10">
                  <c:v>12</c:v>
                </c:pt>
                <c:pt idx="11">
                  <c:v>16</c:v>
                </c:pt>
              </c:numCache>
            </c:numRef>
          </c:val>
          <c:extLst>
            <c:ext xmlns:c16="http://schemas.microsoft.com/office/drawing/2014/chart" uri="{C3380CC4-5D6E-409C-BE32-E72D297353CC}">
              <c16:uniqueId val="{00000000-4863-4711-8AE0-56762882A71C}"/>
            </c:ext>
          </c:extLst>
        </c:ser>
        <c:dLbls>
          <c:showLegendKey val="0"/>
          <c:showVal val="0"/>
          <c:showCatName val="0"/>
          <c:showSerName val="0"/>
          <c:showPercent val="0"/>
          <c:showBubbleSize val="0"/>
        </c:dLbls>
        <c:gapWidth val="182"/>
        <c:axId val="669957840"/>
        <c:axId val="669958672"/>
      </c:barChart>
      <c:catAx>
        <c:axId val="6699578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9958672"/>
        <c:crosses val="autoZero"/>
        <c:auto val="1"/>
        <c:lblAlgn val="ctr"/>
        <c:lblOffset val="100"/>
        <c:noMultiLvlLbl val="0"/>
      </c:catAx>
      <c:valAx>
        <c:axId val="66995867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995784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rgbClr val="0070C0"/>
                </a:solidFill>
                <a:latin typeface="+mn-lt"/>
                <a:ea typeface="+mn-ea"/>
                <a:cs typeface="+mn-cs"/>
              </a:defRPr>
            </a:pPr>
            <a:r>
              <a:rPr lang="en-US" sz="1800" b="1" i="0" baseline="0">
                <a:solidFill>
                  <a:srgbClr val="0070C0"/>
                </a:solidFill>
                <a:effectLst/>
              </a:rPr>
              <a:t>(b)</a:t>
            </a:r>
            <a:endParaRPr lang="en-US">
              <a:solidFill>
                <a:srgbClr val="0070C0"/>
              </a:solidFill>
              <a:effectLst/>
            </a:endParaRPr>
          </a:p>
        </c:rich>
      </c:tx>
      <c:layout>
        <c:manualLayout>
          <c:xMode val="edge"/>
          <c:yMode val="edge"/>
          <c:x val="5.1569335083114655E-2"/>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rgbClr val="0070C0"/>
              </a:solidFill>
              <a:latin typeface="+mn-lt"/>
              <a:ea typeface="+mn-ea"/>
              <a:cs typeface="+mn-cs"/>
            </a:defRPr>
          </a:pPr>
          <a:endParaRPr lang="en-US"/>
        </a:p>
      </c:txPr>
    </c:title>
    <c:autoTitleDeleted val="0"/>
    <c:plotArea>
      <c:layout/>
      <c:barChart>
        <c:barDir val="bar"/>
        <c:grouping val="clustered"/>
        <c:varyColors val="0"/>
        <c:ser>
          <c:idx val="0"/>
          <c:order val="0"/>
          <c:spPr>
            <a:solidFill>
              <a:schemeClr val="accent1"/>
            </a:solidFill>
            <a:ln>
              <a:noFill/>
            </a:ln>
            <a:effectLst/>
          </c:spPr>
          <c:invertIfNegative val="0"/>
          <c:cat>
            <c:strRef>
              <c:f>Histograms!$A$3:$A$16</c:f>
              <c:strCache>
                <c:ptCount val="14"/>
                <c:pt idx="0">
                  <c:v>US8K</c:v>
                </c:pt>
                <c:pt idx="1">
                  <c:v>ESC-10</c:v>
                </c:pt>
                <c:pt idx="2">
                  <c:v>ESC-50</c:v>
                </c:pt>
                <c:pt idx="3">
                  <c:v>Self</c:v>
                </c:pt>
                <c:pt idx="4">
                  <c:v>DCASE-2017</c:v>
                </c:pt>
                <c:pt idx="5">
                  <c:v>Baby Cry</c:v>
                </c:pt>
                <c:pt idx="6">
                  <c:v>Ryerson AV DB</c:v>
                </c:pt>
                <c:pt idx="7">
                  <c:v>AURORA</c:v>
                </c:pt>
                <c:pt idx="8">
                  <c:v>Voice Bank corpus</c:v>
                </c:pt>
                <c:pt idx="9">
                  <c:v>YorNoise</c:v>
                </c:pt>
                <c:pt idx="10">
                  <c:v>CICESE</c:v>
                </c:pt>
                <c:pt idx="11">
                  <c:v>Donate-a-Cry corpus</c:v>
                </c:pt>
                <c:pt idx="12">
                  <c:v>NOISEX-92 corpus</c:v>
                </c:pt>
                <c:pt idx="13">
                  <c:v>USTC-made</c:v>
                </c:pt>
              </c:strCache>
            </c:strRef>
          </c:cat>
          <c:val>
            <c:numRef>
              <c:f>Histograms!$B$3:$B$16</c:f>
              <c:numCache>
                <c:formatCode>General</c:formatCode>
                <c:ptCount val="14"/>
                <c:pt idx="0">
                  <c:v>13</c:v>
                </c:pt>
                <c:pt idx="1">
                  <c:v>11</c:v>
                </c:pt>
                <c:pt idx="2">
                  <c:v>9</c:v>
                </c:pt>
                <c:pt idx="3">
                  <c:v>8</c:v>
                </c:pt>
                <c:pt idx="4">
                  <c:v>2</c:v>
                </c:pt>
                <c:pt idx="5">
                  <c:v>1</c:v>
                </c:pt>
                <c:pt idx="6">
                  <c:v>1</c:v>
                </c:pt>
                <c:pt idx="7">
                  <c:v>1</c:v>
                </c:pt>
                <c:pt idx="8">
                  <c:v>1</c:v>
                </c:pt>
                <c:pt idx="9">
                  <c:v>1</c:v>
                </c:pt>
                <c:pt idx="10">
                  <c:v>1</c:v>
                </c:pt>
                <c:pt idx="11">
                  <c:v>1</c:v>
                </c:pt>
                <c:pt idx="12">
                  <c:v>1</c:v>
                </c:pt>
                <c:pt idx="13">
                  <c:v>1</c:v>
                </c:pt>
              </c:numCache>
            </c:numRef>
          </c:val>
          <c:extLst>
            <c:ext xmlns:c16="http://schemas.microsoft.com/office/drawing/2014/chart" uri="{C3380CC4-5D6E-409C-BE32-E72D297353CC}">
              <c16:uniqueId val="{00000000-113F-4BFA-AF1E-ED2037237C46}"/>
            </c:ext>
          </c:extLst>
        </c:ser>
        <c:dLbls>
          <c:showLegendKey val="0"/>
          <c:showVal val="0"/>
          <c:showCatName val="0"/>
          <c:showSerName val="0"/>
          <c:showPercent val="0"/>
          <c:showBubbleSize val="0"/>
        </c:dLbls>
        <c:gapWidth val="182"/>
        <c:axId val="302631152"/>
        <c:axId val="302645296"/>
      </c:barChart>
      <c:catAx>
        <c:axId val="3026311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2645296"/>
        <c:crosses val="autoZero"/>
        <c:auto val="1"/>
        <c:lblAlgn val="ctr"/>
        <c:lblOffset val="100"/>
        <c:noMultiLvlLbl val="0"/>
      </c:catAx>
      <c:valAx>
        <c:axId val="30264529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263115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rgbClr val="0070C0"/>
                </a:solidFill>
                <a:latin typeface="+mn-lt"/>
                <a:ea typeface="+mn-ea"/>
                <a:cs typeface="+mn-cs"/>
              </a:defRPr>
            </a:pPr>
            <a:r>
              <a:rPr lang="en-US" sz="1800" b="1" i="0" baseline="0">
                <a:solidFill>
                  <a:srgbClr val="0070C0"/>
                </a:solidFill>
                <a:effectLst/>
              </a:rPr>
              <a:t>(a)</a:t>
            </a:r>
            <a:endParaRPr lang="en-US">
              <a:solidFill>
                <a:srgbClr val="0070C0"/>
              </a:solidFill>
              <a:effectLst/>
            </a:endParaRPr>
          </a:p>
        </c:rich>
      </c:tx>
      <c:layout>
        <c:manualLayout>
          <c:xMode val="edge"/>
          <c:yMode val="edge"/>
          <c:x val="4.4312335958005239E-2"/>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rgbClr val="0070C0"/>
              </a:solidFill>
              <a:latin typeface="+mn-lt"/>
              <a:ea typeface="+mn-ea"/>
              <a:cs typeface="+mn-cs"/>
            </a:defRPr>
          </a:pPr>
          <a:endParaRPr lang="en-US"/>
        </a:p>
      </c:txPr>
    </c:title>
    <c:autoTitleDeleted val="0"/>
    <c:plotArea>
      <c:layout/>
      <c:barChart>
        <c:barDir val="bar"/>
        <c:grouping val="clustered"/>
        <c:varyColors val="0"/>
        <c:ser>
          <c:idx val="0"/>
          <c:order val="0"/>
          <c:spPr>
            <a:solidFill>
              <a:schemeClr val="accent1"/>
            </a:solidFill>
            <a:ln>
              <a:noFill/>
            </a:ln>
            <a:effectLst/>
          </c:spPr>
          <c:invertIfNegative val="0"/>
          <c:cat>
            <c:strRef>
              <c:f>Histograms!$A$20:$A$24</c:f>
              <c:strCache>
                <c:ptCount val="5"/>
                <c:pt idx="0">
                  <c:v>Self Generated</c:v>
                </c:pt>
                <c:pt idx="1">
                  <c:v>Birds Datasets</c:v>
                </c:pt>
                <c:pt idx="2">
                  <c:v>OS Beehive</c:v>
                </c:pt>
                <c:pt idx="3">
                  <c:v>Singing insects</c:v>
                </c:pt>
                <c:pt idx="4">
                  <c:v>Other</c:v>
                </c:pt>
              </c:strCache>
            </c:strRef>
          </c:cat>
          <c:val>
            <c:numRef>
              <c:f>Histograms!$B$20:$B$24</c:f>
              <c:numCache>
                <c:formatCode>General</c:formatCode>
                <c:ptCount val="5"/>
                <c:pt idx="0">
                  <c:v>25</c:v>
                </c:pt>
                <c:pt idx="1">
                  <c:v>8</c:v>
                </c:pt>
                <c:pt idx="2">
                  <c:v>3</c:v>
                </c:pt>
                <c:pt idx="3">
                  <c:v>2</c:v>
                </c:pt>
                <c:pt idx="4">
                  <c:v>10</c:v>
                </c:pt>
              </c:numCache>
            </c:numRef>
          </c:val>
          <c:extLst>
            <c:ext xmlns:c16="http://schemas.microsoft.com/office/drawing/2014/chart" uri="{C3380CC4-5D6E-409C-BE32-E72D297353CC}">
              <c16:uniqueId val="{00000000-F9C3-46DA-876D-A854955D9CD0}"/>
            </c:ext>
          </c:extLst>
        </c:ser>
        <c:dLbls>
          <c:showLegendKey val="0"/>
          <c:showVal val="0"/>
          <c:showCatName val="0"/>
          <c:showSerName val="0"/>
          <c:showPercent val="0"/>
          <c:showBubbleSize val="0"/>
        </c:dLbls>
        <c:gapWidth val="182"/>
        <c:axId val="302631984"/>
        <c:axId val="302647792"/>
      </c:barChart>
      <c:catAx>
        <c:axId val="3026319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2647792"/>
        <c:crosses val="autoZero"/>
        <c:auto val="1"/>
        <c:lblAlgn val="ctr"/>
        <c:lblOffset val="100"/>
        <c:noMultiLvlLbl val="0"/>
      </c:catAx>
      <c:valAx>
        <c:axId val="30264779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263198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rgbClr val="0070C0"/>
                </a:solidFill>
                <a:latin typeface="+mn-lt"/>
                <a:ea typeface="+mn-ea"/>
                <a:cs typeface="+mn-cs"/>
              </a:defRPr>
            </a:pPr>
            <a:r>
              <a:rPr lang="en-US">
                <a:solidFill>
                  <a:srgbClr val="0070C0"/>
                </a:solidFill>
              </a:rPr>
              <a:t>(b)</a:t>
            </a:r>
          </a:p>
        </c:rich>
      </c:tx>
      <c:layout>
        <c:manualLayout>
          <c:xMode val="edge"/>
          <c:yMode val="edge"/>
          <c:x val="4.1881889763779552E-2"/>
          <c:y val="4.16666666666666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rgbClr val="0070C0"/>
              </a:solidFill>
              <a:latin typeface="+mn-lt"/>
              <a:ea typeface="+mn-ea"/>
              <a:cs typeface="+mn-cs"/>
            </a:defRPr>
          </a:pPr>
          <a:endParaRPr lang="en-US"/>
        </a:p>
      </c:txPr>
    </c:title>
    <c:autoTitleDeleted val="0"/>
    <c:plotArea>
      <c:layout/>
      <c:barChart>
        <c:barDir val="bar"/>
        <c:grouping val="clustered"/>
        <c:varyColors val="0"/>
        <c:ser>
          <c:idx val="0"/>
          <c:order val="0"/>
          <c:spPr>
            <a:solidFill>
              <a:schemeClr val="accent1"/>
            </a:solidFill>
            <a:ln>
              <a:noFill/>
            </a:ln>
            <a:effectLst/>
          </c:spPr>
          <c:invertIfNegative val="0"/>
          <c:cat>
            <c:strRef>
              <c:f>Histograms!$G$3:$G$8</c:f>
              <c:strCache>
                <c:ptCount val="6"/>
                <c:pt idx="0">
                  <c:v>Fourier Transform</c:v>
                </c:pt>
                <c:pt idx="1">
                  <c:v>STFT</c:v>
                </c:pt>
                <c:pt idx="2">
                  <c:v>FFT</c:v>
                </c:pt>
                <c:pt idx="3">
                  <c:v>CQT</c:v>
                </c:pt>
                <c:pt idx="4">
                  <c:v>Segmentation</c:v>
                </c:pt>
                <c:pt idx="5">
                  <c:v>Others</c:v>
                </c:pt>
              </c:strCache>
            </c:strRef>
          </c:cat>
          <c:val>
            <c:numRef>
              <c:f>Histograms!$H$3:$H$8</c:f>
              <c:numCache>
                <c:formatCode>General</c:formatCode>
                <c:ptCount val="6"/>
                <c:pt idx="0">
                  <c:v>1</c:v>
                </c:pt>
                <c:pt idx="1">
                  <c:v>5</c:v>
                </c:pt>
                <c:pt idx="2">
                  <c:v>3</c:v>
                </c:pt>
                <c:pt idx="3">
                  <c:v>1</c:v>
                </c:pt>
                <c:pt idx="4">
                  <c:v>8</c:v>
                </c:pt>
                <c:pt idx="5">
                  <c:v>8</c:v>
                </c:pt>
              </c:numCache>
            </c:numRef>
          </c:val>
          <c:extLst>
            <c:ext xmlns:c16="http://schemas.microsoft.com/office/drawing/2014/chart" uri="{C3380CC4-5D6E-409C-BE32-E72D297353CC}">
              <c16:uniqueId val="{00000000-0968-472F-9891-F3E1D866D958}"/>
            </c:ext>
          </c:extLst>
        </c:ser>
        <c:dLbls>
          <c:showLegendKey val="0"/>
          <c:showVal val="0"/>
          <c:showCatName val="0"/>
          <c:showSerName val="0"/>
          <c:showPercent val="0"/>
          <c:showBubbleSize val="0"/>
        </c:dLbls>
        <c:gapWidth val="182"/>
        <c:axId val="669948688"/>
        <c:axId val="669933296"/>
      </c:barChart>
      <c:catAx>
        <c:axId val="6699486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9933296"/>
        <c:crosses val="autoZero"/>
        <c:auto val="1"/>
        <c:lblAlgn val="ctr"/>
        <c:lblOffset val="100"/>
        <c:noMultiLvlLbl val="0"/>
      </c:catAx>
      <c:valAx>
        <c:axId val="66993329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994868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rgbClr val="0070C0"/>
                </a:solidFill>
                <a:latin typeface="+mn-lt"/>
                <a:ea typeface="+mn-ea"/>
                <a:cs typeface="+mn-cs"/>
              </a:defRPr>
            </a:pPr>
            <a:r>
              <a:rPr lang="en-US">
                <a:solidFill>
                  <a:srgbClr val="0070C0"/>
                </a:solidFill>
              </a:rPr>
              <a:t>(a)</a:t>
            </a:r>
          </a:p>
        </c:rich>
      </c:tx>
      <c:layout>
        <c:manualLayout>
          <c:xMode val="edge"/>
          <c:yMode val="edge"/>
          <c:x val="2.8895669291338622E-2"/>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rgbClr val="0070C0"/>
              </a:solidFill>
              <a:latin typeface="+mn-lt"/>
              <a:ea typeface="+mn-ea"/>
              <a:cs typeface="+mn-cs"/>
            </a:defRPr>
          </a:pPr>
          <a:endParaRPr lang="en-US"/>
        </a:p>
      </c:txPr>
    </c:title>
    <c:autoTitleDeleted val="0"/>
    <c:plotArea>
      <c:layout/>
      <c:barChart>
        <c:barDir val="bar"/>
        <c:grouping val="clustered"/>
        <c:varyColors val="0"/>
        <c:ser>
          <c:idx val="0"/>
          <c:order val="0"/>
          <c:spPr>
            <a:solidFill>
              <a:schemeClr val="accent1"/>
            </a:solidFill>
            <a:ln>
              <a:noFill/>
            </a:ln>
            <a:effectLst/>
          </c:spPr>
          <c:invertIfNegative val="0"/>
          <c:cat>
            <c:strRef>
              <c:f>Histograms!$G$20:$G$22</c:f>
              <c:strCache>
                <c:ptCount val="3"/>
                <c:pt idx="0">
                  <c:v>STFT</c:v>
                </c:pt>
                <c:pt idx="1">
                  <c:v>FFT</c:v>
                </c:pt>
                <c:pt idx="2">
                  <c:v>Wavelets</c:v>
                </c:pt>
              </c:strCache>
            </c:strRef>
          </c:cat>
          <c:val>
            <c:numRef>
              <c:f>Histograms!$H$20:$H$22</c:f>
              <c:numCache>
                <c:formatCode>General</c:formatCode>
                <c:ptCount val="3"/>
                <c:pt idx="0">
                  <c:v>15</c:v>
                </c:pt>
                <c:pt idx="1">
                  <c:v>4</c:v>
                </c:pt>
                <c:pt idx="2">
                  <c:v>1</c:v>
                </c:pt>
              </c:numCache>
            </c:numRef>
          </c:val>
          <c:extLst>
            <c:ext xmlns:c16="http://schemas.microsoft.com/office/drawing/2014/chart" uri="{C3380CC4-5D6E-409C-BE32-E72D297353CC}">
              <c16:uniqueId val="{00000000-78D7-4EF7-B766-B3AC351519F4}"/>
            </c:ext>
          </c:extLst>
        </c:ser>
        <c:dLbls>
          <c:showLegendKey val="0"/>
          <c:showVal val="0"/>
          <c:showCatName val="0"/>
          <c:showSerName val="0"/>
          <c:showPercent val="0"/>
          <c:showBubbleSize val="0"/>
        </c:dLbls>
        <c:gapWidth val="182"/>
        <c:axId val="669935376"/>
        <c:axId val="669957424"/>
      </c:barChart>
      <c:catAx>
        <c:axId val="6699353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9957424"/>
        <c:crosses val="autoZero"/>
        <c:auto val="1"/>
        <c:lblAlgn val="ctr"/>
        <c:lblOffset val="100"/>
        <c:noMultiLvlLbl val="0"/>
      </c:catAx>
      <c:valAx>
        <c:axId val="66995742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993537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_xlchart.v1.2</cx:f>
      </cx:strDim>
      <cx:numDim type="size">
        <cx:f>_xlchart.v1.4</cx:f>
      </cx:numDim>
    </cx:data>
  </cx:chartData>
  <cx:chart>
    <cx:title pos="t" align="ctr" overlay="0">
      <cx:tx>
        <cx:rich>
          <a:bodyPr spcFirstLastPara="1" vertOverflow="ellipsis" wrap="square" lIns="0" tIns="0" rIns="0" bIns="0" anchor="ctr" anchorCtr="1"/>
          <a:lstStyle/>
          <a:p>
            <a:pPr algn="ctr">
              <a:defRPr/>
            </a:pPr>
            <a:r>
              <a:rPr lang="en-US"/>
              <a:t>Application Areas</a:t>
            </a:r>
          </a:p>
        </cx:rich>
      </cx:tx>
    </cx:title>
    <cx:plotArea>
      <cx:plotAreaRegion>
        <cx:series layoutId="sunburst" uniqueId="{621E266B-AB7E-4088-A88D-F795C78B02EB}">
          <cx:tx>
            <cx:txData>
              <cx:f>_xlchart.v1.3</cx:f>
              <cx:v/>
            </cx:txData>
          </cx:tx>
          <cx:dataLabels pos="ctr">
            <cx:visibility seriesName="0" categoryName="1" value="0"/>
          </cx:dataLabels>
          <cx:dataId val="0"/>
        </cx:series>
      </cx:plotAreaRegion>
    </cx:plotArea>
  </cx:chart>
  <cx:clrMapOvr bg1="lt1" tx1="dk1" bg2="lt2" tx2="dk2" accent1="accent1" accent2="accent2" accent3="accent3" accent4="accent4" accent5="accent5" accent6="accent6" hlink="hlink" folHlink="folHlink"/>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_xlchart.v1.1</cx:f>
      </cx:numDim>
    </cx:data>
  </cx:chartData>
  <cx:chart>
    <cx:title pos="t" align="ctr" overlay="0">
      <cx:tx>
        <cx:rich>
          <a:bodyPr spcFirstLastPara="1" vertOverflow="ellipsis" wrap="square" lIns="0" tIns="0" rIns="0" bIns="0" anchor="ctr" anchorCtr="1"/>
          <a:lstStyle/>
          <a:p>
            <a:pPr algn="ctr">
              <a:defRPr/>
            </a:pPr>
            <a:r>
              <a:rPr lang="en-US"/>
              <a:t>Acoustic Forms</a:t>
            </a:r>
          </a:p>
        </cx:rich>
      </cx:tx>
    </cx:title>
    <cx:plotArea>
      <cx:plotAreaRegion>
        <cx:series layoutId="sunburst" uniqueId="{313875A9-F773-409E-A2C7-2529CC0984F6}">
          <cx:dataLabels pos="ctr">
            <cx:visibility seriesName="0" categoryName="1" value="0"/>
          </cx:dataLabels>
          <cx:dataId val="0"/>
        </cx:series>
      </cx:plotAreaRegion>
    </cx:plotArea>
  </cx:chart>
  <cx:clrMapOvr bg1="lt1" tx1="dk1" bg2="lt2" tx2="dk2" accent1="accent1" accent2="accent2" accent3="accent3" accent4="accent4" accent5="accent5" accent6="accent6" hlink="hlink" folHlink="folHlink"/>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81">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850" kern="1200"/>
    <cs:bodyPr wrap="square" lIns="38100" tIns="19050" rIns="38100" bIns="19050" anchor="ctr">
      <a:spAutoFit/>
    </cs:bodyPr>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9525">
        <a:solidFill>
          <a:schemeClr val="lt1"/>
        </a:solidFill>
      </a:ln>
    </cs:spPr>
  </cs:dataPoint>
  <cs:dataPoint3D>
    <cs:lnRef idx="0"/>
    <cs:fillRef idx="0">
      <cs:styleClr val="auto"/>
    </cs:fillRef>
    <cs:effectRef idx="0"/>
    <cs:fontRef idx="minor">
      <a:schemeClr val="tx1"/>
    </cs:fontRef>
    <cs:spPr>
      <a:solidFill>
        <a:schemeClr val="phClr"/>
      </a:solidFill>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defRPr sz="900"/>
  </cs:dataTable>
  <cs:downBar>
    <cs:lnRef idx="0"/>
    <cs:fillRef idx="0"/>
    <cs:effectRef idx="0"/>
    <cs:fontRef idx="minor">
      <a:schemeClr val="tx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lumOff val="10000"/>
          </a:schemeClr>
        </a:solidFill>
        <a:round/>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bodyPr/>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tx1"/>
    </cs:fontRef>
    <cs:spPr>
      <a:solidFill>
        <a:schemeClr val="lt1"/>
      </a:solidFill>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81">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850" kern="1200"/>
    <cs:bodyPr wrap="square" lIns="38100" tIns="19050" rIns="38100" bIns="19050" anchor="ctr">
      <a:spAutoFit/>
    </cs:bodyPr>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9525">
        <a:solidFill>
          <a:schemeClr val="lt1"/>
        </a:solidFill>
      </a:ln>
    </cs:spPr>
  </cs:dataPoint>
  <cs:dataPoint3D>
    <cs:lnRef idx="0"/>
    <cs:fillRef idx="0">
      <cs:styleClr val="auto"/>
    </cs:fillRef>
    <cs:effectRef idx="0"/>
    <cs:fontRef idx="minor">
      <a:schemeClr val="tx1"/>
    </cs:fontRef>
    <cs:spPr>
      <a:solidFill>
        <a:schemeClr val="phClr"/>
      </a:solidFill>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defRPr sz="900"/>
  </cs:dataTable>
  <cs:downBar>
    <cs:lnRef idx="0"/>
    <cs:fillRef idx="0"/>
    <cs:effectRef idx="0"/>
    <cs:fontRef idx="minor">
      <a:schemeClr val="tx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lumOff val="10000"/>
          </a:schemeClr>
        </a:solidFill>
        <a:round/>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bodyPr/>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tx1"/>
    </cs:fontRef>
    <cs:spPr>
      <a:solidFill>
        <a:schemeClr val="lt1"/>
      </a:solidFill>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1.xml"/><Relationship Id="rId2" Type="http://schemas.microsoft.com/office/2014/relationships/chartEx" Target="../charts/chartEx2.xml"/><Relationship Id="rId1" Type="http://schemas.microsoft.com/office/2014/relationships/chartEx" Target="../charts/chartEx1.xml"/><Relationship Id="rId4" Type="http://schemas.openxmlformats.org/officeDocument/2006/relationships/chart" Target="../charts/chart2.xml"/></Relationships>
</file>

<file path=xl/drawings/_rels/drawing4.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 Id="rId6" Type="http://schemas.openxmlformats.org/officeDocument/2006/relationships/chart" Target="../charts/chart8.xml"/><Relationship Id="rId5" Type="http://schemas.openxmlformats.org/officeDocument/2006/relationships/chart" Target="../charts/chart7.xml"/><Relationship Id="rId4"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4</xdr:col>
      <xdr:colOff>25400</xdr:colOff>
      <xdr:row>47</xdr:row>
      <xdr:rowOff>156211</xdr:rowOff>
    </xdr:from>
    <xdr:to>
      <xdr:col>13</xdr:col>
      <xdr:colOff>360680</xdr:colOff>
      <xdr:row>70</xdr:row>
      <xdr:rowOff>19473</xdr:rowOff>
    </xdr:to>
    <mc:AlternateContent xmlns:mc="http://schemas.openxmlformats.org/markup-compatibility/2006">
      <mc:Choice xmlns:cx1="http://schemas.microsoft.com/office/drawing/2015/9/8/chartex" Requires="cx1">
        <xdr:graphicFrame macro="">
          <xdr:nvGraphicFramePr>
            <xdr:cNvPr id="4" name="Chart 3"/>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89707</xdr:colOff>
      <xdr:row>79</xdr:row>
      <xdr:rowOff>143097</xdr:rowOff>
    </xdr:from>
    <xdr:to>
      <xdr:col>11</xdr:col>
      <xdr:colOff>462240</xdr:colOff>
      <xdr:row>107</xdr:row>
      <xdr:rowOff>6361</xdr:rowOff>
    </xdr:to>
    <mc:AlternateContent xmlns:mc="http://schemas.openxmlformats.org/markup-compatibility/2006">
      <mc:Choice xmlns:cx1="http://schemas.microsoft.com/office/drawing/2015/9/8/chartex" Requires="cx1">
        <xdr:graphicFrame macro="">
          <xdr:nvGraphicFramePr>
            <xdr:cNvPr id="22" name="Chart 21"/>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7</xdr:col>
      <xdr:colOff>563033</xdr:colOff>
      <xdr:row>21</xdr:row>
      <xdr:rowOff>185420</xdr:rowOff>
    </xdr:from>
    <xdr:to>
      <xdr:col>20</xdr:col>
      <xdr:colOff>174413</xdr:colOff>
      <xdr:row>38</xdr:row>
      <xdr:rowOff>50800</xdr:rowOff>
    </xdr:to>
    <xdr:graphicFrame macro="">
      <xdr:nvGraphicFramePr>
        <xdr:cNvPr id="28" name="Chart 2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198967</xdr:colOff>
      <xdr:row>24</xdr:row>
      <xdr:rowOff>115147</xdr:rowOff>
    </xdr:from>
    <xdr:to>
      <xdr:col>14</xdr:col>
      <xdr:colOff>31327</xdr:colOff>
      <xdr:row>25</xdr:row>
      <xdr:rowOff>160020</xdr:rowOff>
    </xdr:to>
    <xdr:sp macro="" textlink="">
      <xdr:nvSpPr>
        <xdr:cNvPr id="15" name="TextBox 14"/>
        <xdr:cNvSpPr txBox="1"/>
      </xdr:nvSpPr>
      <xdr:spPr>
        <a:xfrm>
          <a:off x="8301567" y="3823547"/>
          <a:ext cx="441960" cy="2311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a:ln>
                <a:noFill/>
              </a:ln>
              <a:solidFill>
                <a:schemeClr val="bg1"/>
              </a:solidFill>
              <a:latin typeface="Arial Narrow" panose="020B0606020202030204" pitchFamily="34" charset="0"/>
            </a:rPr>
            <a:t>52.7%</a:t>
          </a:r>
        </a:p>
      </xdr:txBody>
    </xdr:sp>
    <xdr:clientData/>
  </xdr:twoCellAnchor>
  <xdr:twoCellAnchor>
    <xdr:from>
      <xdr:col>12</xdr:col>
      <xdr:colOff>425875</xdr:colOff>
      <xdr:row>34</xdr:row>
      <xdr:rowOff>110067</xdr:rowOff>
    </xdr:from>
    <xdr:to>
      <xdr:col>13</xdr:col>
      <xdr:colOff>258235</xdr:colOff>
      <xdr:row>35</xdr:row>
      <xdr:rowOff>146476</xdr:rowOff>
    </xdr:to>
    <xdr:sp macro="" textlink="">
      <xdr:nvSpPr>
        <xdr:cNvPr id="29" name="TextBox 28"/>
        <xdr:cNvSpPr txBox="1"/>
      </xdr:nvSpPr>
      <xdr:spPr>
        <a:xfrm>
          <a:off x="7918875" y="5681134"/>
          <a:ext cx="441960" cy="222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a:ln>
                <a:noFill/>
              </a:ln>
              <a:solidFill>
                <a:schemeClr val="bg1"/>
              </a:solidFill>
              <a:latin typeface="Arial Narrow" panose="020B0606020202030204" pitchFamily="34" charset="0"/>
            </a:rPr>
            <a:t>85.1%</a:t>
          </a:r>
        </a:p>
      </xdr:txBody>
    </xdr:sp>
    <xdr:clientData/>
  </xdr:twoCellAnchor>
  <xdr:twoCellAnchor>
    <xdr:from>
      <xdr:col>14</xdr:col>
      <xdr:colOff>469900</xdr:colOff>
      <xdr:row>18</xdr:row>
      <xdr:rowOff>202353</xdr:rowOff>
    </xdr:from>
    <xdr:to>
      <xdr:col>15</xdr:col>
      <xdr:colOff>302260</xdr:colOff>
      <xdr:row>18</xdr:row>
      <xdr:rowOff>425873</xdr:rowOff>
    </xdr:to>
    <xdr:sp macro="" textlink="">
      <xdr:nvSpPr>
        <xdr:cNvPr id="30" name="TextBox 29"/>
        <xdr:cNvSpPr txBox="1"/>
      </xdr:nvSpPr>
      <xdr:spPr>
        <a:xfrm>
          <a:off x="9182100" y="2970953"/>
          <a:ext cx="441960" cy="2235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a:ln>
                <a:noFill/>
              </a:ln>
              <a:solidFill>
                <a:schemeClr val="bg1"/>
              </a:solidFill>
              <a:latin typeface="Arial Narrow" panose="020B0606020202030204" pitchFamily="34" charset="0"/>
            </a:rPr>
            <a:t>31.1%</a:t>
          </a:r>
        </a:p>
      </xdr:txBody>
    </xdr:sp>
    <xdr:clientData/>
  </xdr:twoCellAnchor>
  <xdr:twoCellAnchor>
    <xdr:from>
      <xdr:col>14</xdr:col>
      <xdr:colOff>169333</xdr:colOff>
      <xdr:row>30</xdr:row>
      <xdr:rowOff>84668</xdr:rowOff>
    </xdr:from>
    <xdr:to>
      <xdr:col>15</xdr:col>
      <xdr:colOff>29689</xdr:colOff>
      <xdr:row>31</xdr:row>
      <xdr:rowOff>100905</xdr:rowOff>
    </xdr:to>
    <xdr:sp macro="" textlink="">
      <xdr:nvSpPr>
        <xdr:cNvPr id="32" name="TextBox 14"/>
        <xdr:cNvSpPr txBox="1"/>
      </xdr:nvSpPr>
      <xdr:spPr>
        <a:xfrm>
          <a:off x="8881533" y="4910668"/>
          <a:ext cx="469956" cy="2025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r>
            <a:rPr lang="en-US" sz="800">
              <a:ln>
                <a:noFill/>
              </a:ln>
              <a:solidFill>
                <a:schemeClr val="bg1"/>
              </a:solidFill>
              <a:latin typeface="Arial Narrow" panose="020B0606020202030204" pitchFamily="34" charset="0"/>
            </a:rPr>
            <a:t>65.7%</a:t>
          </a:r>
        </a:p>
      </xdr:txBody>
    </xdr:sp>
    <xdr:clientData/>
  </xdr:twoCellAnchor>
  <xdr:twoCellAnchor>
    <xdr:from>
      <xdr:col>8</xdr:col>
      <xdr:colOff>67733</xdr:colOff>
      <xdr:row>0</xdr:row>
      <xdr:rowOff>0</xdr:rowOff>
    </xdr:from>
    <xdr:to>
      <xdr:col>18</xdr:col>
      <xdr:colOff>494451</xdr:colOff>
      <xdr:row>18</xdr:row>
      <xdr:rowOff>16932</xdr:rowOff>
    </xdr:to>
    <xdr:graphicFrame macro="">
      <xdr:nvGraphicFramePr>
        <xdr:cNvPr id="33" name="Chart 3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0.27014</cdr:x>
      <cdr:y>0.34053</cdr:y>
    </cdr:from>
    <cdr:to>
      <cdr:x>0.33251</cdr:x>
      <cdr:y>0.39706</cdr:y>
    </cdr:to>
    <cdr:sp macro="" textlink="">
      <cdr:nvSpPr>
        <cdr:cNvPr id="2" name="TextBox 14"/>
        <cdr:cNvSpPr txBox="1"/>
      </cdr:nvSpPr>
      <cdr:spPr>
        <a:xfrm xmlns:a="http://schemas.openxmlformats.org/drawingml/2006/main">
          <a:off x="2035835" y="1219866"/>
          <a:ext cx="470032" cy="202505"/>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800">
              <a:ln>
                <a:noFill/>
              </a:ln>
              <a:solidFill>
                <a:schemeClr val="bg1"/>
              </a:solidFill>
              <a:latin typeface="Arial Narrow" panose="020B0606020202030204" pitchFamily="34" charset="0"/>
            </a:rPr>
            <a:t>100%</a:t>
          </a:r>
        </a:p>
      </cdr:txBody>
    </cdr:sp>
  </cdr:relSizeAnchor>
  <cdr:relSizeAnchor xmlns:cdr="http://schemas.openxmlformats.org/drawingml/2006/chartDrawing">
    <cdr:from>
      <cdr:x>0.292</cdr:x>
      <cdr:y>0.43824</cdr:y>
    </cdr:from>
    <cdr:to>
      <cdr:x>0.35437</cdr:x>
      <cdr:y>0.49477</cdr:y>
    </cdr:to>
    <cdr:sp macro="" textlink="">
      <cdr:nvSpPr>
        <cdr:cNvPr id="3" name="TextBox 14"/>
        <cdr:cNvSpPr txBox="1"/>
      </cdr:nvSpPr>
      <cdr:spPr>
        <a:xfrm xmlns:a="http://schemas.openxmlformats.org/drawingml/2006/main">
          <a:off x="2200561" y="1569869"/>
          <a:ext cx="470031" cy="202505"/>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800">
              <a:ln>
                <a:noFill/>
              </a:ln>
              <a:solidFill>
                <a:schemeClr val="bg1"/>
              </a:solidFill>
              <a:latin typeface="Arial Narrow" panose="020B0606020202030204" pitchFamily="34" charset="0"/>
            </a:rPr>
            <a:t>100%</a:t>
          </a:r>
        </a:p>
      </cdr:txBody>
    </cdr:sp>
  </cdr:relSizeAnchor>
  <cdr:relSizeAnchor xmlns:cdr="http://schemas.openxmlformats.org/drawingml/2006/chartDrawing">
    <cdr:from>
      <cdr:x>0.47326</cdr:x>
      <cdr:y>0.58303</cdr:y>
    </cdr:from>
    <cdr:to>
      <cdr:x>0.53562</cdr:x>
      <cdr:y>0.63956</cdr:y>
    </cdr:to>
    <cdr:sp macro="" textlink="">
      <cdr:nvSpPr>
        <cdr:cNvPr id="4" name="TextBox 14"/>
        <cdr:cNvSpPr txBox="1"/>
      </cdr:nvSpPr>
      <cdr:spPr>
        <a:xfrm xmlns:a="http://schemas.openxmlformats.org/drawingml/2006/main">
          <a:off x="3566560" y="2088546"/>
          <a:ext cx="469956" cy="202505"/>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800">
              <a:ln>
                <a:noFill/>
              </a:ln>
              <a:solidFill>
                <a:schemeClr val="bg1"/>
              </a:solidFill>
              <a:latin typeface="Arial Narrow" panose="020B0606020202030204" pitchFamily="34" charset="0"/>
            </a:rPr>
            <a:t>55.3%</a:t>
          </a:r>
        </a:p>
      </cdr:txBody>
    </cdr:sp>
  </cdr:relSizeAnchor>
  <cdr:relSizeAnchor xmlns:cdr="http://schemas.openxmlformats.org/drawingml/2006/chartDrawing">
    <cdr:from>
      <cdr:x>0.4267</cdr:x>
      <cdr:y>0.7048</cdr:y>
    </cdr:from>
    <cdr:to>
      <cdr:x>0.48907</cdr:x>
      <cdr:y>0.76133</cdr:y>
    </cdr:to>
    <cdr:sp macro="" textlink="">
      <cdr:nvSpPr>
        <cdr:cNvPr id="5" name="TextBox 14"/>
        <cdr:cNvSpPr txBox="1"/>
      </cdr:nvSpPr>
      <cdr:spPr>
        <a:xfrm xmlns:a="http://schemas.openxmlformats.org/drawingml/2006/main">
          <a:off x="3215690" y="3037977"/>
          <a:ext cx="470032" cy="243666"/>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800">
              <a:ln>
                <a:noFill/>
              </a:ln>
              <a:solidFill>
                <a:schemeClr val="bg1"/>
              </a:solidFill>
              <a:latin typeface="Arial Narrow" panose="020B0606020202030204" pitchFamily="34" charset="0"/>
            </a:rPr>
            <a:t>47.3%</a:t>
          </a:r>
        </a:p>
      </cdr:txBody>
    </cdr:sp>
  </cdr:relSizeAnchor>
  <cdr:relSizeAnchor xmlns:cdr="http://schemas.openxmlformats.org/drawingml/2006/chartDrawing">
    <cdr:from>
      <cdr:x>0.42713</cdr:x>
      <cdr:y>0.3334</cdr:y>
    </cdr:from>
    <cdr:to>
      <cdr:x>0.4895</cdr:x>
      <cdr:y>0.38992</cdr:y>
    </cdr:to>
    <cdr:sp macro="" textlink="">
      <cdr:nvSpPr>
        <cdr:cNvPr id="6" name="TextBox 14"/>
        <cdr:cNvSpPr txBox="1"/>
      </cdr:nvSpPr>
      <cdr:spPr>
        <a:xfrm xmlns:a="http://schemas.openxmlformats.org/drawingml/2006/main">
          <a:off x="3218921" y="1132203"/>
          <a:ext cx="470032" cy="191974"/>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800">
              <a:ln>
                <a:noFill/>
              </a:ln>
              <a:solidFill>
                <a:schemeClr val="bg1"/>
              </a:solidFill>
              <a:latin typeface="Arial Narrow" panose="020B0606020202030204" pitchFamily="34" charset="0"/>
            </a:rPr>
            <a:t>55.3%</a:t>
          </a:r>
        </a:p>
      </cdr:txBody>
    </cdr:sp>
  </cdr:relSizeAnchor>
</c:userShapes>
</file>

<file path=xl/drawings/drawing3.xml><?xml version="1.0" encoding="utf-8"?>
<c:userShapes xmlns:c="http://schemas.openxmlformats.org/drawingml/2006/chart">
  <cdr:relSizeAnchor xmlns:cdr="http://schemas.openxmlformats.org/drawingml/2006/chartDrawing">
    <cdr:from>
      <cdr:x>0.22944</cdr:x>
      <cdr:y>0.39774</cdr:y>
    </cdr:from>
    <cdr:to>
      <cdr:x>0.30763</cdr:x>
      <cdr:y>0.45773</cdr:y>
    </cdr:to>
    <cdr:sp macro="" textlink="">
      <cdr:nvSpPr>
        <cdr:cNvPr id="2" name="TextBox 14"/>
        <cdr:cNvSpPr txBox="1"/>
      </cdr:nvSpPr>
      <cdr:spPr>
        <a:xfrm xmlns:a="http://schemas.openxmlformats.org/drawingml/2006/main">
          <a:off x="1496582" y="1633239"/>
          <a:ext cx="510017" cy="246361"/>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800">
              <a:ln>
                <a:noFill/>
              </a:ln>
              <a:solidFill>
                <a:schemeClr val="bg1"/>
              </a:solidFill>
              <a:latin typeface="Arial Narrow" panose="020B0606020202030204" pitchFamily="34" charset="0"/>
            </a:rPr>
            <a:t>37.5%</a:t>
          </a:r>
        </a:p>
      </cdr:txBody>
    </cdr:sp>
  </cdr:relSizeAnchor>
  <cdr:relSizeAnchor xmlns:cdr="http://schemas.openxmlformats.org/drawingml/2006/chartDrawing">
    <cdr:from>
      <cdr:x>0.30832</cdr:x>
      <cdr:y>0.35204</cdr:y>
    </cdr:from>
    <cdr:to>
      <cdr:x>0.38811</cdr:x>
      <cdr:y>0.39602</cdr:y>
    </cdr:to>
    <cdr:sp macro="" textlink="">
      <cdr:nvSpPr>
        <cdr:cNvPr id="3" name="TextBox 14"/>
        <cdr:cNvSpPr txBox="1"/>
      </cdr:nvSpPr>
      <cdr:spPr>
        <a:xfrm xmlns:a="http://schemas.openxmlformats.org/drawingml/2006/main">
          <a:off x="2011087" y="1248876"/>
          <a:ext cx="520447" cy="156035"/>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800">
              <a:ln>
                <a:noFill/>
              </a:ln>
              <a:solidFill>
                <a:schemeClr val="bg1"/>
              </a:solidFill>
              <a:latin typeface="Arial Narrow" panose="020B0606020202030204" pitchFamily="34" charset="0"/>
            </a:rPr>
            <a:t>27.3%</a:t>
          </a:r>
        </a:p>
      </cdr:txBody>
    </cdr:sp>
  </cdr:relSizeAnchor>
  <cdr:relSizeAnchor xmlns:cdr="http://schemas.openxmlformats.org/drawingml/2006/chartDrawing">
    <cdr:from>
      <cdr:x>0.49193</cdr:x>
      <cdr:y>0.55562</cdr:y>
    </cdr:from>
    <cdr:to>
      <cdr:x>0.56983</cdr:x>
      <cdr:y>0.62585</cdr:y>
    </cdr:to>
    <cdr:sp macro="" textlink="">
      <cdr:nvSpPr>
        <cdr:cNvPr id="4" name="TextBox 14"/>
        <cdr:cNvSpPr txBox="1"/>
      </cdr:nvSpPr>
      <cdr:spPr>
        <a:xfrm xmlns:a="http://schemas.openxmlformats.org/drawingml/2006/main">
          <a:off x="3208735" y="2074591"/>
          <a:ext cx="508132" cy="262209"/>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800">
              <a:ln>
                <a:noFill/>
              </a:ln>
              <a:solidFill>
                <a:schemeClr val="bg1"/>
              </a:solidFill>
              <a:latin typeface="Arial Narrow" panose="020B0606020202030204" pitchFamily="34" charset="0"/>
            </a:rPr>
            <a:t>54.5%</a:t>
          </a:r>
        </a:p>
      </cdr:txBody>
    </cdr:sp>
  </cdr:relSizeAnchor>
  <cdr:relSizeAnchor xmlns:cdr="http://schemas.openxmlformats.org/drawingml/2006/chartDrawing">
    <cdr:from>
      <cdr:x>0.39553</cdr:x>
      <cdr:y>0.80421</cdr:y>
    </cdr:from>
    <cdr:to>
      <cdr:x>0.4579</cdr:x>
      <cdr:y>0.86074</cdr:y>
    </cdr:to>
    <cdr:sp macro="" textlink="">
      <cdr:nvSpPr>
        <cdr:cNvPr id="5" name="TextBox 14"/>
        <cdr:cNvSpPr txBox="1"/>
      </cdr:nvSpPr>
      <cdr:spPr>
        <a:xfrm xmlns:a="http://schemas.openxmlformats.org/drawingml/2006/main">
          <a:off x="2579917" y="2852948"/>
          <a:ext cx="406821" cy="200542"/>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800">
              <a:ln>
                <a:noFill/>
              </a:ln>
              <a:solidFill>
                <a:schemeClr val="bg1"/>
              </a:solidFill>
              <a:latin typeface="Arial Narrow" panose="020B0606020202030204" pitchFamily="34" charset="0"/>
            </a:rPr>
            <a:t>25%</a:t>
          </a:r>
        </a:p>
      </cdr:txBody>
    </cdr:sp>
  </cdr:relSizeAnchor>
  <cdr:relSizeAnchor xmlns:cdr="http://schemas.openxmlformats.org/drawingml/2006/chartDrawing">
    <cdr:from>
      <cdr:x>0.30294</cdr:x>
      <cdr:y>0.65942</cdr:y>
    </cdr:from>
    <cdr:to>
      <cdr:x>0.36994</cdr:x>
      <cdr:y>0.7156</cdr:y>
    </cdr:to>
    <cdr:sp macro="" textlink="">
      <cdr:nvSpPr>
        <cdr:cNvPr id="6" name="TextBox 14"/>
        <cdr:cNvSpPr txBox="1"/>
      </cdr:nvSpPr>
      <cdr:spPr>
        <a:xfrm xmlns:a="http://schemas.openxmlformats.org/drawingml/2006/main">
          <a:off x="1975993" y="2339324"/>
          <a:ext cx="437007" cy="199274"/>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800">
              <a:ln>
                <a:noFill/>
              </a:ln>
              <a:solidFill>
                <a:schemeClr val="bg1"/>
              </a:solidFill>
              <a:latin typeface="Arial Narrow" panose="020B0606020202030204" pitchFamily="34" charset="0"/>
            </a:rPr>
            <a:t>18.2%</a:t>
          </a:r>
        </a:p>
      </cdr:txBody>
    </cdr:sp>
  </cdr:relSizeAnchor>
  <cdr:relSizeAnchor xmlns:cdr="http://schemas.openxmlformats.org/drawingml/2006/chartDrawing">
    <cdr:from>
      <cdr:x>0.5259</cdr:x>
      <cdr:y>0.40181</cdr:y>
    </cdr:from>
    <cdr:to>
      <cdr:x>0.59839</cdr:x>
      <cdr:y>0.4658</cdr:y>
    </cdr:to>
    <cdr:sp macro="" textlink="">
      <cdr:nvSpPr>
        <cdr:cNvPr id="7" name="TextBox 14"/>
        <cdr:cNvSpPr txBox="1"/>
      </cdr:nvSpPr>
      <cdr:spPr>
        <a:xfrm xmlns:a="http://schemas.openxmlformats.org/drawingml/2006/main">
          <a:off x="3430271" y="1425444"/>
          <a:ext cx="472862" cy="227013"/>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800">
              <a:ln>
                <a:noFill/>
              </a:ln>
              <a:solidFill>
                <a:schemeClr val="bg1"/>
              </a:solidFill>
              <a:latin typeface="Arial Narrow" panose="020B0606020202030204" pitchFamily="34" charset="0"/>
            </a:rPr>
            <a:t>37.5%</a:t>
          </a:r>
        </a:p>
      </cdr:txBody>
    </cdr:sp>
  </cdr:relSizeAnchor>
</c:userShapes>
</file>

<file path=xl/drawings/drawing4.xml><?xml version="1.0" encoding="utf-8"?>
<xdr:wsDr xmlns:xdr="http://schemas.openxmlformats.org/drawingml/2006/spreadsheetDrawing" xmlns:a="http://schemas.openxmlformats.org/drawingml/2006/main">
  <xdr:twoCellAnchor>
    <xdr:from>
      <xdr:col>11</xdr:col>
      <xdr:colOff>297180</xdr:colOff>
      <xdr:row>0</xdr:row>
      <xdr:rowOff>156210</xdr:rowOff>
    </xdr:from>
    <xdr:to>
      <xdr:col>19</xdr:col>
      <xdr:colOff>15240</xdr:colOff>
      <xdr:row>15</xdr:row>
      <xdr:rowOff>156210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312420</xdr:colOff>
      <xdr:row>16</xdr:row>
      <xdr:rowOff>171450</xdr:rowOff>
    </xdr:from>
    <xdr:to>
      <xdr:col>19</xdr:col>
      <xdr:colOff>7620</xdr:colOff>
      <xdr:row>31</xdr:row>
      <xdr:rowOff>171450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137160</xdr:colOff>
      <xdr:row>0</xdr:row>
      <xdr:rowOff>156210</xdr:rowOff>
    </xdr:from>
    <xdr:to>
      <xdr:col>26</xdr:col>
      <xdr:colOff>441960</xdr:colOff>
      <xdr:row>15</xdr:row>
      <xdr:rowOff>156210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137160</xdr:colOff>
      <xdr:row>17</xdr:row>
      <xdr:rowOff>3810</xdr:rowOff>
    </xdr:from>
    <xdr:to>
      <xdr:col>26</xdr:col>
      <xdr:colOff>441960</xdr:colOff>
      <xdr:row>32</xdr:row>
      <xdr:rowOff>3810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28</xdr:col>
      <xdr:colOff>0</xdr:colOff>
      <xdr:row>0</xdr:row>
      <xdr:rowOff>140970</xdr:rowOff>
    </xdr:from>
    <xdr:to>
      <xdr:col>35</xdr:col>
      <xdr:colOff>304800</xdr:colOff>
      <xdr:row>15</xdr:row>
      <xdr:rowOff>140970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28</xdr:col>
      <xdr:colOff>7620</xdr:colOff>
      <xdr:row>16</xdr:row>
      <xdr:rowOff>163830</xdr:rowOff>
    </xdr:from>
    <xdr:to>
      <xdr:col>35</xdr:col>
      <xdr:colOff>312420</xdr:colOff>
      <xdr:row>31</xdr:row>
      <xdr:rowOff>163830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dmin/Downloads/speedometer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Admin/Downloads/thermometer-chart-in-exce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2">
          <cell r="J2" t="str">
            <v>Poor</v>
          </cell>
          <cell r="K2">
            <v>20</v>
          </cell>
          <cell r="M2">
            <v>10</v>
          </cell>
          <cell r="N2">
            <v>10</v>
          </cell>
          <cell r="Q2">
            <v>45</v>
          </cell>
        </row>
        <row r="3">
          <cell r="J3" t="str">
            <v>Average</v>
          </cell>
          <cell r="K3">
            <v>50</v>
          </cell>
          <cell r="M3">
            <v>20</v>
          </cell>
          <cell r="N3">
            <v>10</v>
          </cell>
          <cell r="Q3">
            <v>1</v>
          </cell>
        </row>
        <row r="4">
          <cell r="J4" t="str">
            <v>Good</v>
          </cell>
          <cell r="K4">
            <v>20</v>
          </cell>
          <cell r="M4">
            <v>30</v>
          </cell>
          <cell r="N4">
            <v>10</v>
          </cell>
          <cell r="Q4">
            <v>154</v>
          </cell>
        </row>
        <row r="5">
          <cell r="J5" t="str">
            <v>Excellent</v>
          </cell>
          <cell r="K5">
            <v>10</v>
          </cell>
          <cell r="M5">
            <v>40</v>
          </cell>
          <cell r="N5">
            <v>10</v>
          </cell>
        </row>
        <row r="6">
          <cell r="K6">
            <v>100</v>
          </cell>
          <cell r="M6">
            <v>50</v>
          </cell>
          <cell r="N6">
            <v>10</v>
          </cell>
        </row>
        <row r="7">
          <cell r="M7">
            <v>60</v>
          </cell>
          <cell r="N7">
            <v>10</v>
          </cell>
        </row>
        <row r="8">
          <cell r="M8">
            <v>70</v>
          </cell>
          <cell r="N8">
            <v>10</v>
          </cell>
        </row>
        <row r="9">
          <cell r="M9">
            <v>80</v>
          </cell>
          <cell r="N9">
            <v>10</v>
          </cell>
        </row>
        <row r="10">
          <cell r="M10">
            <v>90</v>
          </cell>
          <cell r="N10">
            <v>10</v>
          </cell>
        </row>
        <row r="11">
          <cell r="M11">
            <v>100</v>
          </cell>
          <cell r="N11">
            <v>10</v>
          </cell>
        </row>
        <row r="12">
          <cell r="N12">
            <v>100</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rmometer-Chart"/>
    </sheetNames>
    <sheetDataSet>
      <sheetData sheetId="0">
        <row r="6">
          <cell r="E6" t="str">
            <v>Target</v>
          </cell>
          <cell r="F6">
            <v>100</v>
          </cell>
        </row>
        <row r="7">
          <cell r="E7" t="str">
            <v>Achievement</v>
          </cell>
          <cell r="F7">
            <v>30</v>
          </cell>
        </row>
        <row r="8">
          <cell r="E8" t="str">
            <v>Excellent</v>
          </cell>
          <cell r="F8">
            <v>0</v>
          </cell>
        </row>
        <row r="9">
          <cell r="E9" t="str">
            <v>Good</v>
          </cell>
          <cell r="F9">
            <v>0</v>
          </cell>
        </row>
        <row r="10">
          <cell r="E10" t="str">
            <v>Bad</v>
          </cell>
          <cell r="F10">
            <v>30</v>
          </cell>
        </row>
      </sheetData>
    </sheetDataSet>
  </externalBook>
</externalLink>
</file>

<file path=xl/theme/theme1.xml><?xml version="1.0" encoding="utf-8"?>
<a:theme xmlns:a="http://schemas.openxmlformats.org/drawingml/2006/main" name="Office Theme">
  <a:themeElements>
    <a:clrScheme name="Bubble Chart">
      <a:dk1>
        <a:sysClr val="windowText" lastClr="000000"/>
      </a:dk1>
      <a:lt1>
        <a:sysClr val="window" lastClr="FFFFFF"/>
      </a:lt1>
      <a:dk2>
        <a:srgbClr val="2B4575"/>
      </a:dk2>
      <a:lt2>
        <a:srgbClr val="F7F2E9"/>
      </a:lt2>
      <a:accent1>
        <a:srgbClr val="3A5D9C"/>
      </a:accent1>
      <a:accent2>
        <a:srgbClr val="E68422"/>
      </a:accent2>
      <a:accent3>
        <a:srgbClr val="C04E4E"/>
      </a:accent3>
      <a:accent4>
        <a:srgbClr val="846648"/>
      </a:accent4>
      <a:accent5>
        <a:srgbClr val="7860B4"/>
      </a:accent5>
      <a:accent6>
        <a:srgbClr val="26AA26"/>
      </a:accent6>
      <a:hlink>
        <a:srgbClr val="4C92AE"/>
      </a:hlink>
      <a:folHlink>
        <a:srgbClr val="969696"/>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57"/>
  <sheetViews>
    <sheetView tabSelected="1" workbookViewId="0">
      <selection activeCell="F23" sqref="F23"/>
    </sheetView>
  </sheetViews>
  <sheetFormatPr defaultRowHeight="14.4" x14ac:dyDescent="0.3"/>
  <sheetData>
    <row r="1" spans="1:30" s="36" customFormat="1" x14ac:dyDescent="0.3">
      <c r="A1" s="36" t="s">
        <v>663</v>
      </c>
      <c r="B1" s="36" t="s">
        <v>147</v>
      </c>
      <c r="C1" s="36" t="s">
        <v>22</v>
      </c>
      <c r="D1" s="36" t="s">
        <v>664</v>
      </c>
      <c r="E1" s="36" t="s">
        <v>330</v>
      </c>
      <c r="F1" s="36" t="s">
        <v>226</v>
      </c>
      <c r="G1" s="36" t="s">
        <v>665</v>
      </c>
      <c r="H1" s="36" t="s">
        <v>332</v>
      </c>
      <c r="I1" s="36" t="s">
        <v>333</v>
      </c>
      <c r="J1" s="36" t="s">
        <v>219</v>
      </c>
      <c r="K1" s="36" t="s">
        <v>666</v>
      </c>
      <c r="L1" s="36" t="s">
        <v>335</v>
      </c>
      <c r="M1" s="36" t="s">
        <v>336</v>
      </c>
      <c r="N1" s="36" t="s">
        <v>667</v>
      </c>
      <c r="O1" s="36" t="s">
        <v>668</v>
      </c>
      <c r="P1" s="36" t="s">
        <v>669</v>
      </c>
      <c r="Q1" s="36" t="s">
        <v>670</v>
      </c>
      <c r="R1" s="36" t="s">
        <v>671</v>
      </c>
      <c r="S1" s="36" t="s">
        <v>338</v>
      </c>
      <c r="T1" s="36" t="s">
        <v>339</v>
      </c>
      <c r="U1" s="36" t="s">
        <v>340</v>
      </c>
      <c r="V1" s="36" t="s">
        <v>672</v>
      </c>
      <c r="Y1" s="36" t="s">
        <v>673</v>
      </c>
      <c r="Z1" s="36" t="s">
        <v>674</v>
      </c>
      <c r="AA1" s="36" t="s">
        <v>675</v>
      </c>
      <c r="AB1" s="36" t="s">
        <v>676</v>
      </c>
      <c r="AC1" s="36" t="s">
        <v>677</v>
      </c>
      <c r="AD1" s="36" t="s">
        <v>678</v>
      </c>
    </row>
    <row r="2" spans="1:30" s="5" customFormat="1" x14ac:dyDescent="0.3">
      <c r="A2" s="5" t="s">
        <v>679</v>
      </c>
      <c r="B2" s="5" t="s">
        <v>680</v>
      </c>
      <c r="C2" s="5" t="s">
        <v>254</v>
      </c>
      <c r="D2" s="5" t="str">
        <f ca="1">IFERROR(__xludf.DUMMYFUNCTION("REGEXEXTRACT(A2,""[A-Z]{2,}"")"),"ACM")</f>
        <v>ACM</v>
      </c>
      <c r="E2" s="5" t="s">
        <v>681</v>
      </c>
      <c r="F2" s="5" t="s">
        <v>682</v>
      </c>
      <c r="G2" s="5" t="s">
        <v>683</v>
      </c>
      <c r="H2" s="5" t="s">
        <v>684</v>
      </c>
      <c r="K2" s="5" t="s">
        <v>685</v>
      </c>
      <c r="M2" s="5" t="s">
        <v>686</v>
      </c>
      <c r="N2" s="5" t="s">
        <v>687</v>
      </c>
      <c r="O2" s="5" t="s">
        <v>685</v>
      </c>
      <c r="P2" s="5" t="s">
        <v>688</v>
      </c>
      <c r="R2" s="5" t="s">
        <v>689</v>
      </c>
      <c r="S2" s="5" t="s">
        <v>690</v>
      </c>
      <c r="T2" s="5">
        <v>80</v>
      </c>
      <c r="V2" s="5" t="s">
        <v>691</v>
      </c>
      <c r="Y2" s="5" t="s">
        <v>692</v>
      </c>
      <c r="Z2" s="5" t="s">
        <v>693</v>
      </c>
      <c r="AA2" s="5" t="s">
        <v>694</v>
      </c>
      <c r="AC2" s="5" t="s">
        <v>695</v>
      </c>
    </row>
    <row r="3" spans="1:30" s="5" customFormat="1" x14ac:dyDescent="0.3">
      <c r="A3" s="5" t="s">
        <v>696</v>
      </c>
      <c r="B3" s="5" t="s">
        <v>697</v>
      </c>
      <c r="C3" s="5" t="s">
        <v>255</v>
      </c>
      <c r="D3" s="5" t="str">
        <f ca="1">IFERROR(__xludf.DUMMYFUNCTION("REGEXEXTRACT(A3,""[A-Z]{2,}"")"),"ACM")</f>
        <v>ACM</v>
      </c>
      <c r="E3" s="5" t="s">
        <v>698</v>
      </c>
      <c r="F3" s="5" t="s">
        <v>699</v>
      </c>
      <c r="G3" s="5" t="s">
        <v>700</v>
      </c>
      <c r="H3" s="5" t="s">
        <v>701</v>
      </c>
      <c r="K3" s="5" t="s">
        <v>702</v>
      </c>
      <c r="L3" s="5" t="s">
        <v>703</v>
      </c>
      <c r="M3" s="5" t="s">
        <v>704</v>
      </c>
      <c r="O3" s="5" t="s">
        <v>685</v>
      </c>
      <c r="P3" s="5" t="s">
        <v>705</v>
      </c>
      <c r="S3" s="5" t="s">
        <v>706</v>
      </c>
      <c r="V3" s="5" t="s">
        <v>707</v>
      </c>
      <c r="Y3" s="5" t="s">
        <v>708</v>
      </c>
      <c r="Z3" s="5" t="s">
        <v>708</v>
      </c>
      <c r="AA3" s="5" t="s">
        <v>708</v>
      </c>
      <c r="AB3" s="5" t="s">
        <v>709</v>
      </c>
    </row>
    <row r="4" spans="1:30" s="5" customFormat="1" x14ac:dyDescent="0.3">
      <c r="A4" s="5" t="s">
        <v>710</v>
      </c>
      <c r="B4" s="5" t="s">
        <v>711</v>
      </c>
      <c r="C4" s="5" t="s">
        <v>256</v>
      </c>
      <c r="D4" s="5" t="str">
        <f ca="1">IFERROR(__xludf.DUMMYFUNCTION("REGEXEXTRACT(A4,""[A-Z]{2,}"")"),"ACM")</f>
        <v>ACM</v>
      </c>
      <c r="E4" s="5" t="s">
        <v>712</v>
      </c>
      <c r="F4" s="5" t="s">
        <v>713</v>
      </c>
      <c r="G4" s="5" t="s">
        <v>714</v>
      </c>
      <c r="H4" s="5" t="s">
        <v>715</v>
      </c>
      <c r="J4" s="5" t="s">
        <v>716</v>
      </c>
      <c r="K4" s="5" t="s">
        <v>717</v>
      </c>
      <c r="N4" s="5" t="s">
        <v>718</v>
      </c>
      <c r="O4" s="5" t="s">
        <v>717</v>
      </c>
      <c r="P4" s="5" t="s">
        <v>719</v>
      </c>
      <c r="T4" s="5" t="s">
        <v>720</v>
      </c>
      <c r="V4" s="5" t="s">
        <v>721</v>
      </c>
    </row>
    <row r="5" spans="1:30" s="5" customFormat="1" x14ac:dyDescent="0.3">
      <c r="A5" s="5" t="s">
        <v>722</v>
      </c>
      <c r="B5" s="5" t="s">
        <v>723</v>
      </c>
      <c r="C5" s="5" t="s">
        <v>267</v>
      </c>
      <c r="D5" s="5" t="str">
        <f ca="1">IFERROR(__xludf.DUMMYFUNCTION("REGEXEXTRACT(A5,""[A-Z]{2,}"")"),"ACM")</f>
        <v>ACM</v>
      </c>
      <c r="E5" s="5" t="s">
        <v>724</v>
      </c>
      <c r="F5" s="5" t="s">
        <v>725</v>
      </c>
      <c r="G5" s="5" t="s">
        <v>726</v>
      </c>
      <c r="M5" s="5" t="s">
        <v>727</v>
      </c>
      <c r="N5" s="5" t="s">
        <v>728</v>
      </c>
      <c r="P5" s="5" t="s">
        <v>719</v>
      </c>
      <c r="Q5" s="5" t="s">
        <v>729</v>
      </c>
      <c r="R5" s="5" t="s">
        <v>730</v>
      </c>
      <c r="T5" s="5">
        <v>70</v>
      </c>
      <c r="U5" s="5" t="s">
        <v>731</v>
      </c>
      <c r="V5" s="5" t="s">
        <v>732</v>
      </c>
      <c r="W5" s="5" t="s">
        <v>733</v>
      </c>
      <c r="X5" s="5" t="s">
        <v>734</v>
      </c>
    </row>
    <row r="6" spans="1:30" s="5" customFormat="1" x14ac:dyDescent="0.3">
      <c r="A6" s="5" t="s">
        <v>735</v>
      </c>
      <c r="B6" s="5" t="s">
        <v>736</v>
      </c>
      <c r="C6" s="5" t="s">
        <v>737</v>
      </c>
      <c r="D6" s="5" t="str">
        <f ca="1">IFERROR(__xludf.DUMMYFUNCTION("REGEXEXTRACT(A6,""[A-Z]{2,}"")"),"ACM")</f>
        <v>ACM</v>
      </c>
      <c r="E6" s="5" t="s">
        <v>738</v>
      </c>
      <c r="F6" s="5" t="s">
        <v>739</v>
      </c>
      <c r="G6" s="5" t="s">
        <v>740</v>
      </c>
      <c r="H6" s="5" t="s">
        <v>741</v>
      </c>
      <c r="N6" s="5" t="s">
        <v>742</v>
      </c>
      <c r="AB6" s="5" t="s">
        <v>743</v>
      </c>
    </row>
    <row r="7" spans="1:30" s="5" customFormat="1" x14ac:dyDescent="0.3">
      <c r="A7" s="5" t="s">
        <v>744</v>
      </c>
      <c r="B7" s="5" t="s">
        <v>745</v>
      </c>
      <c r="C7" s="5" t="s">
        <v>228</v>
      </c>
      <c r="D7" s="5" t="str">
        <f ca="1">IFERROR(__xludf.DUMMYFUNCTION("REGEXEXTRACT(A7,""[A-Z]{2,}"")"),"ACM")</f>
        <v>ACM</v>
      </c>
      <c r="E7" s="5" t="s">
        <v>746</v>
      </c>
      <c r="F7" s="5" t="s">
        <v>739</v>
      </c>
      <c r="H7" s="5" t="s">
        <v>143</v>
      </c>
      <c r="I7" s="5" t="s">
        <v>747</v>
      </c>
      <c r="N7" s="5" t="s">
        <v>748</v>
      </c>
      <c r="Y7" s="5" t="s">
        <v>749</v>
      </c>
      <c r="AA7" s="5" t="s">
        <v>750</v>
      </c>
      <c r="AB7" s="5" t="s">
        <v>143</v>
      </c>
    </row>
    <row r="8" spans="1:30" s="5" customFormat="1" x14ac:dyDescent="0.3">
      <c r="A8" s="5" t="s">
        <v>751</v>
      </c>
      <c r="B8" s="5" t="s">
        <v>752</v>
      </c>
      <c r="C8" s="5" t="s">
        <v>257</v>
      </c>
      <c r="D8" s="5" t="str">
        <f ca="1">IFERROR(__xludf.DUMMYFUNCTION("REGEXEXTRACT(A8,""[A-Z]{2,}"")"),"ACM")</f>
        <v>ACM</v>
      </c>
      <c r="E8" s="5" t="s">
        <v>753</v>
      </c>
      <c r="F8" s="5" t="s">
        <v>754</v>
      </c>
      <c r="G8" s="5" t="s">
        <v>755</v>
      </c>
      <c r="H8" s="5" t="s">
        <v>756</v>
      </c>
      <c r="J8" s="5" t="s">
        <v>757</v>
      </c>
      <c r="K8" s="5" t="s">
        <v>758</v>
      </c>
      <c r="M8" s="5" t="s">
        <v>759</v>
      </c>
      <c r="N8" s="5" t="s">
        <v>748</v>
      </c>
      <c r="O8" s="5" t="s">
        <v>758</v>
      </c>
      <c r="P8" s="5" t="s">
        <v>760</v>
      </c>
      <c r="R8" s="5" t="s">
        <v>761</v>
      </c>
      <c r="T8" s="5" t="s">
        <v>762</v>
      </c>
      <c r="V8" s="5" t="s">
        <v>763</v>
      </c>
      <c r="Y8" s="5" t="s">
        <v>764</v>
      </c>
      <c r="AA8" s="5" t="s">
        <v>765</v>
      </c>
    </row>
    <row r="9" spans="1:30" s="5" customFormat="1" x14ac:dyDescent="0.3">
      <c r="A9" s="5" t="s">
        <v>766</v>
      </c>
      <c r="B9" s="5" t="s">
        <v>767</v>
      </c>
      <c r="C9" s="5" t="s">
        <v>258</v>
      </c>
      <c r="D9" s="5" t="str">
        <f ca="1">IFERROR(__xludf.DUMMYFUNCTION("REGEXEXTRACT(A9,""[A-Z]{2,}"")"),"ACM")</f>
        <v>ACM</v>
      </c>
      <c r="E9" s="5" t="s">
        <v>768</v>
      </c>
      <c r="F9" s="5" t="s">
        <v>754</v>
      </c>
      <c r="G9" s="5" t="s">
        <v>769</v>
      </c>
      <c r="H9" s="5" t="s">
        <v>770</v>
      </c>
      <c r="N9" s="5" t="s">
        <v>748</v>
      </c>
      <c r="T9" s="5">
        <v>0.9</v>
      </c>
      <c r="Z9" s="5" t="s">
        <v>708</v>
      </c>
      <c r="AA9" s="5" t="s">
        <v>771</v>
      </c>
    </row>
    <row r="10" spans="1:30" s="5" customFormat="1" x14ac:dyDescent="0.3">
      <c r="A10" s="5" t="s">
        <v>772</v>
      </c>
      <c r="B10" s="5" t="s">
        <v>773</v>
      </c>
      <c r="C10" s="5" t="s">
        <v>774</v>
      </c>
      <c r="D10" s="5" t="str">
        <f ca="1">IFERROR(__xludf.DUMMYFUNCTION("REGEXEXTRACT(A10,""[A-Z]{2,}"")"),"ACM")</f>
        <v>ACM</v>
      </c>
      <c r="E10" s="5" t="s">
        <v>775</v>
      </c>
      <c r="F10" s="5" t="s">
        <v>776</v>
      </c>
      <c r="G10" s="5" t="s">
        <v>755</v>
      </c>
      <c r="H10" s="5" t="s">
        <v>143</v>
      </c>
      <c r="M10" s="5" t="s">
        <v>777</v>
      </c>
      <c r="N10" s="5" t="s">
        <v>778</v>
      </c>
      <c r="T10" s="5">
        <v>0.82499999999999996</v>
      </c>
      <c r="V10" s="5" t="s">
        <v>779</v>
      </c>
      <c r="AB10" s="5" t="s">
        <v>143</v>
      </c>
    </row>
    <row r="11" spans="1:30" s="5" customFormat="1" x14ac:dyDescent="0.3">
      <c r="A11" s="5" t="s">
        <v>780</v>
      </c>
      <c r="B11" s="5" t="s">
        <v>781</v>
      </c>
      <c r="C11" s="5" t="s">
        <v>259</v>
      </c>
      <c r="D11" s="5" t="str">
        <f ca="1">IFERROR(__xludf.DUMMYFUNCTION("REGEXEXTRACT(A11,""[A-Z]{2,}"")"),"ACM")</f>
        <v>ACM</v>
      </c>
      <c r="E11" s="5" t="s">
        <v>782</v>
      </c>
      <c r="F11" s="5" t="s">
        <v>725</v>
      </c>
      <c r="G11" s="5" t="s">
        <v>755</v>
      </c>
      <c r="H11" s="5" t="s">
        <v>783</v>
      </c>
      <c r="J11" s="5" t="s">
        <v>784</v>
      </c>
      <c r="M11" s="5" t="s">
        <v>785</v>
      </c>
      <c r="N11" s="5" t="s">
        <v>748</v>
      </c>
      <c r="R11" s="5" t="s">
        <v>786</v>
      </c>
      <c r="V11" s="5" t="s">
        <v>787</v>
      </c>
      <c r="Y11" s="5" t="s">
        <v>788</v>
      </c>
      <c r="Z11" s="5" t="s">
        <v>789</v>
      </c>
    </row>
    <row r="12" spans="1:30" s="5" customFormat="1" x14ac:dyDescent="0.3">
      <c r="A12" s="5" t="s">
        <v>790</v>
      </c>
      <c r="B12" s="5" t="s">
        <v>791</v>
      </c>
      <c r="C12" s="5" t="s">
        <v>227</v>
      </c>
      <c r="D12" s="5" t="str">
        <f ca="1">IFERROR(__xludf.DUMMYFUNCTION("REGEXEXTRACT(A12,""[A-Z]{2,}"")"),"ACM")</f>
        <v>ACM</v>
      </c>
      <c r="E12" s="5" t="s">
        <v>792</v>
      </c>
      <c r="F12" s="5" t="s">
        <v>725</v>
      </c>
      <c r="G12" s="5" t="s">
        <v>793</v>
      </c>
      <c r="H12" s="5" t="s">
        <v>273</v>
      </c>
      <c r="K12" s="5" t="s">
        <v>794</v>
      </c>
      <c r="N12" s="5" t="s">
        <v>795</v>
      </c>
      <c r="Y12" s="5" t="s">
        <v>796</v>
      </c>
      <c r="Z12" s="5" t="s">
        <v>789</v>
      </c>
      <c r="AA12" s="5" t="s">
        <v>797</v>
      </c>
      <c r="AD12" s="5" t="s">
        <v>798</v>
      </c>
    </row>
    <row r="13" spans="1:30" s="5" customFormat="1" x14ac:dyDescent="0.3">
      <c r="A13" s="5" t="s">
        <v>799</v>
      </c>
      <c r="B13" s="5" t="s">
        <v>800</v>
      </c>
      <c r="C13" s="5" t="s">
        <v>270</v>
      </c>
      <c r="D13" s="5" t="str">
        <f ca="1">IFERROR(__xludf.DUMMYFUNCTION("REGEXEXTRACT(A13,""[A-Z]{2,}"")"),"ACM")</f>
        <v>ACM</v>
      </c>
      <c r="E13" s="5" t="s">
        <v>801</v>
      </c>
      <c r="F13" s="5" t="s">
        <v>739</v>
      </c>
      <c r="G13" s="5" t="s">
        <v>802</v>
      </c>
      <c r="N13" s="5" t="s">
        <v>795</v>
      </c>
      <c r="Q13" s="5" t="s">
        <v>803</v>
      </c>
      <c r="Y13" s="5" t="s">
        <v>804</v>
      </c>
      <c r="AA13" s="5" t="s">
        <v>805</v>
      </c>
    </row>
    <row r="14" spans="1:30" s="5" customFormat="1" x14ac:dyDescent="0.3">
      <c r="A14" s="5" t="s">
        <v>806</v>
      </c>
      <c r="B14" s="5" t="s">
        <v>807</v>
      </c>
      <c r="C14" s="5" t="s">
        <v>230</v>
      </c>
      <c r="D14" s="5" t="str">
        <f ca="1">IFERROR(__xludf.DUMMYFUNCTION("REGEXEXTRACT(A14,""[A-Z]{2,}"")"),"IEEE")</f>
        <v>IEEE</v>
      </c>
      <c r="E14" s="5" t="s">
        <v>808</v>
      </c>
      <c r="F14" s="5" t="s">
        <v>776</v>
      </c>
      <c r="G14" s="5" t="s">
        <v>809</v>
      </c>
      <c r="H14" s="5" t="s">
        <v>143</v>
      </c>
      <c r="J14" s="5" t="s">
        <v>810</v>
      </c>
      <c r="M14" s="5" t="s">
        <v>811</v>
      </c>
      <c r="N14" s="5" t="s">
        <v>748</v>
      </c>
      <c r="T14" s="5">
        <v>86.7</v>
      </c>
      <c r="V14" s="5" t="s">
        <v>812</v>
      </c>
      <c r="Y14" s="5" t="s">
        <v>813</v>
      </c>
      <c r="Z14" s="5" t="s">
        <v>708</v>
      </c>
      <c r="AA14" s="5" t="s">
        <v>814</v>
      </c>
    </row>
    <row r="15" spans="1:30" s="5" customFormat="1" x14ac:dyDescent="0.3">
      <c r="A15" s="5" t="s">
        <v>815</v>
      </c>
      <c r="B15" s="5" t="s">
        <v>816</v>
      </c>
      <c r="C15" s="5" t="s">
        <v>271</v>
      </c>
      <c r="D15" s="5" t="str">
        <f ca="1">IFERROR(__xludf.DUMMYFUNCTION("REGEXEXTRACT(A15,""[A-Z]{2,}"")"),"IEEE")</f>
        <v>IEEE</v>
      </c>
      <c r="E15" s="5" t="s">
        <v>817</v>
      </c>
      <c r="F15" s="5" t="s">
        <v>818</v>
      </c>
      <c r="G15" s="5" t="s">
        <v>819</v>
      </c>
      <c r="M15" s="5" t="s">
        <v>820</v>
      </c>
      <c r="N15" s="5" t="s">
        <v>718</v>
      </c>
      <c r="R15" s="5" t="s">
        <v>821</v>
      </c>
      <c r="T15" s="5">
        <v>71.3</v>
      </c>
      <c r="V15" s="5" t="s">
        <v>822</v>
      </c>
      <c r="AA15" s="5" t="s">
        <v>823</v>
      </c>
      <c r="AD15" s="5" t="s">
        <v>824</v>
      </c>
    </row>
    <row r="16" spans="1:30" s="5" customFormat="1" x14ac:dyDescent="0.3">
      <c r="A16" s="5" t="s">
        <v>825</v>
      </c>
      <c r="B16" s="5" t="s">
        <v>826</v>
      </c>
      <c r="C16" s="5" t="s">
        <v>260</v>
      </c>
      <c r="D16" s="5" t="str">
        <f ca="1">IFERROR(__xludf.DUMMYFUNCTION("REGEXEXTRACT(A16,""[A-Z]{2,}"")"),"IEEE")</f>
        <v>IEEE</v>
      </c>
      <c r="E16" s="5" t="s">
        <v>827</v>
      </c>
      <c r="F16" s="5" t="s">
        <v>699</v>
      </c>
      <c r="G16" s="5" t="s">
        <v>828</v>
      </c>
      <c r="H16" s="5" t="s">
        <v>829</v>
      </c>
      <c r="M16" s="5" t="s">
        <v>830</v>
      </c>
      <c r="N16" s="5" t="s">
        <v>748</v>
      </c>
      <c r="S16" s="5" t="s">
        <v>831</v>
      </c>
      <c r="T16" s="5">
        <v>40</v>
      </c>
      <c r="V16" s="5" t="s">
        <v>832</v>
      </c>
      <c r="Z16" s="5" t="s">
        <v>708</v>
      </c>
      <c r="AA16" s="5" t="s">
        <v>823</v>
      </c>
      <c r="AC16" s="5" t="s">
        <v>833</v>
      </c>
    </row>
    <row r="17" spans="1:28" s="5" customFormat="1" x14ac:dyDescent="0.3">
      <c r="A17" s="5" t="s">
        <v>834</v>
      </c>
      <c r="B17" s="5" t="s">
        <v>835</v>
      </c>
      <c r="C17" s="5" t="s">
        <v>231</v>
      </c>
      <c r="D17" s="5" t="str">
        <f ca="1">IFERROR(__xludf.DUMMYFUNCTION("REGEXEXTRACT(A17,""[A-Z]{2,}"")"),"IEEE")</f>
        <v>IEEE</v>
      </c>
      <c r="E17" s="5" t="s">
        <v>836</v>
      </c>
      <c r="F17" s="5" t="s">
        <v>754</v>
      </c>
      <c r="G17" s="5" t="s">
        <v>837</v>
      </c>
      <c r="H17" s="5" t="s">
        <v>838</v>
      </c>
      <c r="J17" s="5" t="s">
        <v>139</v>
      </c>
      <c r="M17" s="5" t="s">
        <v>839</v>
      </c>
      <c r="N17" s="5" t="s">
        <v>840</v>
      </c>
      <c r="R17" s="5" t="s">
        <v>841</v>
      </c>
      <c r="T17" s="5">
        <v>66.400000000000006</v>
      </c>
      <c r="V17" s="5" t="s">
        <v>842</v>
      </c>
      <c r="Y17" s="5" t="s">
        <v>139</v>
      </c>
      <c r="Z17" s="5" t="s">
        <v>708</v>
      </c>
      <c r="AA17" s="5" t="s">
        <v>823</v>
      </c>
    </row>
    <row r="18" spans="1:28" s="5" customFormat="1" x14ac:dyDescent="0.3">
      <c r="A18" s="5" t="s">
        <v>843</v>
      </c>
      <c r="B18" s="5" t="s">
        <v>844</v>
      </c>
      <c r="C18" s="5" t="s">
        <v>261</v>
      </c>
      <c r="D18" s="5" t="str">
        <f ca="1">IFERROR(__xludf.DUMMYFUNCTION("REGEXEXTRACT(A18,""[A-Z]{2,}"")"),"IEEE")</f>
        <v>IEEE</v>
      </c>
      <c r="E18" s="5" t="s">
        <v>845</v>
      </c>
      <c r="F18" s="5" t="s">
        <v>776</v>
      </c>
      <c r="G18" s="5" t="s">
        <v>846</v>
      </c>
      <c r="H18" s="5" t="s">
        <v>847</v>
      </c>
      <c r="N18" s="5" t="s">
        <v>795</v>
      </c>
      <c r="V18" s="5" t="s">
        <v>848</v>
      </c>
      <c r="Y18" s="5" t="s">
        <v>849</v>
      </c>
      <c r="Z18" s="5" t="s">
        <v>708</v>
      </c>
      <c r="AA18" s="5" t="s">
        <v>823</v>
      </c>
    </row>
    <row r="19" spans="1:28" s="5" customFormat="1" x14ac:dyDescent="0.3">
      <c r="A19" s="5" t="s">
        <v>850</v>
      </c>
      <c r="B19" s="5" t="s">
        <v>851</v>
      </c>
      <c r="C19" s="5" t="s">
        <v>250</v>
      </c>
      <c r="D19" s="5" t="str">
        <f ca="1">IFERROR(__xludf.DUMMYFUNCTION("REGEXEXTRACT(A19,""[A-Z]{2,}"")"),"IEEE")</f>
        <v>IEEE</v>
      </c>
      <c r="F19" s="5" t="s">
        <v>725</v>
      </c>
      <c r="G19" s="5" t="s">
        <v>852</v>
      </c>
      <c r="H19" s="5" t="s">
        <v>853</v>
      </c>
      <c r="N19" s="5" t="s">
        <v>795</v>
      </c>
      <c r="Q19" s="5" t="s">
        <v>854</v>
      </c>
      <c r="V19" s="5" t="s">
        <v>848</v>
      </c>
      <c r="AA19" s="5" t="s">
        <v>823</v>
      </c>
    </row>
    <row r="20" spans="1:28" s="5" customFormat="1" x14ac:dyDescent="0.3">
      <c r="A20" s="5" t="s">
        <v>855</v>
      </c>
      <c r="B20" s="5" t="s">
        <v>856</v>
      </c>
      <c r="C20" s="5" t="s">
        <v>262</v>
      </c>
      <c r="D20" s="5" t="str">
        <f ca="1">IFERROR(__xludf.DUMMYFUNCTION("REGEXEXTRACT(A20,""[A-Z]{2,}"")"),"IEEE")</f>
        <v>IEEE</v>
      </c>
      <c r="F20" s="5" t="s">
        <v>754</v>
      </c>
      <c r="G20" s="5" t="s">
        <v>857</v>
      </c>
      <c r="H20" s="5" t="s">
        <v>858</v>
      </c>
      <c r="M20" s="5" t="s">
        <v>859</v>
      </c>
      <c r="N20" s="5" t="s">
        <v>748</v>
      </c>
      <c r="T20" s="5">
        <v>75</v>
      </c>
      <c r="V20" s="5" t="s">
        <v>860</v>
      </c>
      <c r="Y20" s="5" t="s">
        <v>861</v>
      </c>
      <c r="Z20" s="5" t="s">
        <v>708</v>
      </c>
      <c r="AB20" s="5" t="s">
        <v>143</v>
      </c>
    </row>
    <row r="21" spans="1:28" s="5" customFormat="1" x14ac:dyDescent="0.3">
      <c r="A21" s="5" t="s">
        <v>862</v>
      </c>
      <c r="B21" s="5" t="s">
        <v>863</v>
      </c>
      <c r="C21" s="5" t="s">
        <v>251</v>
      </c>
      <c r="D21" s="5" t="str">
        <f ca="1">IFERROR(__xludf.DUMMYFUNCTION("REGEXEXTRACT(A21,""[A-Z]{2,}"")"),"IEEE")</f>
        <v>IEEE</v>
      </c>
      <c r="E21" s="5" t="s">
        <v>864</v>
      </c>
      <c r="F21" s="5" t="s">
        <v>776</v>
      </c>
      <c r="G21" s="5" t="s">
        <v>865</v>
      </c>
      <c r="N21" s="5" t="s">
        <v>795</v>
      </c>
      <c r="Y21" s="5" t="s">
        <v>866</v>
      </c>
      <c r="Z21" s="5" t="s">
        <v>708</v>
      </c>
      <c r="AB21" s="5" t="s">
        <v>866</v>
      </c>
    </row>
    <row r="22" spans="1:28" s="5" customFormat="1" x14ac:dyDescent="0.3">
      <c r="A22" s="5" t="s">
        <v>867</v>
      </c>
      <c r="B22" s="5" t="s">
        <v>856</v>
      </c>
      <c r="C22" s="5" t="s">
        <v>263</v>
      </c>
      <c r="D22" s="5" t="str">
        <f ca="1">IFERROR(__xludf.DUMMYFUNCTION("REGEXEXTRACT(A22,""[A-Z]{2,}"")"),"IEEE")</f>
        <v>IEEE</v>
      </c>
      <c r="F22" s="5" t="s">
        <v>754</v>
      </c>
      <c r="G22" s="5" t="s">
        <v>809</v>
      </c>
      <c r="H22" s="5" t="s">
        <v>868</v>
      </c>
      <c r="J22" s="5" t="s">
        <v>139</v>
      </c>
      <c r="M22" s="5" t="s">
        <v>869</v>
      </c>
      <c r="N22" s="5" t="s">
        <v>748</v>
      </c>
      <c r="R22" s="5" t="s">
        <v>870</v>
      </c>
      <c r="T22" s="5">
        <v>90</v>
      </c>
      <c r="V22" s="5" t="s">
        <v>842</v>
      </c>
      <c r="Y22" s="5" t="s">
        <v>871</v>
      </c>
      <c r="Z22" s="5" t="s">
        <v>708</v>
      </c>
      <c r="AB22" s="5" t="s">
        <v>866</v>
      </c>
    </row>
    <row r="23" spans="1:28" s="5" customFormat="1" x14ac:dyDescent="0.3">
      <c r="A23" s="5" t="s">
        <v>872</v>
      </c>
      <c r="B23" s="5" t="s">
        <v>873</v>
      </c>
      <c r="C23" s="5" t="s">
        <v>232</v>
      </c>
      <c r="D23" s="5" t="s">
        <v>410</v>
      </c>
      <c r="F23" s="5" t="s">
        <v>739</v>
      </c>
      <c r="G23" s="5" t="s">
        <v>809</v>
      </c>
      <c r="H23" s="5" t="s">
        <v>874</v>
      </c>
      <c r="I23" s="5" t="s">
        <v>875</v>
      </c>
      <c r="M23" s="5" t="s">
        <v>876</v>
      </c>
      <c r="N23" s="5" t="s">
        <v>778</v>
      </c>
      <c r="T23" s="5">
        <v>80</v>
      </c>
      <c r="V23" s="5" t="s">
        <v>877</v>
      </c>
      <c r="Y23" s="5" t="s">
        <v>878</v>
      </c>
      <c r="Z23" s="5" t="s">
        <v>708</v>
      </c>
    </row>
    <row r="24" spans="1:28" s="5" customFormat="1" x14ac:dyDescent="0.3">
      <c r="A24" s="5" t="s">
        <v>879</v>
      </c>
      <c r="B24" s="5" t="s">
        <v>880</v>
      </c>
      <c r="C24" s="5" t="s">
        <v>233</v>
      </c>
      <c r="D24" s="5" t="s">
        <v>410</v>
      </c>
      <c r="E24" s="5" t="s">
        <v>881</v>
      </c>
      <c r="F24" s="5" t="s">
        <v>882</v>
      </c>
      <c r="G24" s="5" t="s">
        <v>809</v>
      </c>
      <c r="N24" s="5" t="s">
        <v>778</v>
      </c>
      <c r="V24" s="5" t="s">
        <v>883</v>
      </c>
      <c r="Y24" s="5" t="s">
        <v>884</v>
      </c>
      <c r="Z24" s="5" t="s">
        <v>708</v>
      </c>
    </row>
    <row r="25" spans="1:28" s="5" customFormat="1" x14ac:dyDescent="0.3">
      <c r="A25" s="5" t="s">
        <v>885</v>
      </c>
      <c r="B25" s="5" t="s">
        <v>880</v>
      </c>
      <c r="C25" s="5" t="s">
        <v>886</v>
      </c>
      <c r="D25" s="5" t="s">
        <v>410</v>
      </c>
      <c r="F25" s="5" t="s">
        <v>887</v>
      </c>
      <c r="G25" s="5" t="s">
        <v>809</v>
      </c>
      <c r="N25" s="5" t="s">
        <v>778</v>
      </c>
    </row>
    <row r="26" spans="1:28" s="5" customFormat="1" x14ac:dyDescent="0.3">
      <c r="A26" s="5" t="s">
        <v>888</v>
      </c>
      <c r="B26" s="5" t="s">
        <v>889</v>
      </c>
      <c r="C26" s="5" t="s">
        <v>264</v>
      </c>
      <c r="D26" s="5" t="s">
        <v>410</v>
      </c>
      <c r="E26" s="5" t="s">
        <v>890</v>
      </c>
      <c r="F26" s="5" t="s">
        <v>776</v>
      </c>
      <c r="G26" s="5" t="s">
        <v>809</v>
      </c>
      <c r="H26" s="5" t="s">
        <v>891</v>
      </c>
      <c r="I26" s="5" t="s">
        <v>892</v>
      </c>
      <c r="J26" s="5" t="s">
        <v>893</v>
      </c>
      <c r="M26" s="5" t="s">
        <v>894</v>
      </c>
      <c r="N26" s="5" t="s">
        <v>778</v>
      </c>
      <c r="R26" s="5" t="s">
        <v>895</v>
      </c>
      <c r="T26" s="5" t="s">
        <v>896</v>
      </c>
      <c r="U26" s="5" t="s">
        <v>897</v>
      </c>
      <c r="V26" s="5" t="s">
        <v>898</v>
      </c>
      <c r="Y26" s="5" t="s">
        <v>899</v>
      </c>
      <c r="Z26" s="5" t="s">
        <v>708</v>
      </c>
      <c r="AA26" s="5" t="s">
        <v>823</v>
      </c>
      <c r="AB26" s="5" t="s">
        <v>143</v>
      </c>
    </row>
    <row r="27" spans="1:28" s="5" customFormat="1" x14ac:dyDescent="0.3">
      <c r="A27" s="5" t="s">
        <v>900</v>
      </c>
      <c r="B27" s="5" t="s">
        <v>901</v>
      </c>
      <c r="C27" s="5" t="s">
        <v>234</v>
      </c>
      <c r="D27" s="5" t="s">
        <v>410</v>
      </c>
      <c r="E27" s="5" t="s">
        <v>902</v>
      </c>
      <c r="F27" s="5" t="s">
        <v>903</v>
      </c>
      <c r="G27" s="5" t="s">
        <v>809</v>
      </c>
      <c r="H27" s="5" t="s">
        <v>904</v>
      </c>
      <c r="J27" s="5" t="s">
        <v>905</v>
      </c>
      <c r="M27" s="5" t="s">
        <v>906</v>
      </c>
      <c r="N27" s="5" t="s">
        <v>778</v>
      </c>
      <c r="R27" s="5" t="s">
        <v>907</v>
      </c>
      <c r="V27" s="5" t="s">
        <v>908</v>
      </c>
      <c r="Z27" s="5" t="s">
        <v>708</v>
      </c>
      <c r="AA27" s="5" t="s">
        <v>823</v>
      </c>
      <c r="AB27" s="5" t="s">
        <v>143</v>
      </c>
    </row>
    <row r="28" spans="1:28" s="5" customFormat="1" x14ac:dyDescent="0.3">
      <c r="A28" s="5" t="s">
        <v>909</v>
      </c>
      <c r="B28" s="5" t="s">
        <v>910</v>
      </c>
      <c r="C28" s="5" t="s">
        <v>268</v>
      </c>
      <c r="D28" s="5" t="s">
        <v>410</v>
      </c>
      <c r="E28" s="5" t="s">
        <v>911</v>
      </c>
      <c r="F28" s="5" t="s">
        <v>882</v>
      </c>
      <c r="G28" s="5" t="s">
        <v>809</v>
      </c>
      <c r="H28" s="5" t="s">
        <v>146</v>
      </c>
      <c r="I28" s="5" t="s">
        <v>912</v>
      </c>
      <c r="J28" s="5" t="s">
        <v>913</v>
      </c>
      <c r="N28" s="5" t="s">
        <v>778</v>
      </c>
      <c r="R28" s="5" t="s">
        <v>914</v>
      </c>
      <c r="U28" s="5" t="s">
        <v>915</v>
      </c>
      <c r="V28" s="5" t="s">
        <v>916</v>
      </c>
      <c r="Y28" s="5" t="s">
        <v>917</v>
      </c>
      <c r="Z28" s="5" t="s">
        <v>708</v>
      </c>
      <c r="AA28" s="5" t="s">
        <v>771</v>
      </c>
    </row>
    <row r="29" spans="1:28" s="5" customFormat="1" x14ac:dyDescent="0.3">
      <c r="A29" s="5" t="s">
        <v>918</v>
      </c>
      <c r="B29" s="5" t="s">
        <v>919</v>
      </c>
      <c r="C29" s="5" t="s">
        <v>265</v>
      </c>
      <c r="D29" s="5" t="s">
        <v>410</v>
      </c>
      <c r="F29" s="5" t="s">
        <v>887</v>
      </c>
      <c r="G29" s="5" t="s">
        <v>809</v>
      </c>
      <c r="H29" s="5" t="s">
        <v>920</v>
      </c>
      <c r="J29" s="5" t="s">
        <v>921</v>
      </c>
      <c r="N29" s="5" t="s">
        <v>778</v>
      </c>
      <c r="R29" s="5" t="s">
        <v>922</v>
      </c>
      <c r="V29" s="5" t="s">
        <v>923</v>
      </c>
      <c r="Y29" s="5" t="s">
        <v>924</v>
      </c>
      <c r="AA29" s="5" t="s">
        <v>823</v>
      </c>
    </row>
    <row r="30" spans="1:28" s="5" customFormat="1" x14ac:dyDescent="0.3">
      <c r="A30" s="5" t="s">
        <v>925</v>
      </c>
      <c r="B30" s="5" t="s">
        <v>926</v>
      </c>
      <c r="C30" s="5" t="s">
        <v>235</v>
      </c>
      <c r="D30" s="5" t="s">
        <v>410</v>
      </c>
      <c r="E30" s="5" t="s">
        <v>927</v>
      </c>
      <c r="F30" s="5" t="s">
        <v>713</v>
      </c>
      <c r="G30" s="5" t="s">
        <v>809</v>
      </c>
      <c r="H30" s="5" t="s">
        <v>143</v>
      </c>
      <c r="M30" s="5" t="s">
        <v>928</v>
      </c>
      <c r="N30" s="5" t="s">
        <v>778</v>
      </c>
      <c r="S30" s="5" t="s">
        <v>929</v>
      </c>
      <c r="T30" s="5" t="s">
        <v>930</v>
      </c>
      <c r="V30" s="5" t="s">
        <v>898</v>
      </c>
      <c r="Y30" s="5" t="s">
        <v>931</v>
      </c>
      <c r="Z30" s="5" t="s">
        <v>708</v>
      </c>
      <c r="AA30" s="5" t="s">
        <v>823</v>
      </c>
      <c r="AB30" s="5" t="s">
        <v>143</v>
      </c>
    </row>
    <row r="31" spans="1:28" s="5" customFormat="1" x14ac:dyDescent="0.3">
      <c r="A31" s="5" t="s">
        <v>932</v>
      </c>
      <c r="B31" s="5" t="s">
        <v>933</v>
      </c>
      <c r="C31" s="5" t="s">
        <v>236</v>
      </c>
      <c r="D31" s="5" t="s">
        <v>410</v>
      </c>
      <c r="E31" s="5" t="s">
        <v>934</v>
      </c>
      <c r="F31" s="5" t="s">
        <v>725</v>
      </c>
      <c r="G31" s="5" t="s">
        <v>809</v>
      </c>
      <c r="H31" s="5" t="s">
        <v>143</v>
      </c>
      <c r="N31" s="5" t="s">
        <v>778</v>
      </c>
      <c r="Y31" s="5" t="s">
        <v>143</v>
      </c>
      <c r="Z31" s="5" t="s">
        <v>708</v>
      </c>
    </row>
    <row r="32" spans="1:28" s="5" customFormat="1" x14ac:dyDescent="0.3">
      <c r="A32" s="5" t="s">
        <v>935</v>
      </c>
      <c r="B32" s="5" t="s">
        <v>919</v>
      </c>
      <c r="C32" s="5" t="s">
        <v>269</v>
      </c>
      <c r="D32" s="5" t="s">
        <v>410</v>
      </c>
      <c r="E32" s="5" t="s">
        <v>936</v>
      </c>
      <c r="F32" s="5" t="s">
        <v>937</v>
      </c>
      <c r="G32" s="5" t="s">
        <v>809</v>
      </c>
      <c r="H32" s="5" t="s">
        <v>146</v>
      </c>
      <c r="J32" s="5" t="s">
        <v>938</v>
      </c>
      <c r="N32" s="5" t="s">
        <v>778</v>
      </c>
      <c r="R32" s="5" t="s">
        <v>939</v>
      </c>
      <c r="T32" s="5">
        <v>0.86209999999999998</v>
      </c>
      <c r="Y32" s="5" t="s">
        <v>940</v>
      </c>
      <c r="Z32" s="5" t="s">
        <v>708</v>
      </c>
      <c r="AA32" s="5" t="s">
        <v>823</v>
      </c>
    </row>
    <row r="33" spans="1:29" s="5" customFormat="1" x14ac:dyDescent="0.3">
      <c r="A33" s="5" t="s">
        <v>941</v>
      </c>
      <c r="B33" s="5" t="s">
        <v>942</v>
      </c>
      <c r="C33" s="5" t="s">
        <v>943</v>
      </c>
      <c r="D33" s="5" t="str">
        <f ca="1">IFERROR(__xludf.DUMMYFUNCTION("REGEXEXTRACT(A33,""[A-Z]{2,}"")"),"IEEE")</f>
        <v>IEEE</v>
      </c>
      <c r="E33" s="5" t="s">
        <v>944</v>
      </c>
      <c r="F33" s="5" t="s">
        <v>739</v>
      </c>
      <c r="G33" s="5" t="s">
        <v>945</v>
      </c>
      <c r="N33" s="5" t="s">
        <v>748</v>
      </c>
      <c r="Q33" s="5" t="s">
        <v>946</v>
      </c>
      <c r="T33" s="5" t="s">
        <v>947</v>
      </c>
    </row>
    <row r="34" spans="1:29" s="5" customFormat="1" x14ac:dyDescent="0.3">
      <c r="A34" s="5" t="s">
        <v>948</v>
      </c>
      <c r="B34" s="5" t="s">
        <v>949</v>
      </c>
      <c r="C34" s="5" t="s">
        <v>237</v>
      </c>
      <c r="D34" s="5" t="str">
        <f ca="1">IFERROR(__xludf.DUMMYFUNCTION("REGEXEXTRACT(A34,""[A-Z]{2,}"")"),"IEEE")</f>
        <v>IEEE</v>
      </c>
      <c r="E34" s="5" t="s">
        <v>950</v>
      </c>
      <c r="F34" s="5" t="s">
        <v>903</v>
      </c>
      <c r="G34" s="5" t="s">
        <v>951</v>
      </c>
      <c r="H34" s="5" t="s">
        <v>952</v>
      </c>
      <c r="M34" s="5" t="s">
        <v>953</v>
      </c>
      <c r="N34" s="5" t="s">
        <v>748</v>
      </c>
      <c r="T34" s="5">
        <v>81.3</v>
      </c>
      <c r="AB34" s="5" t="s">
        <v>143</v>
      </c>
    </row>
    <row r="35" spans="1:29" s="5" customFormat="1" x14ac:dyDescent="0.3">
      <c r="A35" s="5" t="s">
        <v>954</v>
      </c>
      <c r="Y35" s="5" t="s">
        <v>955</v>
      </c>
    </row>
    <row r="36" spans="1:29" s="5" customFormat="1" x14ac:dyDescent="0.3">
      <c r="A36" s="5" t="s">
        <v>956</v>
      </c>
      <c r="AA36" s="5" t="s">
        <v>823</v>
      </c>
      <c r="AB36" s="5" t="s">
        <v>143</v>
      </c>
      <c r="AC36" s="5" t="s">
        <v>823</v>
      </c>
    </row>
    <row r="37" spans="1:29" s="5" customFormat="1" x14ac:dyDescent="0.3">
      <c r="A37" s="5" t="s">
        <v>957</v>
      </c>
      <c r="B37" s="5" t="s">
        <v>958</v>
      </c>
      <c r="C37" s="5" t="s">
        <v>252</v>
      </c>
      <c r="D37" s="5" t="s">
        <v>959</v>
      </c>
      <c r="E37" s="5" t="s">
        <v>960</v>
      </c>
      <c r="F37" s="5" t="s">
        <v>754</v>
      </c>
      <c r="G37" s="5" t="s">
        <v>961</v>
      </c>
      <c r="H37" s="5" t="s">
        <v>225</v>
      </c>
      <c r="N37" s="5" t="s">
        <v>962</v>
      </c>
      <c r="T37" s="5">
        <v>89</v>
      </c>
      <c r="V37" s="5" t="s">
        <v>963</v>
      </c>
      <c r="Y37" s="5" t="s">
        <v>964</v>
      </c>
      <c r="AA37" s="5" t="s">
        <v>823</v>
      </c>
    </row>
    <row r="38" spans="1:29" s="5" customFormat="1" x14ac:dyDescent="0.3">
      <c r="A38" s="5" t="s">
        <v>965</v>
      </c>
      <c r="B38" s="5" t="s">
        <v>966</v>
      </c>
      <c r="C38" s="5" t="s">
        <v>239</v>
      </c>
      <c r="D38" s="5" t="s">
        <v>959</v>
      </c>
      <c r="E38" s="5" t="s">
        <v>967</v>
      </c>
      <c r="F38" s="5" t="s">
        <v>754</v>
      </c>
      <c r="G38" s="5" t="s">
        <v>968</v>
      </c>
      <c r="H38" s="5" t="s">
        <v>143</v>
      </c>
      <c r="N38" s="5" t="s">
        <v>748</v>
      </c>
      <c r="P38" s="5" t="s">
        <v>760</v>
      </c>
      <c r="Y38" s="5" t="s">
        <v>969</v>
      </c>
      <c r="Z38" s="5" t="s">
        <v>708</v>
      </c>
      <c r="AA38" s="5" t="s">
        <v>823</v>
      </c>
      <c r="AB38" s="5" t="s">
        <v>143</v>
      </c>
    </row>
    <row r="39" spans="1:29" s="5" customFormat="1" x14ac:dyDescent="0.3">
      <c r="A39" s="5" t="s">
        <v>970</v>
      </c>
      <c r="B39" s="5" t="s">
        <v>971</v>
      </c>
      <c r="C39" s="5" t="s">
        <v>240</v>
      </c>
      <c r="D39" s="5" t="s">
        <v>959</v>
      </c>
      <c r="E39" s="5" t="s">
        <v>972</v>
      </c>
      <c r="F39" s="5" t="s">
        <v>776</v>
      </c>
      <c r="G39" s="5" t="s">
        <v>973</v>
      </c>
      <c r="H39" s="5" t="s">
        <v>974</v>
      </c>
      <c r="N39" s="5" t="s">
        <v>748</v>
      </c>
      <c r="T39" s="5">
        <v>95.3</v>
      </c>
      <c r="Y39" s="5" t="s">
        <v>143</v>
      </c>
      <c r="Z39" s="5" t="s">
        <v>708</v>
      </c>
      <c r="AA39" s="5" t="s">
        <v>823</v>
      </c>
      <c r="AB39" s="5" t="s">
        <v>143</v>
      </c>
    </row>
    <row r="40" spans="1:29" s="5" customFormat="1" x14ac:dyDescent="0.3">
      <c r="A40" s="5" t="s">
        <v>975</v>
      </c>
      <c r="B40" s="5" t="s">
        <v>976</v>
      </c>
      <c r="C40" s="5" t="s">
        <v>241</v>
      </c>
      <c r="D40" s="5" t="s">
        <v>959</v>
      </c>
      <c r="E40" s="5" t="s">
        <v>977</v>
      </c>
      <c r="F40" s="5" t="s">
        <v>739</v>
      </c>
      <c r="G40" s="5" t="s">
        <v>978</v>
      </c>
      <c r="H40" s="5" t="s">
        <v>143</v>
      </c>
      <c r="N40" s="5" t="s">
        <v>979</v>
      </c>
      <c r="Y40" s="5" t="s">
        <v>980</v>
      </c>
      <c r="Z40" s="5" t="s">
        <v>708</v>
      </c>
      <c r="AA40" s="5" t="s">
        <v>823</v>
      </c>
      <c r="AB40" s="5" t="s">
        <v>143</v>
      </c>
    </row>
    <row r="41" spans="1:29" s="5" customFormat="1" x14ac:dyDescent="0.3">
      <c r="A41" s="5" t="s">
        <v>981</v>
      </c>
      <c r="B41" s="5" t="s">
        <v>982</v>
      </c>
      <c r="C41" s="5" t="s">
        <v>242</v>
      </c>
      <c r="D41" s="5" t="s">
        <v>959</v>
      </c>
      <c r="E41" s="5" t="s">
        <v>983</v>
      </c>
      <c r="F41" s="5" t="s">
        <v>776</v>
      </c>
      <c r="G41" s="5" t="s">
        <v>984</v>
      </c>
      <c r="H41" s="5" t="s">
        <v>985</v>
      </c>
      <c r="I41" s="5" t="s">
        <v>986</v>
      </c>
      <c r="J41" s="5" t="s">
        <v>987</v>
      </c>
      <c r="M41" s="5" t="s">
        <v>988</v>
      </c>
      <c r="N41" s="5" t="s">
        <v>748</v>
      </c>
      <c r="P41" s="5" t="s">
        <v>989</v>
      </c>
      <c r="T41" s="5" t="s">
        <v>990</v>
      </c>
      <c r="Y41" s="5" t="s">
        <v>991</v>
      </c>
      <c r="Z41" s="5" t="s">
        <v>708</v>
      </c>
      <c r="AA41" s="5" t="s">
        <v>823</v>
      </c>
    </row>
    <row r="42" spans="1:29" s="5" customFormat="1" x14ac:dyDescent="0.3">
      <c r="A42" s="5" t="s">
        <v>992</v>
      </c>
      <c r="B42" s="5" t="s">
        <v>993</v>
      </c>
      <c r="C42" s="5" t="s">
        <v>243</v>
      </c>
      <c r="D42" s="5" t="s">
        <v>959</v>
      </c>
      <c r="E42" s="5" t="s">
        <v>994</v>
      </c>
      <c r="F42" s="5" t="s">
        <v>818</v>
      </c>
      <c r="G42" s="5" t="s">
        <v>995</v>
      </c>
      <c r="H42" s="5" t="s">
        <v>143</v>
      </c>
      <c r="M42" s="5" t="s">
        <v>996</v>
      </c>
      <c r="N42" s="5" t="s">
        <v>778</v>
      </c>
      <c r="P42" s="5" t="s">
        <v>989</v>
      </c>
      <c r="T42" s="5" t="s">
        <v>997</v>
      </c>
      <c r="Y42" s="5" t="s">
        <v>143</v>
      </c>
      <c r="Z42" s="5" t="s">
        <v>708</v>
      </c>
      <c r="AA42" s="5" t="s">
        <v>998</v>
      </c>
    </row>
    <row r="43" spans="1:29" s="5" customFormat="1" x14ac:dyDescent="0.3">
      <c r="A43" s="5" t="s">
        <v>999</v>
      </c>
      <c r="B43" s="5" t="s">
        <v>1000</v>
      </c>
      <c r="C43" s="5" t="s">
        <v>253</v>
      </c>
      <c r="D43" s="5" t="s">
        <v>959</v>
      </c>
      <c r="E43" s="5" t="s">
        <v>1001</v>
      </c>
      <c r="F43" s="5" t="s">
        <v>776</v>
      </c>
      <c r="G43" s="5" t="s">
        <v>1002</v>
      </c>
      <c r="H43" s="5" t="s">
        <v>1003</v>
      </c>
      <c r="M43" s="5" t="s">
        <v>1004</v>
      </c>
      <c r="N43" s="5" t="s">
        <v>778</v>
      </c>
      <c r="P43" s="5" t="s">
        <v>989</v>
      </c>
      <c r="T43" s="5" t="s">
        <v>1005</v>
      </c>
      <c r="V43" s="5" t="s">
        <v>1006</v>
      </c>
      <c r="Y43" s="5" t="s">
        <v>1007</v>
      </c>
      <c r="Z43" s="5" t="s">
        <v>708</v>
      </c>
      <c r="AA43" s="5" t="s">
        <v>823</v>
      </c>
    </row>
    <row r="44" spans="1:29" s="5" customFormat="1" x14ac:dyDescent="0.3">
      <c r="A44" s="5" t="s">
        <v>1008</v>
      </c>
      <c r="B44" s="5" t="s">
        <v>1009</v>
      </c>
      <c r="C44" s="5" t="s">
        <v>240</v>
      </c>
      <c r="D44" s="5" t="s">
        <v>959</v>
      </c>
      <c r="E44" s="5" t="s">
        <v>1010</v>
      </c>
      <c r="F44" s="5" t="s">
        <v>776</v>
      </c>
      <c r="G44" s="5" t="s">
        <v>951</v>
      </c>
      <c r="H44" s="5" t="s">
        <v>143</v>
      </c>
      <c r="J44" s="5" t="s">
        <v>1011</v>
      </c>
      <c r="M44" s="5" t="s">
        <v>1012</v>
      </c>
      <c r="T44" s="5" t="s">
        <v>1013</v>
      </c>
      <c r="Y44" s="5" t="s">
        <v>708</v>
      </c>
      <c r="Z44" s="5" t="s">
        <v>708</v>
      </c>
      <c r="AA44" s="5" t="s">
        <v>708</v>
      </c>
    </row>
    <row r="45" spans="1:29" s="5" customFormat="1" x14ac:dyDescent="0.3">
      <c r="A45" s="5" t="s">
        <v>1014</v>
      </c>
      <c r="B45" s="5" t="s">
        <v>1015</v>
      </c>
      <c r="C45" s="5" t="s">
        <v>245</v>
      </c>
      <c r="D45" s="5" t="s">
        <v>1016</v>
      </c>
      <c r="E45" s="5" t="s">
        <v>1017</v>
      </c>
      <c r="F45" s="5" t="s">
        <v>903</v>
      </c>
      <c r="G45" s="5" t="s">
        <v>809</v>
      </c>
      <c r="H45" s="5" t="s">
        <v>874</v>
      </c>
      <c r="M45" s="5" t="s">
        <v>953</v>
      </c>
      <c r="N45" s="5" t="s">
        <v>778</v>
      </c>
      <c r="T45" s="5">
        <v>73</v>
      </c>
      <c r="V45" s="5" t="s">
        <v>877</v>
      </c>
      <c r="Y45" s="5" t="s">
        <v>1018</v>
      </c>
      <c r="Z45" s="5" t="s">
        <v>708</v>
      </c>
      <c r="AB45" s="5" t="s">
        <v>143</v>
      </c>
      <c r="AC45" s="5" t="s">
        <v>143</v>
      </c>
    </row>
    <row r="46" spans="1:29" s="5" customFormat="1" x14ac:dyDescent="0.3">
      <c r="A46" s="5" t="s">
        <v>1019</v>
      </c>
      <c r="B46" s="5" t="s">
        <v>1020</v>
      </c>
      <c r="C46" s="5" t="s">
        <v>246</v>
      </c>
      <c r="D46" s="5" t="s">
        <v>1016</v>
      </c>
      <c r="E46" s="5" t="s">
        <v>1021</v>
      </c>
      <c r="F46" s="5" t="s">
        <v>739</v>
      </c>
      <c r="G46" s="5" t="s">
        <v>951</v>
      </c>
      <c r="H46" s="5" t="s">
        <v>143</v>
      </c>
      <c r="M46" s="5" t="s">
        <v>1022</v>
      </c>
      <c r="N46" s="5" t="s">
        <v>748</v>
      </c>
      <c r="T46" s="5" t="s">
        <v>1023</v>
      </c>
      <c r="V46" s="5" t="s">
        <v>1024</v>
      </c>
      <c r="W46" s="5" t="s">
        <v>1025</v>
      </c>
      <c r="Y46" s="5" t="s">
        <v>1026</v>
      </c>
      <c r="Z46" s="5" t="s">
        <v>708</v>
      </c>
      <c r="AA46" s="5" t="s">
        <v>823</v>
      </c>
    </row>
    <row r="47" spans="1:29" s="5" customFormat="1" x14ac:dyDescent="0.3">
      <c r="A47" s="5" t="s">
        <v>1027</v>
      </c>
      <c r="B47" s="5" t="s">
        <v>1028</v>
      </c>
      <c r="C47" s="5" t="s">
        <v>247</v>
      </c>
      <c r="D47" s="5" t="s">
        <v>1029</v>
      </c>
      <c r="E47" s="5" t="s">
        <v>1030</v>
      </c>
      <c r="F47" s="5" t="s">
        <v>903</v>
      </c>
      <c r="G47" s="5" t="s">
        <v>809</v>
      </c>
      <c r="H47" s="5" t="s">
        <v>1031</v>
      </c>
      <c r="M47" s="5" t="s">
        <v>1032</v>
      </c>
      <c r="N47" s="5" t="s">
        <v>748</v>
      </c>
      <c r="P47" s="5" t="s">
        <v>1033</v>
      </c>
      <c r="R47" s="5" t="s">
        <v>1034</v>
      </c>
      <c r="T47" s="5">
        <v>78.45</v>
      </c>
      <c r="U47" s="5" t="s">
        <v>1035</v>
      </c>
      <c r="Y47" s="5" t="s">
        <v>143</v>
      </c>
      <c r="Z47" s="5" t="s">
        <v>708</v>
      </c>
      <c r="AA47" s="5" t="s">
        <v>708</v>
      </c>
      <c r="AB47" s="5" t="s">
        <v>143</v>
      </c>
    </row>
    <row r="48" spans="1:29" s="5" customFormat="1" x14ac:dyDescent="0.3">
      <c r="A48" s="5" t="s">
        <v>1036</v>
      </c>
      <c r="B48" s="5" t="s">
        <v>1037</v>
      </c>
      <c r="C48" s="5" t="s">
        <v>1038</v>
      </c>
      <c r="D48" s="5" t="s">
        <v>1029</v>
      </c>
      <c r="E48" s="5" t="s">
        <v>1039</v>
      </c>
      <c r="F48" s="5" t="s">
        <v>776</v>
      </c>
      <c r="G48" s="5" t="s">
        <v>809</v>
      </c>
      <c r="H48" s="5" t="s">
        <v>143</v>
      </c>
      <c r="J48" s="5" t="s">
        <v>1040</v>
      </c>
      <c r="M48" s="5" t="s">
        <v>1012</v>
      </c>
      <c r="N48" s="5" t="s">
        <v>748</v>
      </c>
      <c r="T48" s="5" t="s">
        <v>1041</v>
      </c>
      <c r="W48" s="5" t="s">
        <v>1042</v>
      </c>
      <c r="Y48" s="5" t="s">
        <v>143</v>
      </c>
      <c r="Z48" s="5" t="s">
        <v>1043</v>
      </c>
      <c r="AA48" s="5" t="s">
        <v>693</v>
      </c>
      <c r="AB48" s="5" t="s">
        <v>143</v>
      </c>
    </row>
    <row r="49" spans="1:30" s="5" customFormat="1" x14ac:dyDescent="0.3">
      <c r="A49" s="5" t="s">
        <v>1044</v>
      </c>
      <c r="B49" s="5" t="s">
        <v>1045</v>
      </c>
      <c r="C49" s="5" t="s">
        <v>249</v>
      </c>
      <c r="D49" s="5" t="s">
        <v>1044</v>
      </c>
      <c r="E49" s="5" t="s">
        <v>1046</v>
      </c>
      <c r="F49" s="5" t="s">
        <v>818</v>
      </c>
      <c r="G49" s="5" t="s">
        <v>951</v>
      </c>
      <c r="H49" s="5" t="s">
        <v>1047</v>
      </c>
      <c r="M49" s="5" t="s">
        <v>1048</v>
      </c>
      <c r="N49" s="5" t="s">
        <v>748</v>
      </c>
      <c r="R49" s="5" t="s">
        <v>1049</v>
      </c>
      <c r="T49" s="5">
        <v>96.65</v>
      </c>
      <c r="U49" s="5" t="s">
        <v>1050</v>
      </c>
      <c r="W49" s="5" t="s">
        <v>1047</v>
      </c>
      <c r="Y49" s="5" t="s">
        <v>1051</v>
      </c>
      <c r="Z49" s="5" t="s">
        <v>708</v>
      </c>
      <c r="AB49" s="5" t="s">
        <v>143</v>
      </c>
      <c r="AC49" s="5" t="s">
        <v>1052</v>
      </c>
    </row>
    <row r="50" spans="1:30" s="5" customFormat="1" x14ac:dyDescent="0.3">
      <c r="A50" s="5" t="s">
        <v>1053</v>
      </c>
      <c r="Y50" s="5" t="s">
        <v>1054</v>
      </c>
      <c r="AA50" s="5" t="s">
        <v>823</v>
      </c>
      <c r="AB50" s="5" t="s">
        <v>143</v>
      </c>
    </row>
    <row r="51" spans="1:30" s="5" customFormat="1" x14ac:dyDescent="0.3">
      <c r="Y51" s="5" t="s">
        <v>1055</v>
      </c>
      <c r="AA51" s="5" t="s">
        <v>823</v>
      </c>
      <c r="AD51" s="5" t="s">
        <v>1056</v>
      </c>
    </row>
    <row r="52" spans="1:30" s="5" customFormat="1" x14ac:dyDescent="0.3">
      <c r="A52" s="5" t="s">
        <v>1057</v>
      </c>
      <c r="Y52" s="5" t="s">
        <v>1058</v>
      </c>
      <c r="AB52" s="5" t="s">
        <v>143</v>
      </c>
    </row>
    <row r="53" spans="1:30" s="5" customFormat="1" x14ac:dyDescent="0.3">
      <c r="A53" s="5" t="s">
        <v>1059</v>
      </c>
      <c r="Y53" s="5" t="s">
        <v>1060</v>
      </c>
      <c r="AA53" s="5" t="s">
        <v>1061</v>
      </c>
    </row>
    <row r="54" spans="1:30" s="5" customFormat="1" x14ac:dyDescent="0.3">
      <c r="A54" s="5" t="s">
        <v>1062</v>
      </c>
      <c r="Y54" s="5" t="s">
        <v>1063</v>
      </c>
      <c r="AD54" s="5" t="s">
        <v>1064</v>
      </c>
    </row>
    <row r="55" spans="1:30" s="5" customFormat="1" x14ac:dyDescent="0.3">
      <c r="A55" s="5" t="s">
        <v>1065</v>
      </c>
    </row>
    <row r="56" spans="1:30" s="5" customFormat="1" x14ac:dyDescent="0.3">
      <c r="A56" s="5" t="s">
        <v>1066</v>
      </c>
      <c r="Y56" s="5" t="s">
        <v>1067</v>
      </c>
      <c r="AA56" s="5" t="s">
        <v>1068</v>
      </c>
      <c r="AB56" s="5" t="s">
        <v>1069</v>
      </c>
    </row>
    <row r="57" spans="1:30" x14ac:dyDescent="0.3">
      <c r="A57" s="62"/>
      <c r="B57" s="62"/>
      <c r="C57" s="62"/>
      <c r="D57" s="62"/>
      <c r="E57" s="62"/>
      <c r="F57" s="62"/>
      <c r="G57" s="62"/>
      <c r="H57" s="62"/>
      <c r="I57" s="62"/>
      <c r="J57" s="62"/>
      <c r="K57" s="62"/>
      <c r="L57" s="62"/>
      <c r="M57" s="62"/>
      <c r="N57" s="62"/>
      <c r="O57" s="62"/>
      <c r="P57" s="62"/>
      <c r="Q57" s="62"/>
      <c r="R57" s="62"/>
      <c r="S57" s="62"/>
      <c r="T57" s="62"/>
      <c r="U57" s="62"/>
      <c r="V57" s="62"/>
      <c r="W57" s="62"/>
      <c r="X57" s="62"/>
      <c r="Y57" s="62"/>
      <c r="Z57" s="62"/>
      <c r="AA57" s="62"/>
      <c r="AB57" s="62"/>
      <c r="AC57" s="62"/>
      <c r="AD57" s="62"/>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53"/>
  <sheetViews>
    <sheetView workbookViewId="0">
      <selection activeCell="H18" sqref="H18"/>
    </sheetView>
  </sheetViews>
  <sheetFormatPr defaultRowHeight="14.4" x14ac:dyDescent="0.3"/>
  <cols>
    <col min="1" max="2" width="8.88671875" style="1" customWidth="1"/>
    <col min="3" max="3" width="28.109375" style="1" hidden="1" customWidth="1"/>
    <col min="4" max="4" width="8.88671875" style="1"/>
    <col min="5" max="5" width="8.88671875" style="23"/>
    <col min="6" max="6" width="17.6640625" style="26" customWidth="1"/>
    <col min="7" max="7" width="17.109375" style="26" customWidth="1"/>
    <col min="8" max="10" width="20.77734375" style="26" customWidth="1"/>
    <col min="11" max="11" width="11.109375" style="26" customWidth="1"/>
    <col min="12" max="12" width="14.88671875" style="26" customWidth="1"/>
    <col min="13" max="13" width="10.5546875" style="26" customWidth="1"/>
    <col min="14" max="14" width="8.88671875" style="1" customWidth="1"/>
    <col min="15" max="15" width="10.6640625" style="26" customWidth="1"/>
    <col min="16" max="16" width="23.6640625" style="1" customWidth="1"/>
    <col min="17" max="17" width="11" style="26" customWidth="1"/>
    <col min="18" max="18" width="8.88671875" style="1" customWidth="1"/>
    <col min="19" max="19" width="8.88671875" style="26"/>
    <col min="20" max="20" width="8.88671875" style="1"/>
  </cols>
  <sheetData>
    <row r="1" spans="1:20" ht="23.4" customHeight="1" x14ac:dyDescent="0.3">
      <c r="C1" s="22" t="s">
        <v>329</v>
      </c>
      <c r="D1" s="22" t="s">
        <v>147</v>
      </c>
      <c r="E1" s="40" t="s">
        <v>226</v>
      </c>
      <c r="F1" s="10" t="s">
        <v>22</v>
      </c>
      <c r="G1" s="41" t="s">
        <v>330</v>
      </c>
      <c r="H1" s="10" t="s">
        <v>331</v>
      </c>
      <c r="I1" s="10" t="s">
        <v>28</v>
      </c>
      <c r="J1" s="10" t="s">
        <v>35</v>
      </c>
      <c r="K1" s="10" t="s">
        <v>332</v>
      </c>
      <c r="L1" s="41" t="s">
        <v>333</v>
      </c>
      <c r="M1" s="41" t="s">
        <v>219</v>
      </c>
      <c r="N1" s="42" t="s">
        <v>334</v>
      </c>
      <c r="O1" s="41" t="s">
        <v>335</v>
      </c>
      <c r="P1" s="22" t="s">
        <v>336</v>
      </c>
      <c r="Q1" s="10" t="s">
        <v>337</v>
      </c>
      <c r="R1" s="22" t="s">
        <v>338</v>
      </c>
      <c r="S1" s="43" t="s">
        <v>339</v>
      </c>
      <c r="T1" s="44" t="s">
        <v>340</v>
      </c>
    </row>
    <row r="2" spans="1:20" x14ac:dyDescent="0.3">
      <c r="A2" s="1">
        <v>45</v>
      </c>
      <c r="B2" s="1">
        <v>39</v>
      </c>
      <c r="C2" s="24" t="s">
        <v>341</v>
      </c>
      <c r="D2" s="24" t="s">
        <v>148</v>
      </c>
      <c r="E2" s="23">
        <v>2012</v>
      </c>
      <c r="F2" s="11" t="s">
        <v>149</v>
      </c>
      <c r="G2" s="11" t="s">
        <v>342</v>
      </c>
      <c r="H2" s="11" t="s">
        <v>38</v>
      </c>
      <c r="I2" s="11" t="s">
        <v>19</v>
      </c>
      <c r="J2" s="11" t="s">
        <v>21</v>
      </c>
      <c r="K2" s="11" t="s">
        <v>343</v>
      </c>
      <c r="L2" s="11" t="s">
        <v>344</v>
      </c>
      <c r="M2" s="11" t="s">
        <v>345</v>
      </c>
      <c r="O2" s="11" t="s">
        <v>346</v>
      </c>
      <c r="Q2" s="26" t="s">
        <v>347</v>
      </c>
      <c r="S2" s="26" t="s">
        <v>348</v>
      </c>
      <c r="T2" s="1" t="s">
        <v>349</v>
      </c>
    </row>
    <row r="3" spans="1:20" x14ac:dyDescent="0.3">
      <c r="A3" s="1">
        <v>46</v>
      </c>
      <c r="B3" s="1">
        <v>40</v>
      </c>
      <c r="C3" s="28" t="s">
        <v>350</v>
      </c>
      <c r="D3" s="25" t="s">
        <v>150</v>
      </c>
      <c r="E3" s="23">
        <v>2018</v>
      </c>
      <c r="F3" s="26" t="s">
        <v>151</v>
      </c>
      <c r="G3" s="11" t="s">
        <v>351</v>
      </c>
      <c r="H3" s="11" t="s">
        <v>39</v>
      </c>
      <c r="I3" s="11" t="s">
        <v>19</v>
      </c>
      <c r="J3" s="11" t="s">
        <v>21</v>
      </c>
      <c r="K3" s="11" t="s">
        <v>352</v>
      </c>
      <c r="L3" s="11" t="s">
        <v>353</v>
      </c>
      <c r="M3" s="11" t="s">
        <v>354</v>
      </c>
      <c r="N3" s="24" t="s">
        <v>355</v>
      </c>
      <c r="Q3" s="11" t="s">
        <v>356</v>
      </c>
      <c r="S3" s="26" t="s">
        <v>357</v>
      </c>
      <c r="T3" s="24" t="s">
        <v>358</v>
      </c>
    </row>
    <row r="4" spans="1:20" x14ac:dyDescent="0.3">
      <c r="A4" s="1">
        <v>47</v>
      </c>
      <c r="B4" s="1">
        <v>41</v>
      </c>
      <c r="C4" s="28" t="s">
        <v>359</v>
      </c>
      <c r="D4" s="25" t="s">
        <v>152</v>
      </c>
      <c r="E4" s="23">
        <v>2020</v>
      </c>
      <c r="F4" s="11" t="s">
        <v>153</v>
      </c>
      <c r="G4" s="11" t="s">
        <v>360</v>
      </c>
      <c r="H4" s="11" t="s">
        <v>40</v>
      </c>
      <c r="I4" s="11" t="s">
        <v>19</v>
      </c>
      <c r="J4" s="11" t="s">
        <v>21</v>
      </c>
      <c r="K4" s="11" t="s">
        <v>143</v>
      </c>
      <c r="L4" s="11" t="s">
        <v>361</v>
      </c>
      <c r="M4" s="26" t="s">
        <v>362</v>
      </c>
      <c r="N4" s="24" t="s">
        <v>363</v>
      </c>
      <c r="O4" s="11" t="s">
        <v>364</v>
      </c>
      <c r="Q4" s="11" t="s">
        <v>365</v>
      </c>
      <c r="S4" s="45">
        <v>0.86</v>
      </c>
      <c r="T4" s="24" t="s">
        <v>366</v>
      </c>
    </row>
    <row r="5" spans="1:20" x14ac:dyDescent="0.3">
      <c r="A5" s="1">
        <v>48</v>
      </c>
      <c r="B5" s="1">
        <v>42</v>
      </c>
      <c r="C5" s="28" t="s">
        <v>359</v>
      </c>
      <c r="D5" s="25" t="s">
        <v>367</v>
      </c>
      <c r="E5" s="23">
        <v>2021</v>
      </c>
      <c r="F5" s="11" t="s">
        <v>368</v>
      </c>
      <c r="G5" s="11" t="s">
        <v>369</v>
      </c>
      <c r="H5" s="11" t="s">
        <v>39</v>
      </c>
      <c r="I5" s="11" t="s">
        <v>19</v>
      </c>
      <c r="J5" s="11" t="s">
        <v>21</v>
      </c>
      <c r="K5" s="11" t="s">
        <v>146</v>
      </c>
      <c r="L5" s="11" t="s">
        <v>370</v>
      </c>
      <c r="M5" s="11" t="s">
        <v>371</v>
      </c>
      <c r="N5" s="24" t="s">
        <v>372</v>
      </c>
      <c r="P5" s="24" t="s">
        <v>373</v>
      </c>
      <c r="Q5" s="11" t="s">
        <v>374</v>
      </c>
      <c r="S5" s="46">
        <v>0.76700000000000002</v>
      </c>
      <c r="T5" s="24" t="s">
        <v>375</v>
      </c>
    </row>
    <row r="6" spans="1:20" x14ac:dyDescent="0.3">
      <c r="A6" s="1">
        <v>49</v>
      </c>
      <c r="B6" s="1">
        <v>43</v>
      </c>
      <c r="C6" s="28" t="s">
        <v>359</v>
      </c>
      <c r="D6" s="25" t="s">
        <v>154</v>
      </c>
      <c r="E6" s="23">
        <v>2016</v>
      </c>
      <c r="F6" s="26" t="s">
        <v>155</v>
      </c>
      <c r="G6" s="11" t="s">
        <v>376</v>
      </c>
      <c r="H6" s="11" t="s">
        <v>39</v>
      </c>
      <c r="I6" s="11" t="s">
        <v>19</v>
      </c>
      <c r="J6" s="11" t="s">
        <v>21</v>
      </c>
      <c r="K6" s="11" t="s">
        <v>377</v>
      </c>
      <c r="L6" s="11" t="s">
        <v>378</v>
      </c>
      <c r="M6" s="11" t="s">
        <v>379</v>
      </c>
      <c r="N6" s="24" t="s">
        <v>380</v>
      </c>
      <c r="Q6" s="11" t="s">
        <v>381</v>
      </c>
      <c r="S6" s="11" t="s">
        <v>382</v>
      </c>
      <c r="T6" s="8" t="s">
        <v>383</v>
      </c>
    </row>
    <row r="7" spans="1:20" x14ac:dyDescent="0.3">
      <c r="A7" s="1">
        <v>50</v>
      </c>
      <c r="B7" s="1">
        <v>44</v>
      </c>
      <c r="C7" s="28" t="s">
        <v>384</v>
      </c>
      <c r="D7" s="25" t="s">
        <v>156</v>
      </c>
      <c r="E7" s="23">
        <v>2021</v>
      </c>
      <c r="F7" s="26" t="s">
        <v>157</v>
      </c>
      <c r="H7" s="11" t="s">
        <v>41</v>
      </c>
      <c r="I7" s="11" t="s">
        <v>17</v>
      </c>
      <c r="J7" s="11" t="s">
        <v>21</v>
      </c>
      <c r="K7" s="11" t="s">
        <v>385</v>
      </c>
      <c r="M7" s="11" t="s">
        <v>386</v>
      </c>
      <c r="N7" s="24" t="s">
        <v>363</v>
      </c>
      <c r="O7" s="11" t="s">
        <v>387</v>
      </c>
      <c r="Q7" s="11" t="s">
        <v>388</v>
      </c>
      <c r="S7" s="46">
        <v>0.91900000000000004</v>
      </c>
      <c r="T7" s="24" t="s">
        <v>389</v>
      </c>
    </row>
    <row r="8" spans="1:20" x14ac:dyDescent="0.3">
      <c r="A8" s="1">
        <v>51</v>
      </c>
      <c r="B8" s="1">
        <v>45</v>
      </c>
      <c r="C8" s="28" t="s">
        <v>390</v>
      </c>
      <c r="D8" s="25" t="s">
        <v>391</v>
      </c>
      <c r="E8" s="23">
        <v>2021</v>
      </c>
      <c r="F8" s="26" t="s">
        <v>392</v>
      </c>
      <c r="H8" s="26" t="s">
        <v>42</v>
      </c>
      <c r="I8" s="11" t="s">
        <v>17</v>
      </c>
      <c r="J8" s="11" t="s">
        <v>18</v>
      </c>
      <c r="K8" s="11" t="s">
        <v>393</v>
      </c>
      <c r="P8" s="24" t="s">
        <v>394</v>
      </c>
      <c r="Q8" s="11" t="s">
        <v>395</v>
      </c>
      <c r="S8" s="45">
        <v>0.75</v>
      </c>
      <c r="T8" s="24" t="s">
        <v>396</v>
      </c>
    </row>
    <row r="9" spans="1:20" x14ac:dyDescent="0.3">
      <c r="A9" s="1">
        <v>52</v>
      </c>
      <c r="B9" s="1">
        <v>46</v>
      </c>
      <c r="D9" s="1" t="s">
        <v>397</v>
      </c>
      <c r="E9" s="23">
        <v>2020</v>
      </c>
      <c r="F9" s="26" t="s">
        <v>398</v>
      </c>
      <c r="L9" s="26" t="s">
        <v>399</v>
      </c>
      <c r="N9" s="1" t="s">
        <v>400</v>
      </c>
      <c r="O9" s="11" t="s">
        <v>401</v>
      </c>
      <c r="P9" s="1" t="s">
        <v>402</v>
      </c>
      <c r="Q9" s="26" t="s">
        <v>403</v>
      </c>
      <c r="T9" s="1" t="s">
        <v>404</v>
      </c>
    </row>
    <row r="10" spans="1:20" x14ac:dyDescent="0.3">
      <c r="A10" s="1">
        <v>53</v>
      </c>
      <c r="B10" s="1">
        <v>47</v>
      </c>
      <c r="C10" s="28" t="s">
        <v>390</v>
      </c>
      <c r="D10" s="25" t="s">
        <v>158</v>
      </c>
      <c r="E10" s="23">
        <v>2019</v>
      </c>
      <c r="F10" s="26" t="s">
        <v>159</v>
      </c>
      <c r="H10" s="11" t="s">
        <v>43</v>
      </c>
      <c r="I10" s="11" t="s">
        <v>19</v>
      </c>
      <c r="J10" s="11" t="s">
        <v>36</v>
      </c>
      <c r="K10" s="11" t="s">
        <v>405</v>
      </c>
      <c r="L10" s="11" t="s">
        <v>137</v>
      </c>
      <c r="N10" s="24" t="s">
        <v>406</v>
      </c>
      <c r="P10" s="24" t="s">
        <v>407</v>
      </c>
      <c r="Q10" s="11" t="s">
        <v>408</v>
      </c>
      <c r="S10" s="45">
        <v>0.9</v>
      </c>
      <c r="T10" s="1" t="s">
        <v>409</v>
      </c>
    </row>
    <row r="11" spans="1:20" x14ac:dyDescent="0.3">
      <c r="A11" s="1">
        <v>54</v>
      </c>
      <c r="B11" s="1">
        <v>48</v>
      </c>
      <c r="C11" s="28" t="s">
        <v>410</v>
      </c>
      <c r="D11" s="28" t="s">
        <v>160</v>
      </c>
      <c r="E11" s="27">
        <v>2017</v>
      </c>
      <c r="F11" s="12" t="s">
        <v>161</v>
      </c>
      <c r="G11" s="12" t="s">
        <v>411</v>
      </c>
      <c r="H11" s="12" t="s">
        <v>44</v>
      </c>
      <c r="I11" s="11" t="s">
        <v>19</v>
      </c>
      <c r="J11" s="12" t="s">
        <v>21</v>
      </c>
      <c r="K11" s="12" t="s">
        <v>412</v>
      </c>
      <c r="L11" s="12" t="s">
        <v>413</v>
      </c>
      <c r="M11" s="12" t="s">
        <v>414</v>
      </c>
      <c r="N11" s="28" t="s">
        <v>363</v>
      </c>
      <c r="O11" s="12" t="s">
        <v>415</v>
      </c>
      <c r="P11" s="28" t="s">
        <v>416</v>
      </c>
      <c r="Q11" s="12" t="s">
        <v>417</v>
      </c>
      <c r="R11" s="28"/>
      <c r="S11" s="12" t="s">
        <v>418</v>
      </c>
      <c r="T11" s="28"/>
    </row>
    <row r="12" spans="1:20" x14ac:dyDescent="0.3">
      <c r="A12" s="1">
        <v>55</v>
      </c>
      <c r="B12" s="1">
        <v>49</v>
      </c>
      <c r="C12" s="28" t="s">
        <v>410</v>
      </c>
      <c r="D12" s="25" t="s">
        <v>162</v>
      </c>
      <c r="E12" s="27">
        <v>2018</v>
      </c>
      <c r="F12" s="26" t="s">
        <v>163</v>
      </c>
      <c r="G12" s="11" t="s">
        <v>419</v>
      </c>
      <c r="H12" s="11" t="s">
        <v>420</v>
      </c>
      <c r="I12" s="11"/>
      <c r="J12" s="11"/>
      <c r="K12" s="11" t="s">
        <v>143</v>
      </c>
      <c r="L12" s="11" t="s">
        <v>421</v>
      </c>
      <c r="M12" s="11" t="s">
        <v>139</v>
      </c>
      <c r="N12" s="28" t="s">
        <v>363</v>
      </c>
      <c r="O12" s="11" t="s">
        <v>422</v>
      </c>
      <c r="P12" s="24" t="s">
        <v>423</v>
      </c>
      <c r="S12" s="45">
        <v>0.75</v>
      </c>
    </row>
    <row r="13" spans="1:20" ht="21" customHeight="1" x14ac:dyDescent="0.3">
      <c r="A13" s="1">
        <v>56</v>
      </c>
      <c r="B13" s="1">
        <v>50</v>
      </c>
      <c r="C13" s="47" t="s">
        <v>424</v>
      </c>
      <c r="D13" s="29" t="s">
        <v>425</v>
      </c>
      <c r="E13" s="23">
        <v>2020</v>
      </c>
      <c r="F13" s="26" t="s">
        <v>426</v>
      </c>
      <c r="G13" s="48" t="s">
        <v>427</v>
      </c>
      <c r="H13" s="26" t="s">
        <v>45</v>
      </c>
      <c r="I13" s="11" t="s">
        <v>19</v>
      </c>
      <c r="J13" s="12" t="s">
        <v>21</v>
      </c>
      <c r="K13" s="11" t="s">
        <v>428</v>
      </c>
      <c r="P13" s="24" t="s">
        <v>429</v>
      </c>
      <c r="Q13" s="11" t="s">
        <v>430</v>
      </c>
      <c r="S13" s="11" t="s">
        <v>431</v>
      </c>
      <c r="T13" s="24" t="s">
        <v>432</v>
      </c>
    </row>
    <row r="14" spans="1:20" x14ac:dyDescent="0.3">
      <c r="A14" s="1">
        <v>57</v>
      </c>
      <c r="B14" s="1">
        <v>51</v>
      </c>
      <c r="C14" s="47"/>
      <c r="D14" s="29" t="s">
        <v>433</v>
      </c>
      <c r="E14" s="23">
        <v>2017</v>
      </c>
      <c r="F14" s="26" t="s">
        <v>434</v>
      </c>
      <c r="G14" s="26" t="s">
        <v>435</v>
      </c>
      <c r="H14" s="26" t="s">
        <v>46</v>
      </c>
      <c r="I14" s="11" t="s">
        <v>19</v>
      </c>
      <c r="J14" s="12" t="s">
        <v>21</v>
      </c>
      <c r="K14" s="11" t="s">
        <v>436</v>
      </c>
      <c r="M14" s="26" t="s">
        <v>437</v>
      </c>
      <c r="P14" s="24"/>
      <c r="Q14" s="11" t="s">
        <v>438</v>
      </c>
      <c r="S14" s="11">
        <v>0.73399999999999999</v>
      </c>
      <c r="T14" s="24" t="s">
        <v>439</v>
      </c>
    </row>
    <row r="15" spans="1:20" x14ac:dyDescent="0.3">
      <c r="A15" s="1">
        <v>58</v>
      </c>
      <c r="B15" s="1">
        <v>52</v>
      </c>
      <c r="C15" s="47"/>
      <c r="D15" s="25" t="s">
        <v>156</v>
      </c>
      <c r="E15" s="23">
        <v>2020</v>
      </c>
      <c r="F15" s="26" t="s">
        <v>164</v>
      </c>
      <c r="G15" s="11" t="s">
        <v>440</v>
      </c>
      <c r="K15" s="11" t="s">
        <v>441</v>
      </c>
      <c r="L15" s="26" t="s">
        <v>442</v>
      </c>
      <c r="M15" s="11" t="s">
        <v>443</v>
      </c>
      <c r="O15" s="26" t="s">
        <v>444</v>
      </c>
      <c r="P15" s="24" t="s">
        <v>445</v>
      </c>
      <c r="Q15" s="11" t="s">
        <v>446</v>
      </c>
      <c r="S15" s="11" t="s">
        <v>447</v>
      </c>
      <c r="T15" s="1" t="s">
        <v>448</v>
      </c>
    </row>
    <row r="16" spans="1:20" x14ac:dyDescent="0.3">
      <c r="A16" s="1">
        <v>59</v>
      </c>
      <c r="B16" s="1">
        <v>53</v>
      </c>
      <c r="C16" s="28" t="s">
        <v>410</v>
      </c>
      <c r="D16" s="25" t="s">
        <v>165</v>
      </c>
      <c r="E16" s="23">
        <v>2011</v>
      </c>
      <c r="F16" s="26" t="s">
        <v>166</v>
      </c>
      <c r="G16" s="11" t="s">
        <v>449</v>
      </c>
      <c r="H16" s="11" t="s">
        <v>47</v>
      </c>
      <c r="I16" s="11" t="s">
        <v>19</v>
      </c>
      <c r="J16" s="12" t="s">
        <v>21</v>
      </c>
      <c r="K16" s="11" t="s">
        <v>450</v>
      </c>
      <c r="M16" s="11" t="s">
        <v>451</v>
      </c>
      <c r="Q16" s="11" t="s">
        <v>452</v>
      </c>
      <c r="S16" s="11" t="s">
        <v>453</v>
      </c>
      <c r="T16" s="24" t="s">
        <v>454</v>
      </c>
    </row>
    <row r="17" spans="1:20" x14ac:dyDescent="0.3">
      <c r="A17" s="1">
        <v>60</v>
      </c>
      <c r="B17" s="1">
        <v>54</v>
      </c>
      <c r="C17" s="47"/>
      <c r="D17" s="25" t="s">
        <v>455</v>
      </c>
      <c r="E17" s="23">
        <v>2004</v>
      </c>
      <c r="F17" s="26" t="s">
        <v>456</v>
      </c>
      <c r="G17" s="11" t="s">
        <v>457</v>
      </c>
      <c r="H17" s="11" t="s">
        <v>48</v>
      </c>
      <c r="I17" s="11" t="s">
        <v>17</v>
      </c>
      <c r="J17" s="12" t="s">
        <v>21</v>
      </c>
      <c r="K17" s="11" t="s">
        <v>142</v>
      </c>
      <c r="P17" s="24" t="s">
        <v>458</v>
      </c>
      <c r="Q17" s="11" t="s">
        <v>459</v>
      </c>
      <c r="S17" s="11" t="s">
        <v>460</v>
      </c>
      <c r="T17" s="24" t="s">
        <v>461</v>
      </c>
    </row>
    <row r="18" spans="1:20" x14ac:dyDescent="0.3">
      <c r="A18" s="1">
        <v>61</v>
      </c>
      <c r="B18" s="1">
        <v>55</v>
      </c>
      <c r="C18" s="47"/>
      <c r="D18" s="25" t="s">
        <v>462</v>
      </c>
      <c r="E18" s="23">
        <v>2018</v>
      </c>
      <c r="F18" s="26" t="s">
        <v>170</v>
      </c>
      <c r="H18" s="11" t="s">
        <v>49</v>
      </c>
      <c r="I18" s="11" t="s">
        <v>19</v>
      </c>
      <c r="J18" s="11" t="s">
        <v>36</v>
      </c>
      <c r="K18" s="11" t="s">
        <v>143</v>
      </c>
      <c r="L18" s="11" t="s">
        <v>463</v>
      </c>
      <c r="M18" s="11" t="s">
        <v>464</v>
      </c>
      <c r="O18" s="11" t="s">
        <v>465</v>
      </c>
      <c r="Q18" s="11" t="s">
        <v>466</v>
      </c>
      <c r="S18" s="11" t="s">
        <v>467</v>
      </c>
      <c r="T18" s="24" t="s">
        <v>468</v>
      </c>
    </row>
    <row r="19" spans="1:20" x14ac:dyDescent="0.3">
      <c r="A19" s="1">
        <v>62</v>
      </c>
      <c r="B19" s="1">
        <v>56</v>
      </c>
      <c r="C19" s="28" t="s">
        <v>424</v>
      </c>
      <c r="D19" s="25" t="s">
        <v>171</v>
      </c>
      <c r="E19" s="23">
        <v>2019</v>
      </c>
      <c r="F19" s="11" t="s">
        <v>172</v>
      </c>
      <c r="G19" s="11" t="s">
        <v>469</v>
      </c>
      <c r="H19" s="11" t="s">
        <v>50</v>
      </c>
      <c r="I19" s="11" t="s">
        <v>17</v>
      </c>
      <c r="J19" s="12" t="s">
        <v>21</v>
      </c>
      <c r="K19" s="11" t="s">
        <v>470</v>
      </c>
      <c r="L19" s="11" t="s">
        <v>471</v>
      </c>
      <c r="M19" s="11" t="s">
        <v>472</v>
      </c>
      <c r="N19" s="1" t="s">
        <v>355</v>
      </c>
      <c r="O19" s="11" t="s">
        <v>473</v>
      </c>
      <c r="Q19" s="11" t="s">
        <v>474</v>
      </c>
      <c r="S19" s="45">
        <v>0.82</v>
      </c>
      <c r="T19" s="24" t="s">
        <v>475</v>
      </c>
    </row>
    <row r="20" spans="1:20" x14ac:dyDescent="0.3">
      <c r="A20" s="1">
        <v>63</v>
      </c>
      <c r="B20" s="1">
        <v>57</v>
      </c>
      <c r="C20" s="47" t="s">
        <v>476</v>
      </c>
      <c r="D20" s="29" t="s">
        <v>173</v>
      </c>
      <c r="E20" s="23">
        <v>2020</v>
      </c>
      <c r="F20" s="26" t="s">
        <v>174</v>
      </c>
      <c r="G20" s="26" t="s">
        <v>477</v>
      </c>
      <c r="I20" s="11" t="s">
        <v>19</v>
      </c>
      <c r="J20" s="11" t="s">
        <v>36</v>
      </c>
      <c r="K20" s="26" t="s">
        <v>478</v>
      </c>
      <c r="L20" s="11" t="s">
        <v>479</v>
      </c>
      <c r="M20" s="26" t="s">
        <v>480</v>
      </c>
      <c r="O20" s="26" t="s">
        <v>481</v>
      </c>
      <c r="P20" s="1" t="s">
        <v>416</v>
      </c>
      <c r="Q20" s="26" t="s">
        <v>482</v>
      </c>
      <c r="R20" s="1" t="s">
        <v>483</v>
      </c>
      <c r="S20" s="26" t="s">
        <v>484</v>
      </c>
      <c r="T20" s="24"/>
    </row>
    <row r="21" spans="1:20" x14ac:dyDescent="0.3">
      <c r="A21" s="9">
        <v>64</v>
      </c>
      <c r="B21" s="9">
        <v>58</v>
      </c>
      <c r="C21" s="49" t="s">
        <v>390</v>
      </c>
      <c r="D21" s="9" t="s">
        <v>485</v>
      </c>
      <c r="E21" s="33">
        <v>2021</v>
      </c>
      <c r="F21" s="35" t="s">
        <v>486</v>
      </c>
      <c r="G21" s="35"/>
      <c r="H21" s="35" t="s">
        <v>51</v>
      </c>
      <c r="I21" s="35" t="s">
        <v>19</v>
      </c>
      <c r="J21" s="50" t="s">
        <v>21</v>
      </c>
      <c r="K21" s="35" t="s">
        <v>487</v>
      </c>
      <c r="L21" s="35" t="s">
        <v>488</v>
      </c>
      <c r="M21" s="35"/>
      <c r="N21" s="9"/>
      <c r="O21" s="35"/>
      <c r="P21" s="9" t="s">
        <v>489</v>
      </c>
      <c r="Q21" s="35" t="s">
        <v>490</v>
      </c>
      <c r="R21" s="9"/>
      <c r="S21" s="51">
        <v>0.65</v>
      </c>
      <c r="T21" s="9" t="s">
        <v>491</v>
      </c>
    </row>
    <row r="22" spans="1:20" x14ac:dyDescent="0.3">
      <c r="A22" s="1">
        <v>65</v>
      </c>
      <c r="B22" s="1">
        <v>59</v>
      </c>
      <c r="C22" s="28" t="s">
        <v>350</v>
      </c>
      <c r="D22" s="24" t="s">
        <v>492</v>
      </c>
      <c r="E22" s="23">
        <v>2020</v>
      </c>
      <c r="F22" s="11" t="s">
        <v>176</v>
      </c>
      <c r="G22" s="26" t="s">
        <v>493</v>
      </c>
      <c r="H22" s="11" t="s">
        <v>52</v>
      </c>
      <c r="I22" s="11" t="s">
        <v>17</v>
      </c>
      <c r="J22" s="12" t="s">
        <v>21</v>
      </c>
      <c r="K22" s="11" t="s">
        <v>143</v>
      </c>
      <c r="L22" s="11" t="s">
        <v>494</v>
      </c>
      <c r="O22" s="11" t="s">
        <v>495</v>
      </c>
      <c r="Q22" s="11" t="s">
        <v>496</v>
      </c>
      <c r="S22" s="11" t="s">
        <v>497</v>
      </c>
      <c r="T22" s="24" t="s">
        <v>498</v>
      </c>
    </row>
    <row r="23" spans="1:20" x14ac:dyDescent="0.3">
      <c r="A23" s="1">
        <v>66</v>
      </c>
      <c r="B23" s="9">
        <v>60</v>
      </c>
      <c r="C23" s="47"/>
      <c r="D23" s="29" t="s">
        <v>177</v>
      </c>
      <c r="E23" s="23">
        <v>2013</v>
      </c>
      <c r="F23" s="26" t="s">
        <v>178</v>
      </c>
      <c r="G23" s="11" t="s">
        <v>54</v>
      </c>
      <c r="K23" s="11" t="s">
        <v>142</v>
      </c>
      <c r="L23" s="11" t="s">
        <v>499</v>
      </c>
      <c r="M23" s="11" t="s">
        <v>500</v>
      </c>
      <c r="N23" s="52"/>
      <c r="O23" s="11" t="s">
        <v>501</v>
      </c>
      <c r="Q23" s="11" t="s">
        <v>502</v>
      </c>
      <c r="S23" s="45">
        <v>0.9</v>
      </c>
    </row>
    <row r="24" spans="1:20" x14ac:dyDescent="0.3">
      <c r="A24" s="1">
        <v>67</v>
      </c>
      <c r="B24" s="1">
        <v>61</v>
      </c>
      <c r="C24" s="47"/>
      <c r="D24" s="25" t="s">
        <v>179</v>
      </c>
      <c r="E24" s="30">
        <v>2021</v>
      </c>
      <c r="F24" s="11" t="s">
        <v>180</v>
      </c>
      <c r="G24" s="11" t="s">
        <v>503</v>
      </c>
      <c r="H24" s="11" t="s">
        <v>51</v>
      </c>
      <c r="I24" s="11" t="s">
        <v>19</v>
      </c>
      <c r="J24" s="12" t="s">
        <v>21</v>
      </c>
      <c r="K24" s="11" t="s">
        <v>504</v>
      </c>
      <c r="M24" s="11" t="s">
        <v>139</v>
      </c>
      <c r="O24" s="11" t="s">
        <v>505</v>
      </c>
      <c r="Q24" s="11" t="s">
        <v>506</v>
      </c>
      <c r="S24" s="11" t="s">
        <v>507</v>
      </c>
    </row>
    <row r="25" spans="1:20" x14ac:dyDescent="0.3">
      <c r="A25" s="1">
        <v>68</v>
      </c>
      <c r="B25" s="1">
        <v>62</v>
      </c>
      <c r="C25" s="28" t="s">
        <v>410</v>
      </c>
      <c r="D25" s="25" t="s">
        <v>508</v>
      </c>
      <c r="E25" s="30">
        <v>2021</v>
      </c>
      <c r="F25" s="26" t="s">
        <v>509</v>
      </c>
      <c r="G25" s="11" t="s">
        <v>510</v>
      </c>
      <c r="H25" s="11" t="s">
        <v>53</v>
      </c>
      <c r="I25" s="11" t="s">
        <v>17</v>
      </c>
      <c r="J25" s="11" t="s">
        <v>36</v>
      </c>
      <c r="K25" s="11" t="s">
        <v>143</v>
      </c>
      <c r="S25" s="46">
        <v>0.97499999999999998</v>
      </c>
    </row>
    <row r="26" spans="1:20" x14ac:dyDescent="0.3">
      <c r="A26" s="1">
        <v>69</v>
      </c>
      <c r="B26" s="1">
        <v>63</v>
      </c>
      <c r="C26" s="47"/>
      <c r="D26" s="25" t="s">
        <v>511</v>
      </c>
      <c r="E26" s="30">
        <v>2014</v>
      </c>
      <c r="F26" s="26" t="s">
        <v>512</v>
      </c>
      <c r="H26" s="11" t="s">
        <v>54</v>
      </c>
      <c r="I26" s="11" t="s">
        <v>19</v>
      </c>
      <c r="J26" s="11" t="s">
        <v>36</v>
      </c>
      <c r="K26" s="11" t="s">
        <v>513</v>
      </c>
      <c r="M26" s="26" t="s">
        <v>514</v>
      </c>
      <c r="Q26" s="11" t="s">
        <v>515</v>
      </c>
    </row>
    <row r="27" spans="1:20" x14ac:dyDescent="0.3">
      <c r="A27" s="1">
        <v>40</v>
      </c>
      <c r="B27" s="1">
        <v>64</v>
      </c>
      <c r="C27" s="47"/>
      <c r="D27" s="24" t="s">
        <v>516</v>
      </c>
      <c r="E27" s="30">
        <v>2008</v>
      </c>
      <c r="F27" s="11" t="s">
        <v>517</v>
      </c>
      <c r="G27" s="11" t="s">
        <v>518</v>
      </c>
      <c r="H27" s="11" t="s">
        <v>55</v>
      </c>
      <c r="I27" s="11" t="s">
        <v>19</v>
      </c>
      <c r="J27" s="12" t="s">
        <v>21</v>
      </c>
      <c r="K27" s="11" t="s">
        <v>519</v>
      </c>
      <c r="O27" s="11" t="s">
        <v>520</v>
      </c>
      <c r="P27" s="24" t="s">
        <v>521</v>
      </c>
      <c r="Q27" s="11" t="s">
        <v>522</v>
      </c>
    </row>
    <row r="28" spans="1:20" x14ac:dyDescent="0.3">
      <c r="A28" s="1">
        <v>70</v>
      </c>
      <c r="B28" s="1">
        <v>65</v>
      </c>
      <c r="C28" s="28" t="s">
        <v>410</v>
      </c>
      <c r="D28" s="25" t="s">
        <v>181</v>
      </c>
      <c r="E28" s="23">
        <v>2010</v>
      </c>
      <c r="F28" s="26" t="s">
        <v>182</v>
      </c>
      <c r="H28" s="11" t="s">
        <v>56</v>
      </c>
      <c r="I28" s="11" t="s">
        <v>19</v>
      </c>
      <c r="J28" s="11" t="s">
        <v>21</v>
      </c>
      <c r="K28" s="11" t="s">
        <v>523</v>
      </c>
      <c r="L28" s="11" t="s">
        <v>524</v>
      </c>
      <c r="M28" s="11" t="s">
        <v>525</v>
      </c>
      <c r="S28" s="11" t="s">
        <v>526</v>
      </c>
    </row>
    <row r="29" spans="1:20" x14ac:dyDescent="0.3">
      <c r="A29" s="1">
        <v>72</v>
      </c>
      <c r="B29" s="1">
        <v>67</v>
      </c>
      <c r="C29" s="28" t="s">
        <v>410</v>
      </c>
      <c r="D29" s="25" t="s">
        <v>183</v>
      </c>
      <c r="E29" s="23">
        <v>2018</v>
      </c>
      <c r="F29" s="26" t="s">
        <v>184</v>
      </c>
      <c r="H29" s="24" t="s">
        <v>57</v>
      </c>
      <c r="I29" s="11" t="s">
        <v>19</v>
      </c>
      <c r="J29" s="12" t="s">
        <v>21</v>
      </c>
      <c r="K29" s="11" t="s">
        <v>527</v>
      </c>
      <c r="L29" s="11" t="s">
        <v>528</v>
      </c>
      <c r="S29" s="11" t="s">
        <v>529</v>
      </c>
    </row>
    <row r="30" spans="1:20" x14ac:dyDescent="0.3">
      <c r="A30" s="1">
        <v>71</v>
      </c>
      <c r="B30" s="1">
        <v>66</v>
      </c>
      <c r="C30" s="28" t="s">
        <v>359</v>
      </c>
      <c r="D30" s="25" t="s">
        <v>199</v>
      </c>
      <c r="E30" s="23">
        <v>2020</v>
      </c>
      <c r="F30" s="26" t="s">
        <v>530</v>
      </c>
      <c r="G30" s="11" t="s">
        <v>531</v>
      </c>
      <c r="H30" s="11" t="s">
        <v>58</v>
      </c>
      <c r="I30" s="11" t="s">
        <v>19</v>
      </c>
      <c r="J30" s="12" t="s">
        <v>21</v>
      </c>
      <c r="K30" s="11" t="s">
        <v>143</v>
      </c>
      <c r="L30" s="11" t="s">
        <v>532</v>
      </c>
      <c r="Q30" s="11" t="s">
        <v>533</v>
      </c>
      <c r="T30" s="24" t="s">
        <v>534</v>
      </c>
    </row>
    <row r="31" spans="1:20" x14ac:dyDescent="0.3">
      <c r="A31" s="1">
        <v>73</v>
      </c>
      <c r="B31" s="1">
        <v>68</v>
      </c>
      <c r="C31" s="47"/>
      <c r="D31" s="25" t="s">
        <v>185</v>
      </c>
      <c r="E31" s="23">
        <v>2019</v>
      </c>
      <c r="F31" s="26" t="s">
        <v>186</v>
      </c>
      <c r="H31" s="11" t="s">
        <v>54</v>
      </c>
      <c r="I31" s="11" t="s">
        <v>19</v>
      </c>
      <c r="J31" s="11" t="s">
        <v>36</v>
      </c>
      <c r="K31" s="11" t="s">
        <v>535</v>
      </c>
      <c r="M31" s="11" t="s">
        <v>536</v>
      </c>
      <c r="O31" s="11" t="s">
        <v>537</v>
      </c>
      <c r="Q31" s="11" t="s">
        <v>538</v>
      </c>
      <c r="S31" s="46">
        <v>0.995</v>
      </c>
      <c r="T31" s="1" t="s">
        <v>539</v>
      </c>
    </row>
    <row r="32" spans="1:20" x14ac:dyDescent="0.3">
      <c r="A32" s="1">
        <v>74</v>
      </c>
      <c r="B32" s="1">
        <v>69</v>
      </c>
      <c r="C32" s="23"/>
      <c r="D32" s="25" t="s">
        <v>187</v>
      </c>
      <c r="E32" s="23">
        <v>2019</v>
      </c>
      <c r="F32" s="26" t="s">
        <v>188</v>
      </c>
      <c r="H32" s="11" t="s">
        <v>59</v>
      </c>
      <c r="I32" s="11" t="s">
        <v>19</v>
      </c>
      <c r="J32" s="12" t="s">
        <v>21</v>
      </c>
      <c r="K32" s="26" t="s">
        <v>540</v>
      </c>
      <c r="M32" s="26" t="s">
        <v>541</v>
      </c>
      <c r="Q32" s="11" t="s">
        <v>542</v>
      </c>
      <c r="S32" s="11" t="s">
        <v>543</v>
      </c>
      <c r="T32" s="24" t="s">
        <v>544</v>
      </c>
    </row>
    <row r="33" spans="1:20" x14ac:dyDescent="0.3">
      <c r="A33" s="1">
        <v>75</v>
      </c>
      <c r="B33" s="1">
        <v>70</v>
      </c>
      <c r="C33" s="47"/>
      <c r="D33" s="29" t="s">
        <v>189</v>
      </c>
      <c r="E33" s="23">
        <v>2021</v>
      </c>
      <c r="F33" s="26" t="s">
        <v>190</v>
      </c>
      <c r="H33" s="11" t="s">
        <v>51</v>
      </c>
      <c r="I33" s="11" t="s">
        <v>19</v>
      </c>
      <c r="J33" s="12" t="s">
        <v>21</v>
      </c>
      <c r="K33" s="11" t="s">
        <v>143</v>
      </c>
      <c r="M33" s="11" t="s">
        <v>545</v>
      </c>
      <c r="P33" s="24" t="s">
        <v>546</v>
      </c>
      <c r="Q33" s="26" t="s">
        <v>547</v>
      </c>
      <c r="S33" s="11" t="s">
        <v>548</v>
      </c>
      <c r="T33" s="24" t="s">
        <v>549</v>
      </c>
    </row>
    <row r="34" spans="1:20" x14ac:dyDescent="0.3">
      <c r="A34" s="1">
        <v>41</v>
      </c>
      <c r="B34" s="1">
        <v>68</v>
      </c>
      <c r="C34" s="28" t="s">
        <v>359</v>
      </c>
      <c r="D34" s="25" t="s">
        <v>550</v>
      </c>
      <c r="E34" s="23">
        <v>2009</v>
      </c>
      <c r="F34" s="11" t="s">
        <v>551</v>
      </c>
      <c r="G34" s="11" t="s">
        <v>552</v>
      </c>
      <c r="H34" s="11" t="s">
        <v>51</v>
      </c>
      <c r="I34" s="11" t="s">
        <v>19</v>
      </c>
      <c r="J34" s="12" t="s">
        <v>21</v>
      </c>
      <c r="K34" s="11" t="s">
        <v>553</v>
      </c>
      <c r="M34" s="11" t="s">
        <v>554</v>
      </c>
      <c r="O34" s="11"/>
      <c r="Q34" s="11" t="s">
        <v>555</v>
      </c>
      <c r="T34" s="24" t="s">
        <v>556</v>
      </c>
    </row>
    <row r="35" spans="1:20" x14ac:dyDescent="0.3">
      <c r="A35" s="1">
        <v>76</v>
      </c>
      <c r="B35" s="1">
        <v>72</v>
      </c>
      <c r="C35" s="47"/>
      <c r="D35" s="24" t="s">
        <v>557</v>
      </c>
      <c r="E35" s="23">
        <v>2015</v>
      </c>
      <c r="F35" s="26" t="s">
        <v>558</v>
      </c>
      <c r="G35" s="11" t="s">
        <v>559</v>
      </c>
      <c r="H35" s="11" t="s">
        <v>60</v>
      </c>
      <c r="I35" s="11" t="s">
        <v>17</v>
      </c>
      <c r="J35" s="11" t="s">
        <v>18</v>
      </c>
      <c r="K35" s="26" t="s">
        <v>560</v>
      </c>
      <c r="M35" s="24"/>
      <c r="O35" s="26" t="s">
        <v>561</v>
      </c>
      <c r="P35" s="24" t="s">
        <v>562</v>
      </c>
      <c r="Q35" s="11" t="s">
        <v>563</v>
      </c>
      <c r="S35" s="11" t="s">
        <v>564</v>
      </c>
    </row>
    <row r="36" spans="1:20" x14ac:dyDescent="0.3">
      <c r="A36" s="1">
        <v>77</v>
      </c>
      <c r="B36" s="1">
        <v>73</v>
      </c>
      <c r="C36" s="47"/>
      <c r="D36" s="25" t="s">
        <v>191</v>
      </c>
      <c r="E36" s="23">
        <v>2018</v>
      </c>
      <c r="F36" s="26" t="s">
        <v>192</v>
      </c>
      <c r="H36" s="11" t="s">
        <v>61</v>
      </c>
      <c r="I36" s="11" t="s">
        <v>19</v>
      </c>
      <c r="J36" s="12" t="s">
        <v>21</v>
      </c>
      <c r="K36" s="11" t="s">
        <v>565</v>
      </c>
      <c r="M36" s="24" t="s">
        <v>566</v>
      </c>
      <c r="Q36" s="11" t="s">
        <v>567</v>
      </c>
      <c r="S36" s="53" t="s">
        <v>568</v>
      </c>
      <c r="T36" s="24" t="s">
        <v>569</v>
      </c>
    </row>
    <row r="37" spans="1:20" x14ac:dyDescent="0.3">
      <c r="A37" s="1">
        <v>78</v>
      </c>
      <c r="B37" s="1">
        <v>74</v>
      </c>
      <c r="C37" s="47" t="s">
        <v>410</v>
      </c>
      <c r="D37" s="29" t="s">
        <v>193</v>
      </c>
      <c r="E37" s="23">
        <v>2016</v>
      </c>
      <c r="F37" s="26" t="s">
        <v>194</v>
      </c>
      <c r="G37" s="26" t="s">
        <v>570</v>
      </c>
      <c r="H37" s="26" t="s">
        <v>62</v>
      </c>
      <c r="I37" s="11" t="s">
        <v>17</v>
      </c>
      <c r="J37" s="11" t="s">
        <v>18</v>
      </c>
      <c r="K37" s="26" t="s">
        <v>571</v>
      </c>
      <c r="M37" s="26" t="s">
        <v>572</v>
      </c>
      <c r="O37" s="26" t="s">
        <v>573</v>
      </c>
      <c r="Q37" s="26" t="s">
        <v>563</v>
      </c>
      <c r="S37" s="46">
        <v>0.93600000000000005</v>
      </c>
      <c r="T37" s="24" t="s">
        <v>574</v>
      </c>
    </row>
    <row r="38" spans="1:20" x14ac:dyDescent="0.3">
      <c r="A38" s="1">
        <v>79</v>
      </c>
      <c r="B38" s="1">
        <v>75</v>
      </c>
      <c r="C38" s="47" t="s">
        <v>424</v>
      </c>
      <c r="D38" s="29" t="s">
        <v>195</v>
      </c>
      <c r="E38" s="23">
        <v>2018</v>
      </c>
      <c r="F38" s="26" t="s">
        <v>196</v>
      </c>
      <c r="G38" s="26" t="s">
        <v>575</v>
      </c>
      <c r="H38" s="26" t="s">
        <v>63</v>
      </c>
      <c r="I38" s="11" t="s">
        <v>19</v>
      </c>
      <c r="J38" s="12" t="s">
        <v>21</v>
      </c>
      <c r="K38" s="26" t="s">
        <v>576</v>
      </c>
      <c r="M38" s="26" t="s">
        <v>577</v>
      </c>
      <c r="Q38" s="26" t="s">
        <v>578</v>
      </c>
      <c r="S38" s="46">
        <v>0.9113</v>
      </c>
      <c r="T38" s="24" t="s">
        <v>579</v>
      </c>
    </row>
    <row r="39" spans="1:20" x14ac:dyDescent="0.3">
      <c r="A39" s="1">
        <v>80</v>
      </c>
      <c r="B39" s="1">
        <v>76</v>
      </c>
      <c r="C39" s="47"/>
      <c r="D39" s="25" t="s">
        <v>197</v>
      </c>
      <c r="E39" s="23">
        <v>2020</v>
      </c>
      <c r="F39" s="26" t="s">
        <v>198</v>
      </c>
      <c r="G39" s="26" t="s">
        <v>580</v>
      </c>
      <c r="K39" s="26" t="s">
        <v>581</v>
      </c>
      <c r="L39" s="11" t="s">
        <v>582</v>
      </c>
      <c r="M39" s="11" t="s">
        <v>583</v>
      </c>
      <c r="O39" s="26" t="s">
        <v>584</v>
      </c>
      <c r="Q39" s="26" t="s">
        <v>585</v>
      </c>
      <c r="S39" s="46">
        <v>0.88880000000000003</v>
      </c>
      <c r="T39" s="24" t="s">
        <v>586</v>
      </c>
    </row>
    <row r="40" spans="1:20" x14ac:dyDescent="0.3">
      <c r="A40" s="1">
        <v>111</v>
      </c>
      <c r="B40" s="1">
        <v>93</v>
      </c>
      <c r="C40" s="47"/>
      <c r="D40" s="29" t="s">
        <v>199</v>
      </c>
      <c r="E40" s="23">
        <v>2020</v>
      </c>
      <c r="F40" s="11" t="s">
        <v>200</v>
      </c>
      <c r="G40" s="11" t="s">
        <v>587</v>
      </c>
      <c r="H40" s="26" t="s">
        <v>64</v>
      </c>
      <c r="I40" s="11" t="s">
        <v>19</v>
      </c>
      <c r="J40" s="11" t="s">
        <v>18</v>
      </c>
      <c r="K40" s="11" t="s">
        <v>143</v>
      </c>
      <c r="L40" s="11" t="s">
        <v>588</v>
      </c>
      <c r="M40" s="11" t="s">
        <v>589</v>
      </c>
      <c r="O40" s="26" t="s">
        <v>590</v>
      </c>
      <c r="Q40" s="26" t="s">
        <v>591</v>
      </c>
      <c r="T40" s="1" t="s">
        <v>592</v>
      </c>
    </row>
    <row r="41" spans="1:20" x14ac:dyDescent="0.3">
      <c r="A41" s="1">
        <v>81</v>
      </c>
      <c r="B41" s="1">
        <v>77</v>
      </c>
      <c r="C41" s="29" t="s">
        <v>359</v>
      </c>
      <c r="D41" s="29" t="s">
        <v>593</v>
      </c>
      <c r="E41" s="23">
        <v>2009</v>
      </c>
      <c r="F41" s="25" t="s">
        <v>594</v>
      </c>
      <c r="G41" s="29" t="s">
        <v>595</v>
      </c>
      <c r="H41" s="29" t="s">
        <v>39</v>
      </c>
      <c r="I41" s="11" t="s">
        <v>19</v>
      </c>
      <c r="J41" s="12" t="s">
        <v>21</v>
      </c>
      <c r="K41" s="29" t="s">
        <v>596</v>
      </c>
      <c r="L41" s="29" t="s">
        <v>597</v>
      </c>
      <c r="M41" s="29" t="s">
        <v>598</v>
      </c>
      <c r="N41" s="29"/>
      <c r="O41" s="29" t="s">
        <v>599</v>
      </c>
      <c r="P41" s="29"/>
      <c r="Q41" s="29"/>
      <c r="R41" s="29"/>
      <c r="S41" s="29" t="s">
        <v>600</v>
      </c>
      <c r="T41" s="29" t="s">
        <v>601</v>
      </c>
    </row>
    <row r="42" spans="1:20" x14ac:dyDescent="0.3">
      <c r="A42" s="1">
        <v>82</v>
      </c>
      <c r="B42" s="1">
        <v>78</v>
      </c>
      <c r="C42" s="28" t="s">
        <v>410</v>
      </c>
      <c r="D42" s="29" t="s">
        <v>201</v>
      </c>
      <c r="E42" s="23">
        <v>2017</v>
      </c>
      <c r="F42" s="26" t="s">
        <v>202</v>
      </c>
      <c r="G42" s="11" t="s">
        <v>602</v>
      </c>
      <c r="H42" s="11" t="s">
        <v>51</v>
      </c>
      <c r="I42" s="11" t="s">
        <v>19</v>
      </c>
      <c r="J42" s="12" t="s">
        <v>21</v>
      </c>
      <c r="K42" s="11" t="s">
        <v>143</v>
      </c>
      <c r="L42" s="11" t="s">
        <v>603</v>
      </c>
      <c r="M42" s="24" t="s">
        <v>604</v>
      </c>
      <c r="S42" s="45">
        <v>0.96</v>
      </c>
      <c r="T42" s="1" t="s">
        <v>605</v>
      </c>
    </row>
    <row r="43" spans="1:20" x14ac:dyDescent="0.3">
      <c r="A43" s="1">
        <v>83</v>
      </c>
      <c r="B43" s="1">
        <v>79</v>
      </c>
      <c r="C43" s="28" t="s">
        <v>359</v>
      </c>
      <c r="D43" s="29" t="s">
        <v>154</v>
      </c>
      <c r="E43" s="23">
        <v>2019</v>
      </c>
      <c r="F43" s="26" t="s">
        <v>203</v>
      </c>
      <c r="G43" s="26" t="s">
        <v>606</v>
      </c>
      <c r="H43" s="11" t="s">
        <v>51</v>
      </c>
      <c r="I43" s="11" t="s">
        <v>19</v>
      </c>
      <c r="J43" s="12" t="s">
        <v>21</v>
      </c>
      <c r="K43" s="26" t="s">
        <v>607</v>
      </c>
      <c r="L43" s="26" t="s">
        <v>608</v>
      </c>
      <c r="M43" s="26" t="s">
        <v>609</v>
      </c>
      <c r="Q43" s="26" t="s">
        <v>73</v>
      </c>
      <c r="S43" s="11" t="s">
        <v>610</v>
      </c>
      <c r="T43" s="24" t="s">
        <v>611</v>
      </c>
    </row>
    <row r="44" spans="1:20" x14ac:dyDescent="0.3">
      <c r="A44" s="1">
        <v>84</v>
      </c>
      <c r="B44" s="1">
        <v>80</v>
      </c>
      <c r="C44" s="28" t="s">
        <v>424</v>
      </c>
      <c r="D44" s="29" t="s">
        <v>204</v>
      </c>
      <c r="E44" s="23">
        <v>2019</v>
      </c>
      <c r="F44" s="26" t="s">
        <v>205</v>
      </c>
      <c r="G44" s="26" t="s">
        <v>612</v>
      </c>
      <c r="H44" s="11" t="s">
        <v>39</v>
      </c>
      <c r="I44" s="11" t="s">
        <v>19</v>
      </c>
      <c r="J44" s="12" t="s">
        <v>21</v>
      </c>
      <c r="K44" s="26" t="s">
        <v>613</v>
      </c>
      <c r="L44" s="26" t="s">
        <v>614</v>
      </c>
      <c r="S44" s="11"/>
      <c r="T44" s="24"/>
    </row>
    <row r="45" spans="1:20" x14ac:dyDescent="0.3">
      <c r="A45" s="8">
        <v>85</v>
      </c>
      <c r="B45" s="1">
        <v>81</v>
      </c>
      <c r="C45" s="54" t="s">
        <v>424</v>
      </c>
      <c r="D45" s="32" t="s">
        <v>206</v>
      </c>
      <c r="E45" s="31">
        <v>2021</v>
      </c>
      <c r="F45" s="13" t="s">
        <v>207</v>
      </c>
      <c r="G45" s="13" t="s">
        <v>615</v>
      </c>
      <c r="H45" s="13" t="s">
        <v>65</v>
      </c>
      <c r="I45" s="13" t="s">
        <v>17</v>
      </c>
      <c r="J45" s="13" t="s">
        <v>21</v>
      </c>
      <c r="K45" s="13" t="s">
        <v>616</v>
      </c>
      <c r="L45" s="13"/>
      <c r="M45" s="13" t="s">
        <v>617</v>
      </c>
      <c r="N45" s="8"/>
      <c r="O45" s="13"/>
      <c r="P45" s="8"/>
      <c r="Q45" s="13" t="s">
        <v>618</v>
      </c>
      <c r="R45" s="8"/>
      <c r="S45" s="55">
        <v>0.94089999999999996</v>
      </c>
      <c r="T45" s="8" t="s">
        <v>619</v>
      </c>
    </row>
    <row r="46" spans="1:20" x14ac:dyDescent="0.3">
      <c r="A46" s="8">
        <v>86</v>
      </c>
      <c r="B46" s="1">
        <v>82</v>
      </c>
      <c r="C46" s="54"/>
      <c r="D46" s="32" t="s">
        <v>208</v>
      </c>
      <c r="E46" s="31">
        <v>2021</v>
      </c>
      <c r="F46" s="13" t="s">
        <v>209</v>
      </c>
      <c r="G46" s="13"/>
      <c r="H46" s="13" t="s">
        <v>50</v>
      </c>
      <c r="I46" s="13" t="s">
        <v>17</v>
      </c>
      <c r="J46" s="13" t="s">
        <v>21</v>
      </c>
      <c r="K46" s="13" t="s">
        <v>620</v>
      </c>
      <c r="L46" s="8"/>
      <c r="M46" s="56" t="s">
        <v>621</v>
      </c>
      <c r="N46" s="8"/>
      <c r="O46" s="13"/>
      <c r="P46" s="56" t="s">
        <v>622</v>
      </c>
      <c r="Q46" s="13"/>
      <c r="R46" s="8"/>
      <c r="S46" s="57" t="s">
        <v>623</v>
      </c>
      <c r="T46" s="8" t="s">
        <v>624</v>
      </c>
    </row>
    <row r="47" spans="1:20" x14ac:dyDescent="0.3">
      <c r="A47" s="8">
        <v>87</v>
      </c>
      <c r="B47" s="1">
        <v>83</v>
      </c>
      <c r="C47" s="54"/>
      <c r="D47" s="32" t="s">
        <v>210</v>
      </c>
      <c r="E47" s="31">
        <v>2015</v>
      </c>
      <c r="F47" s="13" t="s">
        <v>211</v>
      </c>
      <c r="G47" s="13" t="s">
        <v>625</v>
      </c>
      <c r="H47" s="13" t="s">
        <v>66</v>
      </c>
      <c r="I47" s="11" t="s">
        <v>19</v>
      </c>
      <c r="J47" s="12" t="s">
        <v>21</v>
      </c>
      <c r="K47" s="13" t="s">
        <v>626</v>
      </c>
      <c r="L47" s="13" t="s">
        <v>627</v>
      </c>
      <c r="M47" s="13" t="s">
        <v>628</v>
      </c>
      <c r="N47" s="8"/>
      <c r="O47" s="13"/>
      <c r="P47" s="8"/>
      <c r="Q47" s="13" t="s">
        <v>629</v>
      </c>
      <c r="R47" s="8"/>
      <c r="S47" s="13" t="s">
        <v>497</v>
      </c>
      <c r="T47" s="8" t="s">
        <v>630</v>
      </c>
    </row>
    <row r="48" spans="1:20" x14ac:dyDescent="0.3">
      <c r="A48" s="8">
        <v>88</v>
      </c>
      <c r="B48" s="1">
        <v>84</v>
      </c>
      <c r="C48" s="54"/>
      <c r="D48" s="32" t="s">
        <v>212</v>
      </c>
      <c r="E48" s="31">
        <v>2021</v>
      </c>
      <c r="F48" s="13" t="s">
        <v>213</v>
      </c>
      <c r="G48" s="13" t="s">
        <v>631</v>
      </c>
      <c r="H48" s="13" t="s">
        <v>51</v>
      </c>
      <c r="I48" s="11" t="s">
        <v>19</v>
      </c>
      <c r="J48" s="12" t="s">
        <v>21</v>
      </c>
      <c r="K48" s="13" t="s">
        <v>504</v>
      </c>
      <c r="L48" s="13" t="s">
        <v>632</v>
      </c>
      <c r="M48" s="13" t="s">
        <v>633</v>
      </c>
      <c r="N48" s="8"/>
      <c r="O48" s="13"/>
      <c r="P48" s="8"/>
      <c r="Q48" s="13" t="s">
        <v>634</v>
      </c>
      <c r="R48" s="8"/>
      <c r="S48" s="13" t="s">
        <v>635</v>
      </c>
      <c r="T48" s="8"/>
    </row>
    <row r="49" spans="1:20" x14ac:dyDescent="0.3">
      <c r="A49" s="8">
        <v>89</v>
      </c>
      <c r="B49" s="1">
        <v>85</v>
      </c>
      <c r="C49" s="54"/>
      <c r="D49" s="32" t="s">
        <v>636</v>
      </c>
      <c r="E49" s="31">
        <v>2020</v>
      </c>
      <c r="F49" s="13" t="s">
        <v>637</v>
      </c>
      <c r="G49" s="13" t="s">
        <v>638</v>
      </c>
      <c r="H49" s="13" t="s">
        <v>67</v>
      </c>
      <c r="I49" s="11" t="s">
        <v>19</v>
      </c>
      <c r="J49" s="11" t="s">
        <v>36</v>
      </c>
      <c r="K49" s="13" t="s">
        <v>146</v>
      </c>
      <c r="L49" s="13" t="s">
        <v>639</v>
      </c>
      <c r="M49" s="13"/>
      <c r="N49" s="8"/>
      <c r="O49" s="13"/>
      <c r="P49" s="58" t="s">
        <v>640</v>
      </c>
      <c r="Q49" s="13"/>
      <c r="R49" s="8"/>
      <c r="S49" s="13" t="s">
        <v>641</v>
      </c>
      <c r="T49" s="8"/>
    </row>
    <row r="50" spans="1:20" ht="27" x14ac:dyDescent="0.3">
      <c r="A50" s="8">
        <v>90</v>
      </c>
      <c r="B50" s="1">
        <v>86</v>
      </c>
      <c r="C50" s="54" t="s">
        <v>359</v>
      </c>
      <c r="D50" s="32" t="s">
        <v>173</v>
      </c>
      <c r="E50" s="31">
        <v>2020</v>
      </c>
      <c r="F50" s="13" t="s">
        <v>214</v>
      </c>
      <c r="G50" s="13" t="s">
        <v>642</v>
      </c>
      <c r="H50" s="59" t="s">
        <v>68</v>
      </c>
      <c r="I50" s="11" t="s">
        <v>19</v>
      </c>
      <c r="J50" s="12" t="s">
        <v>21</v>
      </c>
      <c r="K50" s="13" t="s">
        <v>143</v>
      </c>
      <c r="L50" s="13"/>
      <c r="M50" s="13" t="s">
        <v>643</v>
      </c>
      <c r="N50" s="8"/>
      <c r="O50" s="13"/>
      <c r="P50" s="8"/>
      <c r="Q50" s="13" t="s">
        <v>644</v>
      </c>
      <c r="R50" s="8"/>
      <c r="S50" s="55">
        <v>0.97699999999999998</v>
      </c>
      <c r="T50" s="8" t="s">
        <v>645</v>
      </c>
    </row>
    <row r="51" spans="1:20" x14ac:dyDescent="0.3">
      <c r="A51" s="8">
        <v>91</v>
      </c>
      <c r="B51" s="1">
        <v>87</v>
      </c>
      <c r="C51" s="54" t="s">
        <v>646</v>
      </c>
      <c r="D51" s="32" t="s">
        <v>156</v>
      </c>
      <c r="E51" s="31">
        <v>2019</v>
      </c>
      <c r="F51" s="13" t="s">
        <v>647</v>
      </c>
      <c r="G51" s="13" t="s">
        <v>648</v>
      </c>
      <c r="H51" s="13"/>
      <c r="I51" s="13"/>
      <c r="J51" s="13"/>
      <c r="K51" s="13"/>
      <c r="L51" s="13"/>
      <c r="M51" s="13" t="s">
        <v>649</v>
      </c>
      <c r="N51" s="8"/>
      <c r="O51" s="13"/>
      <c r="P51" s="8" t="s">
        <v>650</v>
      </c>
      <c r="Q51" s="13"/>
      <c r="R51" s="8"/>
      <c r="S51" s="60">
        <v>0.72909999999999997</v>
      </c>
      <c r="T51" s="8"/>
    </row>
    <row r="52" spans="1:20" x14ac:dyDescent="0.3">
      <c r="A52" s="9">
        <v>92</v>
      </c>
      <c r="B52" s="1">
        <v>88</v>
      </c>
      <c r="C52" s="49" t="s">
        <v>410</v>
      </c>
      <c r="D52" s="34" t="s">
        <v>651</v>
      </c>
      <c r="E52" s="33">
        <v>2010</v>
      </c>
      <c r="F52" s="35" t="s">
        <v>652</v>
      </c>
      <c r="G52" s="35" t="s">
        <v>653</v>
      </c>
      <c r="H52" s="35" t="s">
        <v>54</v>
      </c>
      <c r="I52" s="11" t="s">
        <v>19</v>
      </c>
      <c r="J52" s="11" t="s">
        <v>36</v>
      </c>
      <c r="K52" s="35" t="s">
        <v>654</v>
      </c>
      <c r="L52" s="35"/>
      <c r="M52" s="35"/>
      <c r="N52" s="9"/>
      <c r="O52" s="35"/>
      <c r="P52" s="9" t="s">
        <v>655</v>
      </c>
      <c r="Q52" s="35"/>
      <c r="R52" s="9"/>
      <c r="S52" s="35" t="s">
        <v>656</v>
      </c>
      <c r="T52" s="9" t="s">
        <v>657</v>
      </c>
    </row>
    <row r="53" spans="1:20" x14ac:dyDescent="0.3">
      <c r="A53" s="9">
        <v>14</v>
      </c>
      <c r="B53" s="9">
        <v>14</v>
      </c>
      <c r="C53" s="49"/>
      <c r="D53" s="34" t="s">
        <v>215</v>
      </c>
      <c r="E53" s="33">
        <v>2009</v>
      </c>
      <c r="F53" s="35" t="s">
        <v>216</v>
      </c>
      <c r="G53" s="35" t="s">
        <v>658</v>
      </c>
      <c r="H53" s="35" t="s">
        <v>69</v>
      </c>
      <c r="I53" s="11" t="s">
        <v>17</v>
      </c>
      <c r="J53" s="11" t="s">
        <v>18</v>
      </c>
      <c r="K53" s="35" t="s">
        <v>143</v>
      </c>
      <c r="L53" s="35" t="s">
        <v>659</v>
      </c>
      <c r="M53" s="35" t="s">
        <v>660</v>
      </c>
      <c r="N53" s="9"/>
      <c r="O53" s="35" t="s">
        <v>661</v>
      </c>
      <c r="P53" s="9"/>
      <c r="Q53" s="35"/>
      <c r="R53" s="9"/>
      <c r="S53" s="61">
        <v>0.99099999999999999</v>
      </c>
      <c r="T53" s="9" t="s">
        <v>662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C160"/>
  <sheetViews>
    <sheetView topLeftCell="A97" zoomScale="90" zoomScaleNormal="90" workbookViewId="0">
      <selection activeCell="G20" sqref="G20"/>
    </sheetView>
  </sheetViews>
  <sheetFormatPr defaultRowHeight="14.4" x14ac:dyDescent="0.3"/>
  <cols>
    <col min="1" max="1" width="11.88671875" style="1" customWidth="1"/>
    <col min="2" max="2" width="16" style="1" customWidth="1"/>
    <col min="3" max="16384" width="8.88671875" style="1"/>
  </cols>
  <sheetData>
    <row r="2" spans="1:7" x14ac:dyDescent="0.3">
      <c r="B2" s="16" t="s">
        <v>2</v>
      </c>
      <c r="C2" s="16" t="s">
        <v>3</v>
      </c>
      <c r="D2" s="16" t="s">
        <v>2</v>
      </c>
      <c r="E2" s="16" t="s">
        <v>3</v>
      </c>
      <c r="F2" s="1" t="s">
        <v>79</v>
      </c>
      <c r="G2" s="1" t="s">
        <v>80</v>
      </c>
    </row>
    <row r="3" spans="1:7" ht="28.8" customHeight="1" x14ac:dyDescent="0.3">
      <c r="A3" s="16" t="s">
        <v>6</v>
      </c>
      <c r="B3" s="1" t="s">
        <v>7</v>
      </c>
      <c r="C3" s="1" t="s">
        <v>8</v>
      </c>
      <c r="D3" s="1">
        <v>12</v>
      </c>
      <c r="E3" s="1">
        <v>3</v>
      </c>
      <c r="F3" s="1">
        <f>D3/$D$6*100</f>
        <v>54.54545454545454</v>
      </c>
      <c r="G3" s="1">
        <f>E3/$E$6*100</f>
        <v>37.5</v>
      </c>
    </row>
    <row r="4" spans="1:7" x14ac:dyDescent="0.3">
      <c r="A4" s="16" t="s">
        <v>9</v>
      </c>
      <c r="B4" s="1" t="s">
        <v>10</v>
      </c>
      <c r="C4" s="1" t="s">
        <v>11</v>
      </c>
      <c r="D4" s="1">
        <v>4</v>
      </c>
      <c r="E4" s="1">
        <v>2</v>
      </c>
      <c r="F4" s="1">
        <f>D4/$D$6*100</f>
        <v>18.181818181818183</v>
      </c>
      <c r="G4" s="1">
        <f>E4/$E$6*100</f>
        <v>25</v>
      </c>
    </row>
    <row r="5" spans="1:7" x14ac:dyDescent="0.3">
      <c r="A5" s="16" t="s">
        <v>12</v>
      </c>
      <c r="B5" s="1" t="s">
        <v>13</v>
      </c>
      <c r="C5" s="1" t="s">
        <v>8</v>
      </c>
      <c r="D5" s="1">
        <v>6</v>
      </c>
      <c r="E5" s="1">
        <v>3</v>
      </c>
      <c r="F5" s="1">
        <f>D5/$D$6*100</f>
        <v>27.27272727272727</v>
      </c>
      <c r="G5" s="1">
        <f>E5/$E$6*100</f>
        <v>37.5</v>
      </c>
    </row>
    <row r="6" spans="1:7" x14ac:dyDescent="0.3">
      <c r="A6" s="16" t="s">
        <v>24</v>
      </c>
      <c r="D6" s="1">
        <f>SUM(D3:D5)</f>
        <v>22</v>
      </c>
      <c r="E6" s="1">
        <f>SUM(E3:E5)</f>
        <v>8</v>
      </c>
    </row>
    <row r="7" spans="1:7" x14ac:dyDescent="0.3">
      <c r="A7" s="16"/>
    </row>
    <row r="8" spans="1:7" x14ac:dyDescent="0.3">
      <c r="A8" s="16"/>
    </row>
    <row r="9" spans="1:7" x14ac:dyDescent="0.3">
      <c r="A9" s="16"/>
    </row>
    <row r="10" spans="1:7" x14ac:dyDescent="0.3">
      <c r="A10" s="16"/>
    </row>
    <row r="11" spans="1:7" x14ac:dyDescent="0.3">
      <c r="A11" s="16"/>
    </row>
    <row r="12" spans="1:7" x14ac:dyDescent="0.3">
      <c r="A12" s="16"/>
    </row>
    <row r="13" spans="1:7" x14ac:dyDescent="0.3">
      <c r="A13" s="16"/>
    </row>
    <row r="14" spans="1:7" x14ac:dyDescent="0.3">
      <c r="A14" s="16"/>
    </row>
    <row r="15" spans="1:7" x14ac:dyDescent="0.3">
      <c r="A15" s="16"/>
    </row>
    <row r="16" spans="1:7" x14ac:dyDescent="0.3">
      <c r="A16" s="16"/>
    </row>
    <row r="17" spans="1:5" x14ac:dyDescent="0.3">
      <c r="A17" s="16"/>
    </row>
    <row r="18" spans="1:5" x14ac:dyDescent="0.3">
      <c r="A18" s="16"/>
    </row>
    <row r="22" spans="1:5" ht="28.8" x14ac:dyDescent="0.3">
      <c r="A22" s="2" t="s">
        <v>14</v>
      </c>
      <c r="B22" s="2" t="s">
        <v>2</v>
      </c>
      <c r="C22" s="16" t="s">
        <v>3</v>
      </c>
      <c r="D22" s="1" t="s">
        <v>79</v>
      </c>
      <c r="E22" s="1" t="s">
        <v>80</v>
      </c>
    </row>
    <row r="23" spans="1:5" x14ac:dyDescent="0.3">
      <c r="A23" s="16" t="s">
        <v>75</v>
      </c>
      <c r="B23" s="14">
        <v>39</v>
      </c>
      <c r="C23" s="14">
        <v>26</v>
      </c>
      <c r="D23" s="1">
        <f>B23/B26*100</f>
        <v>52.702702702702695</v>
      </c>
      <c r="E23" s="1">
        <f>C23/C26*100</f>
        <v>55.319148936170215</v>
      </c>
    </row>
    <row r="24" spans="1:5" x14ac:dyDescent="0.3">
      <c r="A24" s="16" t="s">
        <v>76</v>
      </c>
      <c r="B24" s="14">
        <v>23</v>
      </c>
      <c r="C24" s="14">
        <v>26</v>
      </c>
      <c r="D24" s="1">
        <f>B24/B25*100</f>
        <v>65.714285714285708</v>
      </c>
      <c r="E24" s="1">
        <f>C24/C26*100</f>
        <v>55.319148936170215</v>
      </c>
    </row>
    <row r="25" spans="1:5" x14ac:dyDescent="0.3">
      <c r="A25" s="16" t="s">
        <v>77</v>
      </c>
      <c r="B25" s="14">
        <v>35</v>
      </c>
      <c r="C25" s="14">
        <v>40</v>
      </c>
      <c r="D25" s="1">
        <f>B25/B26*100</f>
        <v>47.297297297297298</v>
      </c>
      <c r="E25" s="1">
        <f>C25/C26*100</f>
        <v>85.106382978723403</v>
      </c>
    </row>
    <row r="26" spans="1:5" x14ac:dyDescent="0.3">
      <c r="A26" s="16" t="s">
        <v>78</v>
      </c>
      <c r="B26" s="14">
        <v>74</v>
      </c>
      <c r="C26" s="14">
        <v>47</v>
      </c>
      <c r="D26" s="1">
        <f>B26/B26*100</f>
        <v>100</v>
      </c>
      <c r="E26" s="1">
        <f>C26/C26*100</f>
        <v>100</v>
      </c>
    </row>
    <row r="40" spans="1:12" x14ac:dyDescent="0.3">
      <c r="B40" s="16" t="s">
        <v>25</v>
      </c>
      <c r="H40" s="16" t="s">
        <v>93</v>
      </c>
    </row>
    <row r="41" spans="1:12" x14ac:dyDescent="0.3">
      <c r="B41" s="16" t="s">
        <v>94</v>
      </c>
      <c r="C41" s="16" t="s">
        <v>81</v>
      </c>
      <c r="D41" s="16" t="s">
        <v>82</v>
      </c>
      <c r="E41" s="16" t="s">
        <v>78</v>
      </c>
      <c r="I41" s="16" t="s">
        <v>94</v>
      </c>
      <c r="J41" s="16" t="s">
        <v>81</v>
      </c>
      <c r="K41" s="16" t="s">
        <v>82</v>
      </c>
      <c r="L41" s="16" t="s">
        <v>78</v>
      </c>
    </row>
    <row r="42" spans="1:12" x14ac:dyDescent="0.3">
      <c r="A42" s="16" t="s">
        <v>4</v>
      </c>
      <c r="B42" s="1" t="s">
        <v>83</v>
      </c>
      <c r="C42" s="1" t="s">
        <v>84</v>
      </c>
      <c r="D42" s="1" t="s">
        <v>85</v>
      </c>
      <c r="E42" s="1" t="s">
        <v>86</v>
      </c>
      <c r="H42" s="16" t="s">
        <v>4</v>
      </c>
      <c r="I42" s="1" t="s">
        <v>88</v>
      </c>
      <c r="J42" s="1" t="s">
        <v>89</v>
      </c>
      <c r="K42" s="1" t="s">
        <v>90</v>
      </c>
      <c r="L42" s="1" t="s">
        <v>91</v>
      </c>
    </row>
    <row r="43" spans="1:12" x14ac:dyDescent="0.3">
      <c r="A43" s="16" t="s">
        <v>5</v>
      </c>
      <c r="B43" s="1">
        <v>39</v>
      </c>
      <c r="C43" s="1">
        <v>23</v>
      </c>
      <c r="D43" s="1">
        <v>35</v>
      </c>
      <c r="E43" s="1">
        <v>74</v>
      </c>
      <c r="H43" s="16" t="s">
        <v>5</v>
      </c>
      <c r="I43" s="1">
        <v>26</v>
      </c>
      <c r="J43" s="1">
        <v>26</v>
      </c>
      <c r="K43" s="1">
        <v>40</v>
      </c>
      <c r="L43" s="1">
        <v>47</v>
      </c>
    </row>
    <row r="44" spans="1:12" x14ac:dyDescent="0.3">
      <c r="A44" s="16" t="s">
        <v>87</v>
      </c>
      <c r="B44" s="1">
        <v>0.52700000000000002</v>
      </c>
      <c r="C44" s="1">
        <v>0.311</v>
      </c>
      <c r="D44" s="1">
        <v>0.47299999999999998</v>
      </c>
      <c r="E44" s="1">
        <v>1</v>
      </c>
      <c r="H44" s="16" t="s">
        <v>92</v>
      </c>
      <c r="I44" s="1">
        <v>0.55300000000000005</v>
      </c>
      <c r="J44" s="1">
        <v>0.55300000000000005</v>
      </c>
      <c r="K44" s="1">
        <v>0.85099999999999998</v>
      </c>
      <c r="L44" s="1">
        <v>1</v>
      </c>
    </row>
    <row r="49" spans="1:55" x14ac:dyDescent="0.3">
      <c r="A49" s="3" t="s">
        <v>15</v>
      </c>
      <c r="B49" s="3" t="s">
        <v>16</v>
      </c>
    </row>
    <row r="50" spans="1:55" x14ac:dyDescent="0.3">
      <c r="A50" s="4" t="s">
        <v>25</v>
      </c>
      <c r="B50" s="4" t="s">
        <v>26</v>
      </c>
      <c r="C50" s="4">
        <v>4</v>
      </c>
    </row>
    <row r="51" spans="1:55" x14ac:dyDescent="0.3">
      <c r="A51" s="6" t="s">
        <v>25</v>
      </c>
      <c r="B51" s="4" t="s">
        <v>31</v>
      </c>
      <c r="C51" s="4">
        <v>6</v>
      </c>
    </row>
    <row r="52" spans="1:55" x14ac:dyDescent="0.3">
      <c r="A52" s="6" t="s">
        <v>25</v>
      </c>
      <c r="B52" s="6" t="s">
        <v>32</v>
      </c>
      <c r="C52" s="6">
        <v>3</v>
      </c>
    </row>
    <row r="53" spans="1:55" x14ac:dyDescent="0.3">
      <c r="A53" s="6" t="s">
        <v>25</v>
      </c>
      <c r="B53" s="4" t="s">
        <v>33</v>
      </c>
      <c r="C53" s="4">
        <v>2</v>
      </c>
    </row>
    <row r="54" spans="1:55" x14ac:dyDescent="0.3">
      <c r="A54" s="6" t="s">
        <v>25</v>
      </c>
      <c r="B54" s="6" t="s">
        <v>34</v>
      </c>
      <c r="C54" s="6">
        <v>1</v>
      </c>
      <c r="S54" s="9"/>
    </row>
    <row r="55" spans="1:55" x14ac:dyDescent="0.3">
      <c r="A55" s="4" t="s">
        <v>20</v>
      </c>
      <c r="B55" s="4" t="s">
        <v>27</v>
      </c>
      <c r="C55" s="4">
        <v>6</v>
      </c>
    </row>
    <row r="56" spans="1:55" x14ac:dyDescent="0.3">
      <c r="A56" s="4" t="s">
        <v>20</v>
      </c>
      <c r="B56" s="4" t="s">
        <v>30</v>
      </c>
      <c r="C56" s="4">
        <v>2</v>
      </c>
    </row>
    <row r="57" spans="1:55" x14ac:dyDescent="0.3">
      <c r="A57" s="4" t="s">
        <v>20</v>
      </c>
      <c r="B57" s="4" t="s">
        <v>29</v>
      </c>
      <c r="C57" s="4">
        <v>5</v>
      </c>
    </row>
    <row r="58" spans="1:55" x14ac:dyDescent="0.3">
      <c r="A58" s="4"/>
      <c r="B58" s="4"/>
      <c r="C58" s="4"/>
      <c r="U58" s="10"/>
    </row>
    <row r="59" spans="1:55" x14ac:dyDescent="0.3">
      <c r="A59" s="4"/>
      <c r="B59" s="4"/>
      <c r="C59" s="4"/>
      <c r="U59" s="11"/>
      <c r="AY59" s="8"/>
      <c r="AZ59" s="8"/>
      <c r="BA59" s="8"/>
      <c r="BB59" s="8"/>
      <c r="BC59" s="8"/>
    </row>
    <row r="60" spans="1:55" x14ac:dyDescent="0.3">
      <c r="A60" s="4"/>
      <c r="B60" s="4"/>
      <c r="C60" s="4"/>
      <c r="U60" s="11"/>
      <c r="AA60" s="9"/>
    </row>
    <row r="61" spans="1:55" x14ac:dyDescent="0.3">
      <c r="B61" s="4"/>
      <c r="C61" s="4"/>
      <c r="U61" s="11"/>
      <c r="AC61" s="8"/>
      <c r="AD61" s="9"/>
    </row>
    <row r="62" spans="1:55" x14ac:dyDescent="0.3">
      <c r="A62" s="4"/>
      <c r="B62" s="4"/>
      <c r="C62" s="4"/>
      <c r="T62" s="11"/>
    </row>
    <row r="63" spans="1:55" x14ac:dyDescent="0.3">
      <c r="A63" s="4"/>
      <c r="B63" s="4"/>
      <c r="C63" s="4"/>
    </row>
    <row r="64" spans="1:55" x14ac:dyDescent="0.3">
      <c r="A64" s="4"/>
      <c r="B64" s="4"/>
      <c r="C64" s="4"/>
    </row>
    <row r="65" spans="1:38" x14ac:dyDescent="0.3">
      <c r="A65" s="4"/>
      <c r="B65" s="4"/>
      <c r="C65" s="4"/>
    </row>
    <row r="66" spans="1:38" x14ac:dyDescent="0.3">
      <c r="A66" s="4"/>
      <c r="B66" s="4"/>
      <c r="C66" s="4"/>
    </row>
    <row r="67" spans="1:38" x14ac:dyDescent="0.3">
      <c r="A67" s="4"/>
      <c r="B67" s="4"/>
      <c r="C67" s="4"/>
    </row>
    <row r="73" spans="1:38" x14ac:dyDescent="0.3">
      <c r="B73" s="10" t="s">
        <v>28</v>
      </c>
      <c r="C73" s="1" t="s">
        <v>71</v>
      </c>
      <c r="D73" s="1" t="s">
        <v>72</v>
      </c>
    </row>
    <row r="74" spans="1:38" x14ac:dyDescent="0.3">
      <c r="A74" s="1" t="s">
        <v>25</v>
      </c>
      <c r="B74" s="11" t="s">
        <v>17</v>
      </c>
      <c r="C74" s="1">
        <f>COUNT(D74:AL74)</f>
        <v>11</v>
      </c>
      <c r="D74" s="1">
        <v>50</v>
      </c>
      <c r="E74" s="1">
        <v>51</v>
      </c>
      <c r="F74" s="1">
        <v>60</v>
      </c>
      <c r="G74" s="1">
        <v>62</v>
      </c>
      <c r="H74" s="1">
        <v>65</v>
      </c>
      <c r="I74" s="1">
        <v>68</v>
      </c>
      <c r="J74" s="1">
        <v>76</v>
      </c>
      <c r="K74" s="1">
        <v>78</v>
      </c>
      <c r="L74" s="8">
        <v>85</v>
      </c>
      <c r="M74" s="8">
        <v>86</v>
      </c>
      <c r="N74" s="9">
        <v>14</v>
      </c>
    </row>
    <row r="75" spans="1:38" x14ac:dyDescent="0.3">
      <c r="A75" s="1" t="s">
        <v>25</v>
      </c>
      <c r="B75" s="11" t="s">
        <v>19</v>
      </c>
      <c r="C75" s="1">
        <f>COUNT(D75:AL75)</f>
        <v>35</v>
      </c>
      <c r="D75" s="1">
        <v>45</v>
      </c>
      <c r="E75" s="1">
        <v>46</v>
      </c>
      <c r="F75" s="1">
        <v>47</v>
      </c>
      <c r="G75" s="1">
        <v>48</v>
      </c>
      <c r="H75" s="1">
        <v>49</v>
      </c>
      <c r="I75" s="1">
        <v>53</v>
      </c>
      <c r="J75" s="1">
        <v>54</v>
      </c>
      <c r="K75" s="1">
        <v>56</v>
      </c>
      <c r="L75" s="1">
        <v>57</v>
      </c>
      <c r="M75" s="1">
        <v>59</v>
      </c>
      <c r="N75" s="1">
        <v>61</v>
      </c>
      <c r="O75" s="1">
        <v>63</v>
      </c>
      <c r="P75" s="1">
        <v>64</v>
      </c>
      <c r="Q75" s="1">
        <v>67</v>
      </c>
      <c r="R75" s="1">
        <v>69</v>
      </c>
      <c r="S75" s="1">
        <v>40</v>
      </c>
      <c r="T75" s="1">
        <v>70</v>
      </c>
      <c r="U75" s="1">
        <v>72</v>
      </c>
      <c r="V75" s="1">
        <v>71</v>
      </c>
      <c r="W75" s="1">
        <v>73</v>
      </c>
      <c r="X75" s="1">
        <v>74</v>
      </c>
      <c r="Y75" s="1">
        <v>75</v>
      </c>
      <c r="Z75" s="1">
        <v>41</v>
      </c>
      <c r="AA75" s="1">
        <v>77</v>
      </c>
      <c r="AB75" s="1">
        <v>79</v>
      </c>
      <c r="AC75" s="1">
        <v>111</v>
      </c>
      <c r="AD75" s="1">
        <v>81</v>
      </c>
      <c r="AE75" s="1">
        <v>82</v>
      </c>
      <c r="AF75" s="1">
        <v>83</v>
      </c>
      <c r="AG75" s="1">
        <v>84</v>
      </c>
      <c r="AH75" s="8">
        <v>87</v>
      </c>
      <c r="AI75" s="8">
        <v>88</v>
      </c>
      <c r="AJ75" s="8">
        <v>89</v>
      </c>
      <c r="AK75" s="8">
        <v>90</v>
      </c>
      <c r="AL75" s="9">
        <v>92</v>
      </c>
    </row>
    <row r="76" spans="1:38" x14ac:dyDescent="0.3">
      <c r="A76" s="1" t="s">
        <v>20</v>
      </c>
      <c r="B76" s="11" t="s">
        <v>21</v>
      </c>
      <c r="C76" s="1">
        <f>COUNT(D76:AL76)</f>
        <v>33</v>
      </c>
      <c r="D76" s="1">
        <v>45</v>
      </c>
      <c r="E76" s="1">
        <v>46</v>
      </c>
      <c r="F76" s="1">
        <v>47</v>
      </c>
      <c r="G76" s="1">
        <v>48</v>
      </c>
      <c r="H76" s="1">
        <v>49</v>
      </c>
      <c r="I76" s="1">
        <v>50</v>
      </c>
      <c r="J76" s="1">
        <v>54</v>
      </c>
      <c r="K76" s="1">
        <v>56</v>
      </c>
      <c r="L76" s="1">
        <v>57</v>
      </c>
      <c r="M76" s="1">
        <v>59</v>
      </c>
      <c r="N76" s="1">
        <v>60</v>
      </c>
      <c r="O76" s="1">
        <v>62</v>
      </c>
      <c r="P76" s="1">
        <v>64</v>
      </c>
      <c r="Q76" s="1">
        <v>65</v>
      </c>
      <c r="R76" s="1">
        <v>67</v>
      </c>
      <c r="S76" s="1">
        <v>40</v>
      </c>
      <c r="T76" s="1">
        <v>70</v>
      </c>
      <c r="U76" s="1">
        <v>72</v>
      </c>
      <c r="V76" s="1">
        <v>71</v>
      </c>
      <c r="W76" s="1">
        <v>74</v>
      </c>
      <c r="X76" s="1">
        <v>75</v>
      </c>
      <c r="Y76" s="1">
        <v>41</v>
      </c>
      <c r="Z76" s="1">
        <v>77</v>
      </c>
      <c r="AA76" s="1">
        <v>79</v>
      </c>
      <c r="AB76" s="1">
        <v>81</v>
      </c>
      <c r="AC76" s="1">
        <v>82</v>
      </c>
      <c r="AD76" s="1">
        <v>83</v>
      </c>
      <c r="AE76" s="1">
        <v>84</v>
      </c>
      <c r="AF76" s="8">
        <v>85</v>
      </c>
      <c r="AG76" s="8">
        <v>86</v>
      </c>
      <c r="AH76" s="8">
        <v>87</v>
      </c>
      <c r="AI76" s="8">
        <v>88</v>
      </c>
      <c r="AJ76" s="8">
        <v>90</v>
      </c>
    </row>
    <row r="77" spans="1:38" x14ac:dyDescent="0.3">
      <c r="A77" s="1" t="s">
        <v>20</v>
      </c>
      <c r="B77" s="11" t="s">
        <v>18</v>
      </c>
      <c r="C77" s="1">
        <f t="shared" ref="C77:C78" si="0">COUNT(D77:AL77)</f>
        <v>5</v>
      </c>
      <c r="D77" s="1">
        <v>51</v>
      </c>
      <c r="E77" s="1">
        <v>76</v>
      </c>
      <c r="F77" s="1">
        <v>78</v>
      </c>
      <c r="G77" s="1">
        <v>111</v>
      </c>
      <c r="H77" s="9">
        <v>14</v>
      </c>
    </row>
    <row r="78" spans="1:38" x14ac:dyDescent="0.3">
      <c r="A78" s="1" t="s">
        <v>20</v>
      </c>
      <c r="B78" s="11" t="s">
        <v>36</v>
      </c>
      <c r="C78" s="1">
        <f t="shared" si="0"/>
        <v>8</v>
      </c>
      <c r="D78" s="1">
        <v>53</v>
      </c>
      <c r="E78" s="1">
        <v>61</v>
      </c>
      <c r="F78" s="1">
        <v>63</v>
      </c>
      <c r="G78" s="1">
        <v>68</v>
      </c>
      <c r="H78" s="1">
        <v>69</v>
      </c>
      <c r="I78" s="1">
        <v>73</v>
      </c>
      <c r="J78" s="8">
        <v>89</v>
      </c>
      <c r="K78" s="9">
        <v>92</v>
      </c>
    </row>
    <row r="80" spans="1:38" x14ac:dyDescent="0.3">
      <c r="A80" s="6"/>
      <c r="B80" s="6"/>
      <c r="C80" s="6"/>
    </row>
    <row r="81" spans="1:3" x14ac:dyDescent="0.3">
      <c r="A81" s="6"/>
      <c r="B81" s="6"/>
      <c r="C81" s="6"/>
    </row>
    <row r="82" spans="1:3" x14ac:dyDescent="0.3">
      <c r="A82" s="6"/>
      <c r="B82" s="6"/>
      <c r="C82" s="6"/>
    </row>
    <row r="83" spans="1:3" x14ac:dyDescent="0.3">
      <c r="A83" s="4"/>
      <c r="B83" s="4"/>
      <c r="C83" s="4"/>
    </row>
    <row r="84" spans="1:3" x14ac:dyDescent="0.3">
      <c r="A84" s="4"/>
      <c r="B84" s="4"/>
      <c r="C84" s="4"/>
    </row>
    <row r="85" spans="1:3" x14ac:dyDescent="0.3">
      <c r="A85" s="4"/>
      <c r="B85" s="4"/>
      <c r="C85" s="4"/>
    </row>
    <row r="86" spans="1:3" x14ac:dyDescent="0.3">
      <c r="A86" s="4"/>
      <c r="B86" s="4"/>
      <c r="C86" s="4"/>
    </row>
    <row r="87" spans="1:3" x14ac:dyDescent="0.3">
      <c r="A87" s="4"/>
      <c r="B87" s="4"/>
      <c r="C87" s="4"/>
    </row>
    <row r="88" spans="1:3" x14ac:dyDescent="0.3">
      <c r="A88" s="4"/>
      <c r="B88" s="4"/>
      <c r="C88" s="4"/>
    </row>
    <row r="89" spans="1:3" x14ac:dyDescent="0.3">
      <c r="A89" s="4"/>
      <c r="B89" s="4"/>
      <c r="C89" s="4"/>
    </row>
    <row r="90" spans="1:3" x14ac:dyDescent="0.3">
      <c r="A90" s="4"/>
      <c r="B90" s="4"/>
      <c r="C90" s="4"/>
    </row>
    <row r="91" spans="1:3" x14ac:dyDescent="0.3">
      <c r="A91" s="4"/>
      <c r="B91" s="4"/>
      <c r="C91" s="4"/>
    </row>
    <row r="92" spans="1:3" x14ac:dyDescent="0.3">
      <c r="A92" s="4"/>
      <c r="B92" s="4"/>
      <c r="C92" s="4"/>
    </row>
    <row r="93" spans="1:3" x14ac:dyDescent="0.3">
      <c r="A93" s="4"/>
      <c r="B93" s="4"/>
      <c r="C93" s="4"/>
    </row>
    <row r="112" spans="1:8" ht="27" x14ac:dyDescent="0.3">
      <c r="A112" s="1" t="s">
        <v>37</v>
      </c>
      <c r="B112" s="1" t="s">
        <v>70</v>
      </c>
      <c r="C112" s="10" t="s">
        <v>28</v>
      </c>
      <c r="F112" s="1" t="s">
        <v>37</v>
      </c>
      <c r="G112" s="1" t="s">
        <v>70</v>
      </c>
      <c r="H112" s="10" t="s">
        <v>35</v>
      </c>
    </row>
    <row r="113" spans="1:8" x14ac:dyDescent="0.3">
      <c r="A113" s="1">
        <v>50</v>
      </c>
      <c r="B113" s="1" t="s">
        <v>41</v>
      </c>
      <c r="C113" s="11" t="s">
        <v>17</v>
      </c>
      <c r="F113" s="1">
        <v>45</v>
      </c>
      <c r="G113" s="1" t="s">
        <v>38</v>
      </c>
      <c r="H113" s="11" t="s">
        <v>21</v>
      </c>
    </row>
    <row r="114" spans="1:8" x14ac:dyDescent="0.3">
      <c r="A114" s="1">
        <v>51</v>
      </c>
      <c r="B114" s="1" t="s">
        <v>42</v>
      </c>
      <c r="C114" s="11" t="s">
        <v>17</v>
      </c>
      <c r="F114" s="1">
        <v>46</v>
      </c>
      <c r="G114" s="1" t="s">
        <v>39</v>
      </c>
      <c r="H114" s="11" t="s">
        <v>21</v>
      </c>
    </row>
    <row r="115" spans="1:8" x14ac:dyDescent="0.3">
      <c r="A115" s="1">
        <v>60</v>
      </c>
      <c r="B115" s="1" t="s">
        <v>48</v>
      </c>
      <c r="C115" s="11" t="s">
        <v>17</v>
      </c>
      <c r="F115" s="1">
        <v>47</v>
      </c>
      <c r="G115" s="1" t="s">
        <v>40</v>
      </c>
      <c r="H115" s="11" t="s">
        <v>21</v>
      </c>
    </row>
    <row r="116" spans="1:8" x14ac:dyDescent="0.3">
      <c r="A116" s="1">
        <v>62</v>
      </c>
      <c r="B116" s="1" t="s">
        <v>50</v>
      </c>
      <c r="C116" s="11" t="s">
        <v>17</v>
      </c>
      <c r="F116" s="1">
        <v>48</v>
      </c>
      <c r="G116" s="1" t="s">
        <v>39</v>
      </c>
      <c r="H116" s="11" t="s">
        <v>21</v>
      </c>
    </row>
    <row r="117" spans="1:8" x14ac:dyDescent="0.3">
      <c r="A117" s="1">
        <v>65</v>
      </c>
      <c r="B117" s="1" t="s">
        <v>52</v>
      </c>
      <c r="C117" s="11" t="s">
        <v>17</v>
      </c>
      <c r="F117" s="1">
        <v>49</v>
      </c>
      <c r="G117" s="1" t="s">
        <v>39</v>
      </c>
      <c r="H117" s="11" t="s">
        <v>21</v>
      </c>
    </row>
    <row r="118" spans="1:8" x14ac:dyDescent="0.3">
      <c r="A118" s="1">
        <v>68</v>
      </c>
      <c r="B118" s="1" t="s">
        <v>53</v>
      </c>
      <c r="C118" s="11" t="s">
        <v>17</v>
      </c>
      <c r="F118" s="1">
        <v>50</v>
      </c>
      <c r="G118" s="1" t="s">
        <v>41</v>
      </c>
      <c r="H118" s="11" t="s">
        <v>21</v>
      </c>
    </row>
    <row r="119" spans="1:8" x14ac:dyDescent="0.3">
      <c r="A119" s="1">
        <v>76</v>
      </c>
      <c r="B119" s="1" t="s">
        <v>60</v>
      </c>
      <c r="C119" s="11" t="s">
        <v>17</v>
      </c>
      <c r="F119" s="1">
        <v>54</v>
      </c>
      <c r="G119" s="1" t="s">
        <v>44</v>
      </c>
      <c r="H119" s="12" t="s">
        <v>21</v>
      </c>
    </row>
    <row r="120" spans="1:8" x14ac:dyDescent="0.3">
      <c r="A120" s="1">
        <v>78</v>
      </c>
      <c r="B120" s="1" t="s">
        <v>62</v>
      </c>
      <c r="C120" s="11" t="s">
        <v>17</v>
      </c>
      <c r="F120" s="1">
        <v>56</v>
      </c>
      <c r="G120" s="1" t="s">
        <v>45</v>
      </c>
      <c r="H120" s="12" t="s">
        <v>21</v>
      </c>
    </row>
    <row r="121" spans="1:8" x14ac:dyDescent="0.3">
      <c r="A121" s="8">
        <v>85</v>
      </c>
      <c r="B121" s="1" t="s">
        <v>65</v>
      </c>
      <c r="C121" s="13" t="s">
        <v>17</v>
      </c>
      <c r="F121" s="1">
        <v>57</v>
      </c>
      <c r="G121" s="1" t="s">
        <v>46</v>
      </c>
      <c r="H121" s="12" t="s">
        <v>21</v>
      </c>
    </row>
    <row r="122" spans="1:8" x14ac:dyDescent="0.3">
      <c r="A122" s="8">
        <v>86</v>
      </c>
      <c r="B122" s="8" t="s">
        <v>50</v>
      </c>
      <c r="C122" s="13" t="s">
        <v>17</v>
      </c>
      <c r="F122" s="1">
        <v>59</v>
      </c>
      <c r="G122" s="1" t="s">
        <v>47</v>
      </c>
      <c r="H122" s="12" t="s">
        <v>21</v>
      </c>
    </row>
    <row r="123" spans="1:8" x14ac:dyDescent="0.3">
      <c r="A123" s="9">
        <v>14</v>
      </c>
      <c r="B123" s="9" t="s">
        <v>69</v>
      </c>
      <c r="C123" s="11" t="s">
        <v>17</v>
      </c>
      <c r="F123" s="1">
        <v>60</v>
      </c>
      <c r="G123" s="1" t="s">
        <v>48</v>
      </c>
      <c r="H123" s="12" t="s">
        <v>21</v>
      </c>
    </row>
    <row r="124" spans="1:8" x14ac:dyDescent="0.3">
      <c r="A124" s="1">
        <v>45</v>
      </c>
      <c r="B124" s="1" t="s">
        <v>38</v>
      </c>
      <c r="C124" s="11" t="s">
        <v>19</v>
      </c>
      <c r="F124" s="1">
        <v>62</v>
      </c>
      <c r="G124" s="1" t="s">
        <v>50</v>
      </c>
      <c r="H124" s="12" t="s">
        <v>21</v>
      </c>
    </row>
    <row r="125" spans="1:8" x14ac:dyDescent="0.3">
      <c r="A125" s="1">
        <v>46</v>
      </c>
      <c r="B125" s="1" t="s">
        <v>39</v>
      </c>
      <c r="C125" s="11" t="s">
        <v>19</v>
      </c>
      <c r="F125" s="1">
        <v>64</v>
      </c>
      <c r="G125" s="1" t="s">
        <v>51</v>
      </c>
      <c r="H125" s="12" t="s">
        <v>21</v>
      </c>
    </row>
    <row r="126" spans="1:8" x14ac:dyDescent="0.3">
      <c r="A126" s="1">
        <v>47</v>
      </c>
      <c r="B126" s="1" t="s">
        <v>40</v>
      </c>
      <c r="C126" s="11" t="s">
        <v>19</v>
      </c>
      <c r="F126" s="1">
        <v>65</v>
      </c>
      <c r="G126" s="1" t="s">
        <v>52</v>
      </c>
      <c r="H126" s="12" t="s">
        <v>21</v>
      </c>
    </row>
    <row r="127" spans="1:8" x14ac:dyDescent="0.3">
      <c r="A127" s="1">
        <v>48</v>
      </c>
      <c r="B127" s="1" t="s">
        <v>39</v>
      </c>
      <c r="C127" s="11" t="s">
        <v>19</v>
      </c>
      <c r="F127" s="1">
        <v>67</v>
      </c>
      <c r="G127" s="1" t="s">
        <v>51</v>
      </c>
      <c r="H127" s="12" t="s">
        <v>21</v>
      </c>
    </row>
    <row r="128" spans="1:8" x14ac:dyDescent="0.3">
      <c r="A128" s="1">
        <v>49</v>
      </c>
      <c r="B128" s="1" t="s">
        <v>39</v>
      </c>
      <c r="C128" s="11" t="s">
        <v>19</v>
      </c>
      <c r="F128" s="1">
        <v>40</v>
      </c>
      <c r="G128" s="1" t="s">
        <v>55</v>
      </c>
      <c r="H128" s="12" t="s">
        <v>21</v>
      </c>
    </row>
    <row r="129" spans="1:8" x14ac:dyDescent="0.3">
      <c r="A129" s="1">
        <v>53</v>
      </c>
      <c r="B129" s="1" t="s">
        <v>43</v>
      </c>
      <c r="C129" s="11" t="s">
        <v>19</v>
      </c>
      <c r="F129" s="1">
        <v>70</v>
      </c>
      <c r="G129" s="1" t="s">
        <v>56</v>
      </c>
      <c r="H129" s="11" t="s">
        <v>21</v>
      </c>
    </row>
    <row r="130" spans="1:8" x14ac:dyDescent="0.3">
      <c r="A130" s="1">
        <v>54</v>
      </c>
      <c r="B130" s="1" t="s">
        <v>44</v>
      </c>
      <c r="C130" s="11" t="s">
        <v>19</v>
      </c>
      <c r="F130" s="1">
        <v>72</v>
      </c>
      <c r="G130" s="1" t="s">
        <v>57</v>
      </c>
      <c r="H130" s="12" t="s">
        <v>21</v>
      </c>
    </row>
    <row r="131" spans="1:8" x14ac:dyDescent="0.3">
      <c r="A131" s="1">
        <v>56</v>
      </c>
      <c r="B131" s="1" t="s">
        <v>45</v>
      </c>
      <c r="C131" s="11" t="s">
        <v>19</v>
      </c>
      <c r="F131" s="1">
        <v>71</v>
      </c>
      <c r="G131" s="1" t="s">
        <v>58</v>
      </c>
      <c r="H131" s="12" t="s">
        <v>21</v>
      </c>
    </row>
    <row r="132" spans="1:8" x14ac:dyDescent="0.3">
      <c r="A132" s="1">
        <v>57</v>
      </c>
      <c r="B132" s="1" t="s">
        <v>46</v>
      </c>
      <c r="C132" s="11" t="s">
        <v>19</v>
      </c>
      <c r="F132" s="1">
        <v>74</v>
      </c>
      <c r="G132" s="1" t="s">
        <v>59</v>
      </c>
      <c r="H132" s="12" t="s">
        <v>21</v>
      </c>
    </row>
    <row r="133" spans="1:8" x14ac:dyDescent="0.3">
      <c r="A133" s="1">
        <v>59</v>
      </c>
      <c r="B133" s="1" t="s">
        <v>47</v>
      </c>
      <c r="C133" s="11" t="s">
        <v>19</v>
      </c>
      <c r="F133" s="1">
        <v>75</v>
      </c>
      <c r="G133" s="1" t="s">
        <v>51</v>
      </c>
      <c r="H133" s="12" t="s">
        <v>21</v>
      </c>
    </row>
    <row r="134" spans="1:8" x14ac:dyDescent="0.3">
      <c r="A134" s="1">
        <v>61</v>
      </c>
      <c r="B134" s="7" t="s">
        <v>49</v>
      </c>
      <c r="C134" s="11" t="s">
        <v>19</v>
      </c>
      <c r="F134" s="1">
        <v>41</v>
      </c>
      <c r="G134" s="1" t="s">
        <v>51</v>
      </c>
      <c r="H134" s="12" t="s">
        <v>21</v>
      </c>
    </row>
    <row r="135" spans="1:8" x14ac:dyDescent="0.3">
      <c r="A135" s="1">
        <v>63</v>
      </c>
      <c r="B135" s="1" t="s">
        <v>54</v>
      </c>
      <c r="C135" s="11" t="s">
        <v>19</v>
      </c>
      <c r="F135" s="1">
        <v>77</v>
      </c>
      <c r="G135" s="1" t="s">
        <v>61</v>
      </c>
      <c r="H135" s="12" t="s">
        <v>21</v>
      </c>
    </row>
    <row r="136" spans="1:8" x14ac:dyDescent="0.3">
      <c r="A136" s="1">
        <v>64</v>
      </c>
      <c r="B136" s="1" t="s">
        <v>51</v>
      </c>
      <c r="C136" s="11" t="s">
        <v>19</v>
      </c>
      <c r="F136" s="1">
        <v>79</v>
      </c>
      <c r="G136" s="1" t="s">
        <v>63</v>
      </c>
      <c r="H136" s="12" t="s">
        <v>21</v>
      </c>
    </row>
    <row r="137" spans="1:8" x14ac:dyDescent="0.3">
      <c r="A137" s="1">
        <v>67</v>
      </c>
      <c r="B137" s="1" t="s">
        <v>51</v>
      </c>
      <c r="C137" s="11" t="s">
        <v>19</v>
      </c>
      <c r="F137" s="1">
        <v>81</v>
      </c>
      <c r="G137" s="1" t="s">
        <v>39</v>
      </c>
      <c r="H137" s="12" t="s">
        <v>21</v>
      </c>
    </row>
    <row r="138" spans="1:8" x14ac:dyDescent="0.3">
      <c r="A138" s="1">
        <v>69</v>
      </c>
      <c r="B138" s="1" t="s">
        <v>54</v>
      </c>
      <c r="C138" s="11" t="s">
        <v>19</v>
      </c>
      <c r="F138" s="1">
        <v>82</v>
      </c>
      <c r="G138" s="1" t="s">
        <v>51</v>
      </c>
      <c r="H138" s="12" t="s">
        <v>21</v>
      </c>
    </row>
    <row r="139" spans="1:8" x14ac:dyDescent="0.3">
      <c r="A139" s="1">
        <v>40</v>
      </c>
      <c r="B139" s="1" t="s">
        <v>55</v>
      </c>
      <c r="C139" s="11" t="s">
        <v>19</v>
      </c>
      <c r="F139" s="1">
        <v>83</v>
      </c>
      <c r="G139" s="1" t="s">
        <v>51</v>
      </c>
      <c r="H139" s="12" t="s">
        <v>21</v>
      </c>
    </row>
    <row r="140" spans="1:8" x14ac:dyDescent="0.3">
      <c r="A140" s="1">
        <v>70</v>
      </c>
      <c r="B140" s="1" t="s">
        <v>56</v>
      </c>
      <c r="C140" s="11" t="s">
        <v>19</v>
      </c>
      <c r="F140" s="1">
        <v>84</v>
      </c>
      <c r="G140" s="1" t="s">
        <v>39</v>
      </c>
      <c r="H140" s="12" t="s">
        <v>21</v>
      </c>
    </row>
    <row r="141" spans="1:8" x14ac:dyDescent="0.3">
      <c r="A141" s="1">
        <v>72</v>
      </c>
      <c r="B141" s="1" t="s">
        <v>57</v>
      </c>
      <c r="C141" s="11" t="s">
        <v>19</v>
      </c>
      <c r="F141" s="8">
        <v>85</v>
      </c>
      <c r="G141" s="1" t="s">
        <v>65</v>
      </c>
      <c r="H141" s="13" t="s">
        <v>21</v>
      </c>
    </row>
    <row r="142" spans="1:8" x14ac:dyDescent="0.3">
      <c r="A142" s="1">
        <v>71</v>
      </c>
      <c r="B142" s="1" t="s">
        <v>58</v>
      </c>
      <c r="C142" s="11" t="s">
        <v>19</v>
      </c>
      <c r="F142" s="8">
        <v>86</v>
      </c>
      <c r="G142" s="8" t="s">
        <v>50</v>
      </c>
      <c r="H142" s="13" t="s">
        <v>21</v>
      </c>
    </row>
    <row r="143" spans="1:8" x14ac:dyDescent="0.3">
      <c r="A143" s="1">
        <v>73</v>
      </c>
      <c r="B143" s="1" t="s">
        <v>54</v>
      </c>
      <c r="C143" s="11" t="s">
        <v>19</v>
      </c>
      <c r="F143" s="8">
        <v>87</v>
      </c>
      <c r="G143" s="8" t="s">
        <v>66</v>
      </c>
      <c r="H143" s="12" t="s">
        <v>21</v>
      </c>
    </row>
    <row r="144" spans="1:8" x14ac:dyDescent="0.3">
      <c r="A144" s="1">
        <v>74</v>
      </c>
      <c r="B144" s="1" t="s">
        <v>59</v>
      </c>
      <c r="C144" s="11" t="s">
        <v>19</v>
      </c>
      <c r="F144" s="8">
        <v>88</v>
      </c>
      <c r="G144" s="8" t="s">
        <v>51</v>
      </c>
      <c r="H144" s="12" t="s">
        <v>21</v>
      </c>
    </row>
    <row r="145" spans="1:8" x14ac:dyDescent="0.3">
      <c r="A145" s="1">
        <v>75</v>
      </c>
      <c r="B145" s="1" t="s">
        <v>51</v>
      </c>
      <c r="C145" s="11" t="s">
        <v>19</v>
      </c>
      <c r="F145" s="8">
        <v>90</v>
      </c>
      <c r="G145" s="8" t="s">
        <v>68</v>
      </c>
      <c r="H145" s="12" t="s">
        <v>21</v>
      </c>
    </row>
    <row r="146" spans="1:8" x14ac:dyDescent="0.3">
      <c r="A146" s="1">
        <v>41</v>
      </c>
      <c r="B146" s="1" t="s">
        <v>51</v>
      </c>
      <c r="C146" s="11" t="s">
        <v>19</v>
      </c>
      <c r="F146" s="1">
        <v>51</v>
      </c>
      <c r="G146" s="1" t="s">
        <v>42</v>
      </c>
      <c r="H146" s="11" t="s">
        <v>18</v>
      </c>
    </row>
    <row r="147" spans="1:8" x14ac:dyDescent="0.3">
      <c r="A147" s="1">
        <v>77</v>
      </c>
      <c r="B147" s="1" t="s">
        <v>61</v>
      </c>
      <c r="C147" s="11" t="s">
        <v>19</v>
      </c>
      <c r="F147" s="1">
        <v>76</v>
      </c>
      <c r="G147" s="1" t="s">
        <v>60</v>
      </c>
      <c r="H147" s="11" t="s">
        <v>18</v>
      </c>
    </row>
    <row r="148" spans="1:8" x14ac:dyDescent="0.3">
      <c r="A148" s="1">
        <v>79</v>
      </c>
      <c r="B148" s="1" t="s">
        <v>63</v>
      </c>
      <c r="C148" s="11" t="s">
        <v>19</v>
      </c>
      <c r="F148" s="1">
        <v>78</v>
      </c>
      <c r="G148" s="1" t="s">
        <v>62</v>
      </c>
      <c r="H148" s="11" t="s">
        <v>18</v>
      </c>
    </row>
    <row r="149" spans="1:8" x14ac:dyDescent="0.3">
      <c r="A149" s="1">
        <v>111</v>
      </c>
      <c r="B149" s="1" t="s">
        <v>64</v>
      </c>
      <c r="C149" s="11" t="s">
        <v>19</v>
      </c>
      <c r="F149" s="1">
        <v>111</v>
      </c>
      <c r="G149" s="1" t="s">
        <v>64</v>
      </c>
      <c r="H149" s="11" t="s">
        <v>18</v>
      </c>
    </row>
    <row r="150" spans="1:8" x14ac:dyDescent="0.3">
      <c r="A150" s="1">
        <v>81</v>
      </c>
      <c r="B150" s="1" t="s">
        <v>39</v>
      </c>
      <c r="C150" s="11" t="s">
        <v>19</v>
      </c>
      <c r="F150" s="9">
        <v>14</v>
      </c>
      <c r="G150" s="9" t="s">
        <v>69</v>
      </c>
      <c r="H150" s="11" t="s">
        <v>18</v>
      </c>
    </row>
    <row r="151" spans="1:8" x14ac:dyDescent="0.3">
      <c r="A151" s="1">
        <v>82</v>
      </c>
      <c r="B151" s="1" t="s">
        <v>51</v>
      </c>
      <c r="C151" s="11" t="s">
        <v>19</v>
      </c>
      <c r="F151" s="1">
        <v>53</v>
      </c>
      <c r="G151" s="1" t="s">
        <v>43</v>
      </c>
      <c r="H151" s="11" t="s">
        <v>36</v>
      </c>
    </row>
    <row r="152" spans="1:8" x14ac:dyDescent="0.3">
      <c r="A152" s="1">
        <v>83</v>
      </c>
      <c r="B152" s="1" t="s">
        <v>51</v>
      </c>
      <c r="C152" s="11" t="s">
        <v>19</v>
      </c>
      <c r="F152" s="1">
        <v>61</v>
      </c>
      <c r="G152" s="7" t="s">
        <v>49</v>
      </c>
      <c r="H152" s="11" t="s">
        <v>36</v>
      </c>
    </row>
    <row r="153" spans="1:8" x14ac:dyDescent="0.3">
      <c r="A153" s="1">
        <v>84</v>
      </c>
      <c r="B153" s="1" t="s">
        <v>39</v>
      </c>
      <c r="C153" s="11" t="s">
        <v>19</v>
      </c>
      <c r="F153" s="1">
        <v>63</v>
      </c>
      <c r="G153" s="1" t="s">
        <v>54</v>
      </c>
      <c r="H153" s="11" t="s">
        <v>36</v>
      </c>
    </row>
    <row r="154" spans="1:8" x14ac:dyDescent="0.3">
      <c r="A154" s="8">
        <v>87</v>
      </c>
      <c r="B154" s="8" t="s">
        <v>66</v>
      </c>
      <c r="C154" s="11" t="s">
        <v>19</v>
      </c>
      <c r="F154" s="1">
        <v>68</v>
      </c>
      <c r="G154" s="1" t="s">
        <v>53</v>
      </c>
      <c r="H154" s="11" t="s">
        <v>36</v>
      </c>
    </row>
    <row r="155" spans="1:8" x14ac:dyDescent="0.3">
      <c r="A155" s="8">
        <v>88</v>
      </c>
      <c r="B155" s="8" t="s">
        <v>51</v>
      </c>
      <c r="C155" s="11" t="s">
        <v>19</v>
      </c>
      <c r="F155" s="1">
        <v>69</v>
      </c>
      <c r="G155" s="1" t="s">
        <v>54</v>
      </c>
      <c r="H155" s="11" t="s">
        <v>36</v>
      </c>
    </row>
    <row r="156" spans="1:8" x14ac:dyDescent="0.3">
      <c r="A156" s="8">
        <v>89</v>
      </c>
      <c r="B156" s="8" t="s">
        <v>67</v>
      </c>
      <c r="C156" s="11" t="s">
        <v>19</v>
      </c>
      <c r="F156" s="1">
        <v>73</v>
      </c>
      <c r="G156" s="1" t="s">
        <v>54</v>
      </c>
      <c r="H156" s="11" t="s">
        <v>36</v>
      </c>
    </row>
    <row r="157" spans="1:8" x14ac:dyDescent="0.3">
      <c r="A157" s="8">
        <v>90</v>
      </c>
      <c r="B157" s="8" t="s">
        <v>68</v>
      </c>
      <c r="C157" s="11" t="s">
        <v>19</v>
      </c>
      <c r="F157" s="8">
        <v>89</v>
      </c>
      <c r="G157" s="8" t="s">
        <v>67</v>
      </c>
      <c r="H157" s="11" t="s">
        <v>36</v>
      </c>
    </row>
    <row r="158" spans="1:8" x14ac:dyDescent="0.3">
      <c r="A158" s="9">
        <v>92</v>
      </c>
      <c r="B158" s="8" t="s">
        <v>54</v>
      </c>
      <c r="C158" s="11" t="s">
        <v>19</v>
      </c>
      <c r="F158" s="9">
        <v>92</v>
      </c>
      <c r="G158" s="8" t="s">
        <v>54</v>
      </c>
      <c r="H158" s="11" t="s">
        <v>36</v>
      </c>
    </row>
    <row r="159" spans="1:8" x14ac:dyDescent="0.3">
      <c r="C159" s="11"/>
    </row>
    <row r="160" spans="1:8" x14ac:dyDescent="0.3">
      <c r="B160" s="9"/>
    </row>
  </sheetData>
  <sortState ref="T73:W119">
    <sortCondition ref="W73:W119"/>
  </sortState>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54"/>
  <sheetViews>
    <sheetView workbookViewId="0">
      <selection activeCell="H24" sqref="H24"/>
    </sheetView>
  </sheetViews>
  <sheetFormatPr defaultRowHeight="14.4" x14ac:dyDescent="0.3"/>
  <cols>
    <col min="2" max="2" width="16.109375" customWidth="1"/>
  </cols>
  <sheetData>
    <row r="2" spans="1:2" x14ac:dyDescent="0.3">
      <c r="A2" t="s">
        <v>3</v>
      </c>
    </row>
    <row r="3" spans="1:2" x14ac:dyDescent="0.3">
      <c r="A3" s="17" t="s">
        <v>1</v>
      </c>
      <c r="B3" s="19" t="s">
        <v>0</v>
      </c>
    </row>
    <row r="4" spans="1:2" x14ac:dyDescent="0.3">
      <c r="A4" s="18">
        <v>2014</v>
      </c>
      <c r="B4" s="20" t="s">
        <v>95</v>
      </c>
    </row>
    <row r="5" spans="1:2" x14ac:dyDescent="0.3">
      <c r="A5" s="18">
        <v>2015</v>
      </c>
      <c r="B5" s="20" t="s">
        <v>96</v>
      </c>
    </row>
    <row r="6" spans="1:2" x14ac:dyDescent="0.3">
      <c r="A6" s="18">
        <v>2018</v>
      </c>
      <c r="B6" s="20" t="s">
        <v>97</v>
      </c>
    </row>
    <row r="7" spans="1:2" x14ac:dyDescent="0.3">
      <c r="A7" s="18">
        <v>2020</v>
      </c>
      <c r="B7" s="20" t="s">
        <v>98</v>
      </c>
    </row>
    <row r="8" spans="1:2" x14ac:dyDescent="0.3">
      <c r="A8" s="18">
        <v>2021</v>
      </c>
      <c r="B8" s="20" t="s">
        <v>99</v>
      </c>
    </row>
    <row r="11" spans="1:2" x14ac:dyDescent="0.3">
      <c r="A11" t="s">
        <v>106</v>
      </c>
    </row>
    <row r="12" spans="1:2" x14ac:dyDescent="0.3">
      <c r="A12" s="17" t="s">
        <v>1</v>
      </c>
      <c r="B12" s="19" t="s">
        <v>0</v>
      </c>
    </row>
    <row r="13" spans="1:2" x14ac:dyDescent="0.3">
      <c r="A13" s="18">
        <v>2010</v>
      </c>
      <c r="B13" s="20" t="s">
        <v>100</v>
      </c>
    </row>
    <row r="14" spans="1:2" x14ac:dyDescent="0.3">
      <c r="A14" s="18">
        <v>2013</v>
      </c>
      <c r="B14" s="20" t="s">
        <v>101</v>
      </c>
    </row>
    <row r="15" spans="1:2" x14ac:dyDescent="0.3">
      <c r="A15" s="18">
        <v>2016</v>
      </c>
      <c r="B15" s="20" t="s">
        <v>102</v>
      </c>
    </row>
    <row r="16" spans="1:2" x14ac:dyDescent="0.3">
      <c r="A16" s="18">
        <v>2019</v>
      </c>
      <c r="B16" s="20" t="s">
        <v>103</v>
      </c>
    </row>
    <row r="17" spans="1:2" x14ac:dyDescent="0.3">
      <c r="A17" s="18">
        <v>2020</v>
      </c>
      <c r="B17" s="20" t="s">
        <v>104</v>
      </c>
    </row>
    <row r="18" spans="1:2" x14ac:dyDescent="0.3">
      <c r="A18" s="18">
        <v>2021</v>
      </c>
      <c r="B18" s="18" t="s">
        <v>105</v>
      </c>
    </row>
    <row r="22" spans="1:2" x14ac:dyDescent="0.3">
      <c r="A22" t="s">
        <v>107</v>
      </c>
    </row>
    <row r="23" spans="1:2" x14ac:dyDescent="0.3">
      <c r="A23" s="17" t="s">
        <v>1</v>
      </c>
      <c r="B23" s="19" t="s">
        <v>0</v>
      </c>
    </row>
    <row r="24" spans="1:2" x14ac:dyDescent="0.3">
      <c r="A24" s="18">
        <v>2004</v>
      </c>
      <c r="B24" s="20" t="s">
        <v>108</v>
      </c>
    </row>
    <row r="25" spans="1:2" x14ac:dyDescent="0.3">
      <c r="A25" s="18">
        <v>2008</v>
      </c>
      <c r="B25" s="20" t="s">
        <v>109</v>
      </c>
    </row>
    <row r="26" spans="1:2" x14ac:dyDescent="0.3">
      <c r="A26" s="18">
        <v>2009</v>
      </c>
      <c r="B26" s="20" t="s">
        <v>110</v>
      </c>
    </row>
    <row r="27" spans="1:2" x14ac:dyDescent="0.3">
      <c r="A27" s="18">
        <v>2010</v>
      </c>
      <c r="B27" s="20" t="s">
        <v>111</v>
      </c>
    </row>
    <row r="28" spans="1:2" x14ac:dyDescent="0.3">
      <c r="A28" s="18">
        <v>2011</v>
      </c>
      <c r="B28" s="20" t="s">
        <v>112</v>
      </c>
    </row>
    <row r="29" spans="1:2" x14ac:dyDescent="0.3">
      <c r="A29" s="18">
        <v>2012</v>
      </c>
      <c r="B29" s="20" t="s">
        <v>113</v>
      </c>
    </row>
    <row r="30" spans="1:2" x14ac:dyDescent="0.3">
      <c r="A30" s="18">
        <v>2013</v>
      </c>
      <c r="B30" s="20" t="s">
        <v>114</v>
      </c>
    </row>
    <row r="31" spans="1:2" x14ac:dyDescent="0.3">
      <c r="A31" s="18">
        <v>2014</v>
      </c>
      <c r="B31" s="20" t="s">
        <v>115</v>
      </c>
    </row>
    <row r="32" spans="1:2" x14ac:dyDescent="0.3">
      <c r="A32" s="18">
        <v>2015</v>
      </c>
      <c r="B32" s="20" t="s">
        <v>116</v>
      </c>
    </row>
    <row r="33" spans="1:2" x14ac:dyDescent="0.3">
      <c r="A33" s="18">
        <v>2016</v>
      </c>
      <c r="B33" s="20" t="s">
        <v>117</v>
      </c>
    </row>
    <row r="34" spans="1:2" x14ac:dyDescent="0.3">
      <c r="A34" s="18">
        <v>2017</v>
      </c>
      <c r="B34" s="20" t="s">
        <v>118</v>
      </c>
    </row>
    <row r="35" spans="1:2" x14ac:dyDescent="0.3">
      <c r="A35" s="18">
        <v>2018</v>
      </c>
      <c r="B35" s="20" t="s">
        <v>119</v>
      </c>
    </row>
    <row r="36" spans="1:2" x14ac:dyDescent="0.3">
      <c r="A36" s="18">
        <v>2019</v>
      </c>
      <c r="B36" s="20" t="s">
        <v>120</v>
      </c>
    </row>
    <row r="37" spans="1:2" x14ac:dyDescent="0.3">
      <c r="A37" s="18">
        <v>2020</v>
      </c>
      <c r="B37" s="20" t="s">
        <v>121</v>
      </c>
    </row>
    <row r="38" spans="1:2" x14ac:dyDescent="0.3">
      <c r="A38" s="21">
        <v>2021</v>
      </c>
      <c r="B38" s="15" t="s">
        <v>122</v>
      </c>
    </row>
    <row r="41" spans="1:2" x14ac:dyDescent="0.3">
      <c r="A41" t="s">
        <v>123</v>
      </c>
    </row>
    <row r="42" spans="1:2" x14ac:dyDescent="0.3">
      <c r="A42" s="17" t="s">
        <v>1</v>
      </c>
      <c r="B42" s="19" t="s">
        <v>0</v>
      </c>
    </row>
    <row r="43" spans="1:2" x14ac:dyDescent="0.3">
      <c r="A43" s="18">
        <v>2006</v>
      </c>
      <c r="B43" s="20" t="s">
        <v>124</v>
      </c>
    </row>
    <row r="44" spans="1:2" x14ac:dyDescent="0.3">
      <c r="A44" s="18">
        <v>2009</v>
      </c>
      <c r="B44" s="20" t="s">
        <v>125</v>
      </c>
    </row>
    <row r="45" spans="1:2" x14ac:dyDescent="0.3">
      <c r="A45" s="18">
        <v>2011</v>
      </c>
      <c r="B45" s="20" t="s">
        <v>126</v>
      </c>
    </row>
    <row r="46" spans="1:2" x14ac:dyDescent="0.3">
      <c r="A46" s="18">
        <v>2013</v>
      </c>
      <c r="B46" s="20" t="s">
        <v>127</v>
      </c>
    </row>
    <row r="47" spans="1:2" x14ac:dyDescent="0.3">
      <c r="A47" s="18">
        <v>2014</v>
      </c>
      <c r="B47" s="20" t="s">
        <v>128</v>
      </c>
    </row>
    <row r="48" spans="1:2" x14ac:dyDescent="0.3">
      <c r="A48" s="18">
        <v>2015</v>
      </c>
      <c r="B48" s="20" t="s">
        <v>129</v>
      </c>
    </row>
    <row r="49" spans="1:2" x14ac:dyDescent="0.3">
      <c r="A49" s="18">
        <v>2016</v>
      </c>
      <c r="B49" s="20" t="s">
        <v>130</v>
      </c>
    </row>
    <row r="50" spans="1:2" x14ac:dyDescent="0.3">
      <c r="A50" s="18">
        <v>2017</v>
      </c>
      <c r="B50" s="20" t="s">
        <v>131</v>
      </c>
    </row>
    <row r="51" spans="1:2" x14ac:dyDescent="0.3">
      <c r="A51" s="18">
        <v>2018</v>
      </c>
      <c r="B51" s="20" t="s">
        <v>132</v>
      </c>
    </row>
    <row r="52" spans="1:2" x14ac:dyDescent="0.3">
      <c r="A52" s="18">
        <v>2019</v>
      </c>
      <c r="B52" s="20" t="s">
        <v>133</v>
      </c>
    </row>
    <row r="53" spans="1:2" x14ac:dyDescent="0.3">
      <c r="A53" s="18">
        <v>2020</v>
      </c>
      <c r="B53" s="20" t="s">
        <v>134</v>
      </c>
    </row>
    <row r="54" spans="1:2" x14ac:dyDescent="0.3">
      <c r="A54" s="18">
        <v>2021</v>
      </c>
      <c r="B54" s="20" t="s">
        <v>135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Q97"/>
  <sheetViews>
    <sheetView workbookViewId="0">
      <selection activeCell="L63" sqref="L63"/>
    </sheetView>
  </sheetViews>
  <sheetFormatPr defaultRowHeight="14.4" x14ac:dyDescent="0.3"/>
  <cols>
    <col min="1" max="16384" width="8.88671875" style="5"/>
  </cols>
  <sheetData>
    <row r="2" spans="1:17" x14ac:dyDescent="0.3">
      <c r="A2" s="36" t="s">
        <v>25</v>
      </c>
      <c r="K2" s="36" t="s">
        <v>93</v>
      </c>
    </row>
    <row r="3" spans="1:17" x14ac:dyDescent="0.3">
      <c r="A3" s="36"/>
      <c r="B3" s="36" t="s">
        <v>136</v>
      </c>
      <c r="C3" s="36" t="s">
        <v>137</v>
      </c>
      <c r="D3" s="36" t="s">
        <v>138</v>
      </c>
      <c r="E3" s="36" t="s">
        <v>139</v>
      </c>
      <c r="F3" s="36" t="s">
        <v>140</v>
      </c>
      <c r="G3" s="36" t="s">
        <v>222</v>
      </c>
      <c r="K3" s="36"/>
      <c r="L3" s="36" t="s">
        <v>136</v>
      </c>
      <c r="M3" s="36" t="s">
        <v>137</v>
      </c>
      <c r="N3" s="36" t="s">
        <v>138</v>
      </c>
      <c r="O3" s="36" t="s">
        <v>139</v>
      </c>
      <c r="P3" s="36" t="s">
        <v>140</v>
      </c>
      <c r="Q3" s="36" t="s">
        <v>141</v>
      </c>
    </row>
    <row r="4" spans="1:17" x14ac:dyDescent="0.3">
      <c r="A4" s="36" t="s">
        <v>142</v>
      </c>
      <c r="B4" s="5">
        <v>2</v>
      </c>
      <c r="C4" s="5">
        <v>0</v>
      </c>
      <c r="D4" s="5">
        <v>0</v>
      </c>
      <c r="E4" s="5">
        <v>1</v>
      </c>
      <c r="F4" s="5">
        <v>1</v>
      </c>
      <c r="G4" s="5">
        <v>0</v>
      </c>
      <c r="K4" s="36" t="s">
        <v>142</v>
      </c>
      <c r="L4" s="5">
        <v>1</v>
      </c>
      <c r="M4" s="5">
        <v>0</v>
      </c>
      <c r="N4" s="5">
        <v>1</v>
      </c>
      <c r="O4" s="5">
        <v>1</v>
      </c>
      <c r="P4" s="5">
        <v>0</v>
      </c>
      <c r="Q4" s="5">
        <v>0</v>
      </c>
    </row>
    <row r="5" spans="1:17" x14ac:dyDescent="0.3">
      <c r="A5" s="36" t="s">
        <v>143</v>
      </c>
      <c r="B5" s="5">
        <v>1</v>
      </c>
      <c r="C5" s="5">
        <v>4</v>
      </c>
      <c r="D5" s="5">
        <v>2</v>
      </c>
      <c r="E5" s="5">
        <v>4</v>
      </c>
      <c r="F5" s="5">
        <v>0</v>
      </c>
      <c r="G5" s="5">
        <v>2</v>
      </c>
      <c r="K5" s="36" t="s">
        <v>143</v>
      </c>
      <c r="L5" s="5">
        <v>7</v>
      </c>
      <c r="M5" s="5">
        <v>1</v>
      </c>
      <c r="N5" s="5">
        <v>0</v>
      </c>
      <c r="O5" s="5">
        <v>13</v>
      </c>
      <c r="P5" s="5">
        <v>2</v>
      </c>
      <c r="Q5" s="5">
        <v>1</v>
      </c>
    </row>
    <row r="6" spans="1:17" x14ac:dyDescent="0.3">
      <c r="A6" s="36" t="s">
        <v>144</v>
      </c>
      <c r="B6" s="5">
        <v>2</v>
      </c>
      <c r="C6" s="5">
        <v>5</v>
      </c>
      <c r="D6" s="5">
        <v>0</v>
      </c>
      <c r="E6" s="5">
        <v>9</v>
      </c>
      <c r="F6" s="5">
        <v>6</v>
      </c>
      <c r="G6" s="5">
        <v>0</v>
      </c>
      <c r="K6" s="36" t="s">
        <v>144</v>
      </c>
      <c r="L6" s="5">
        <v>5</v>
      </c>
      <c r="M6" s="5">
        <v>2</v>
      </c>
      <c r="N6" s="5">
        <v>0</v>
      </c>
      <c r="O6" s="5">
        <v>9</v>
      </c>
      <c r="P6" s="5">
        <v>0</v>
      </c>
      <c r="Q6" s="5">
        <v>0</v>
      </c>
    </row>
    <row r="7" spans="1:17" x14ac:dyDescent="0.3">
      <c r="A7" s="36" t="s">
        <v>145</v>
      </c>
      <c r="B7" s="5">
        <v>0</v>
      </c>
      <c r="C7" s="5">
        <v>0</v>
      </c>
      <c r="D7" s="5">
        <v>0</v>
      </c>
      <c r="E7" s="5">
        <v>0</v>
      </c>
      <c r="F7" s="5">
        <v>0</v>
      </c>
      <c r="G7" s="5">
        <v>1</v>
      </c>
      <c r="K7" s="36" t="s">
        <v>145</v>
      </c>
      <c r="L7" s="5">
        <v>0</v>
      </c>
      <c r="M7" s="5">
        <v>0</v>
      </c>
      <c r="N7" s="5">
        <v>0</v>
      </c>
      <c r="O7" s="5">
        <v>1</v>
      </c>
      <c r="P7" s="5">
        <v>0</v>
      </c>
      <c r="Q7" s="5">
        <v>0</v>
      </c>
    </row>
    <row r="8" spans="1:17" x14ac:dyDescent="0.3">
      <c r="A8" s="36" t="s">
        <v>146</v>
      </c>
      <c r="B8" s="5">
        <v>0</v>
      </c>
      <c r="C8" s="5">
        <v>0</v>
      </c>
      <c r="D8" s="5">
        <v>0</v>
      </c>
      <c r="E8" s="5">
        <v>1</v>
      </c>
      <c r="F8" s="5">
        <v>0</v>
      </c>
      <c r="G8" s="5">
        <v>0</v>
      </c>
      <c r="K8" s="36" t="s">
        <v>146</v>
      </c>
      <c r="L8" s="5">
        <v>1</v>
      </c>
      <c r="M8" s="5">
        <v>0</v>
      </c>
      <c r="N8" s="5">
        <v>0</v>
      </c>
      <c r="O8" s="5">
        <v>2</v>
      </c>
      <c r="P8" s="5">
        <v>0</v>
      </c>
      <c r="Q8" s="5">
        <v>0</v>
      </c>
    </row>
    <row r="12" spans="1:17" x14ac:dyDescent="0.3">
      <c r="A12" s="36" t="s">
        <v>224</v>
      </c>
      <c r="B12" s="36" t="s">
        <v>147</v>
      </c>
      <c r="C12" s="36" t="s">
        <v>22</v>
      </c>
      <c r="D12" s="36" t="s">
        <v>217</v>
      </c>
      <c r="E12" s="36" t="s">
        <v>218</v>
      </c>
      <c r="F12" s="36" t="s">
        <v>219</v>
      </c>
      <c r="K12" s="36" t="s">
        <v>226</v>
      </c>
      <c r="L12" s="36" t="s">
        <v>22</v>
      </c>
      <c r="M12" s="36" t="s">
        <v>217</v>
      </c>
      <c r="N12" s="36" t="s">
        <v>218</v>
      </c>
      <c r="O12" s="36" t="s">
        <v>219</v>
      </c>
    </row>
    <row r="13" spans="1:17" x14ac:dyDescent="0.3">
      <c r="A13" s="5">
        <v>2012</v>
      </c>
      <c r="B13" s="5" t="s">
        <v>148</v>
      </c>
      <c r="C13" s="5" t="s">
        <v>149</v>
      </c>
      <c r="D13" s="5" t="s">
        <v>142</v>
      </c>
      <c r="E13" s="5" t="s">
        <v>136</v>
      </c>
      <c r="K13" s="5">
        <v>2016</v>
      </c>
      <c r="L13" s="5" t="s">
        <v>227</v>
      </c>
      <c r="M13" s="5" t="s">
        <v>273</v>
      </c>
      <c r="N13" s="5" t="s">
        <v>136</v>
      </c>
    </row>
    <row r="14" spans="1:17" x14ac:dyDescent="0.3">
      <c r="A14" s="5">
        <v>2018</v>
      </c>
      <c r="B14" s="5" t="s">
        <v>150</v>
      </c>
      <c r="C14" s="5" t="s">
        <v>151</v>
      </c>
      <c r="D14" s="5" t="s">
        <v>142</v>
      </c>
      <c r="E14" s="5" t="s">
        <v>136</v>
      </c>
      <c r="K14" s="5">
        <v>2018</v>
      </c>
      <c r="L14" s="5" t="s">
        <v>228</v>
      </c>
      <c r="M14" s="5" t="s">
        <v>143</v>
      </c>
    </row>
    <row r="15" spans="1:17" x14ac:dyDescent="0.3">
      <c r="A15" s="5">
        <v>2020</v>
      </c>
      <c r="B15" s="5" t="s">
        <v>152</v>
      </c>
      <c r="C15" s="5" t="s">
        <v>153</v>
      </c>
      <c r="D15" s="5" t="s">
        <v>142</v>
      </c>
      <c r="F15" s="5" t="s">
        <v>139</v>
      </c>
      <c r="K15" s="5">
        <v>2020</v>
      </c>
      <c r="L15" s="5" t="s">
        <v>229</v>
      </c>
      <c r="M15" s="5" t="s">
        <v>143</v>
      </c>
      <c r="N15" s="5" t="s">
        <v>136</v>
      </c>
    </row>
    <row r="16" spans="1:17" x14ac:dyDescent="0.3">
      <c r="A16" s="5">
        <v>2016</v>
      </c>
      <c r="B16" s="5" t="s">
        <v>154</v>
      </c>
      <c r="C16" s="5" t="s">
        <v>155</v>
      </c>
      <c r="D16" s="5" t="s">
        <v>142</v>
      </c>
      <c r="E16" s="5" t="s">
        <v>220</v>
      </c>
      <c r="F16" s="5" t="s">
        <v>144</v>
      </c>
      <c r="K16" s="5">
        <v>2020</v>
      </c>
      <c r="L16" s="5" t="s">
        <v>230</v>
      </c>
      <c r="M16" s="5" t="s">
        <v>143</v>
      </c>
      <c r="N16" s="5" t="s">
        <v>136</v>
      </c>
      <c r="O16" s="5" t="s">
        <v>139</v>
      </c>
    </row>
    <row r="17" spans="1:15" x14ac:dyDescent="0.3">
      <c r="A17" s="5">
        <v>2021</v>
      </c>
      <c r="B17" s="5" t="s">
        <v>156</v>
      </c>
      <c r="C17" s="5" t="s">
        <v>157</v>
      </c>
      <c r="D17" s="5" t="s">
        <v>143</v>
      </c>
      <c r="E17" s="5" t="s">
        <v>137</v>
      </c>
      <c r="K17" s="5">
        <v>2019</v>
      </c>
      <c r="L17" s="5" t="s">
        <v>231</v>
      </c>
      <c r="M17" s="5" t="s">
        <v>143</v>
      </c>
      <c r="O17" s="5" t="s">
        <v>139</v>
      </c>
    </row>
    <row r="18" spans="1:15" x14ac:dyDescent="0.3">
      <c r="A18" s="5">
        <v>2019</v>
      </c>
      <c r="B18" s="5" t="s">
        <v>158</v>
      </c>
      <c r="C18" s="5" t="s">
        <v>159</v>
      </c>
      <c r="D18" s="5" t="s">
        <v>143</v>
      </c>
      <c r="E18" s="5" t="s">
        <v>137</v>
      </c>
      <c r="K18" s="5">
        <v>2018</v>
      </c>
      <c r="L18" s="5" t="s">
        <v>232</v>
      </c>
      <c r="M18" s="5" t="s">
        <v>143</v>
      </c>
      <c r="O18" s="5" t="s">
        <v>141</v>
      </c>
    </row>
    <row r="19" spans="1:15" x14ac:dyDescent="0.3">
      <c r="A19" s="5">
        <v>2017</v>
      </c>
      <c r="B19" s="5" t="s">
        <v>160</v>
      </c>
      <c r="C19" s="5" t="s">
        <v>161</v>
      </c>
      <c r="D19" s="5" t="s">
        <v>143</v>
      </c>
      <c r="F19" s="5" t="s">
        <v>139</v>
      </c>
      <c r="K19" s="5">
        <v>2009</v>
      </c>
      <c r="L19" s="5" t="s">
        <v>233</v>
      </c>
      <c r="M19" s="5" t="s">
        <v>143</v>
      </c>
      <c r="O19" s="5" t="s">
        <v>139</v>
      </c>
    </row>
    <row r="20" spans="1:15" x14ac:dyDescent="0.3">
      <c r="A20" s="5">
        <v>2018</v>
      </c>
      <c r="B20" s="5" t="s">
        <v>162</v>
      </c>
      <c r="C20" s="5" t="s">
        <v>163</v>
      </c>
      <c r="D20" s="5" t="s">
        <v>143</v>
      </c>
      <c r="E20" s="5" t="s">
        <v>136</v>
      </c>
      <c r="F20" s="5" t="s">
        <v>139</v>
      </c>
      <c r="K20" s="5">
        <v>2017</v>
      </c>
      <c r="L20" s="5" t="s">
        <v>234</v>
      </c>
      <c r="M20" s="5" t="s">
        <v>143</v>
      </c>
      <c r="O20" s="5" t="s">
        <v>139</v>
      </c>
    </row>
    <row r="21" spans="1:15" x14ac:dyDescent="0.3">
      <c r="A21" s="5">
        <v>2020</v>
      </c>
      <c r="B21" s="5" t="s">
        <v>156</v>
      </c>
      <c r="C21" s="5" t="s">
        <v>164</v>
      </c>
      <c r="D21" s="5" t="s">
        <v>143</v>
      </c>
      <c r="E21" s="5" t="s">
        <v>137</v>
      </c>
      <c r="K21" s="5">
        <v>2015</v>
      </c>
      <c r="L21" s="5" t="s">
        <v>235</v>
      </c>
      <c r="M21" s="5" t="s">
        <v>143</v>
      </c>
      <c r="O21" s="5" t="s">
        <v>144</v>
      </c>
    </row>
    <row r="22" spans="1:15" x14ac:dyDescent="0.3">
      <c r="A22" s="5">
        <v>2011</v>
      </c>
      <c r="B22" s="5" t="s">
        <v>165</v>
      </c>
      <c r="C22" s="5" t="s">
        <v>166</v>
      </c>
      <c r="D22" s="5" t="s">
        <v>143</v>
      </c>
      <c r="E22" s="5" t="s">
        <v>221</v>
      </c>
      <c r="K22" s="5">
        <v>2016</v>
      </c>
      <c r="L22" s="5" t="s">
        <v>236</v>
      </c>
      <c r="M22" s="5" t="s">
        <v>143</v>
      </c>
      <c r="O22" s="5" t="s">
        <v>139</v>
      </c>
    </row>
    <row r="23" spans="1:15" x14ac:dyDescent="0.3">
      <c r="A23" s="5">
        <v>2006</v>
      </c>
      <c r="B23" s="5" t="s">
        <v>167</v>
      </c>
      <c r="C23" s="5" t="s">
        <v>168</v>
      </c>
      <c r="D23" s="5" t="s">
        <v>143</v>
      </c>
      <c r="F23" s="5" t="s">
        <v>222</v>
      </c>
      <c r="K23" s="5">
        <v>2017</v>
      </c>
      <c r="L23" s="5" t="s">
        <v>237</v>
      </c>
      <c r="M23" s="5" t="s">
        <v>143</v>
      </c>
    </row>
    <row r="24" spans="1:15" x14ac:dyDescent="0.3">
      <c r="A24" s="5">
        <v>2018</v>
      </c>
      <c r="B24" s="5" t="s">
        <v>169</v>
      </c>
      <c r="C24" s="5" t="s">
        <v>170</v>
      </c>
      <c r="D24" s="5" t="s">
        <v>143</v>
      </c>
      <c r="E24" s="5" t="s">
        <v>137</v>
      </c>
      <c r="K24" s="5">
        <v>2019</v>
      </c>
      <c r="L24" s="5" t="s">
        <v>238</v>
      </c>
      <c r="M24" s="5" t="s">
        <v>143</v>
      </c>
    </row>
    <row r="25" spans="1:15" x14ac:dyDescent="0.3">
      <c r="A25" s="5">
        <v>2019</v>
      </c>
      <c r="B25" s="5" t="s">
        <v>171</v>
      </c>
      <c r="C25" s="5" t="s">
        <v>172</v>
      </c>
      <c r="D25" s="5" t="s">
        <v>143</v>
      </c>
      <c r="E25" s="5" t="s">
        <v>221</v>
      </c>
      <c r="K25" s="5">
        <v>2019</v>
      </c>
      <c r="L25" s="5" t="s">
        <v>239</v>
      </c>
      <c r="M25" s="5" t="s">
        <v>143</v>
      </c>
      <c r="N25" s="5" t="s">
        <v>137</v>
      </c>
      <c r="O25" s="5" t="s">
        <v>139</v>
      </c>
    </row>
    <row r="26" spans="1:15" x14ac:dyDescent="0.3">
      <c r="A26" s="5">
        <v>2020</v>
      </c>
      <c r="B26" s="5" t="s">
        <v>173</v>
      </c>
      <c r="C26" s="5" t="s">
        <v>174</v>
      </c>
      <c r="D26" s="5" t="s">
        <v>143</v>
      </c>
      <c r="F26" s="5" t="s">
        <v>139</v>
      </c>
      <c r="K26" s="5">
        <v>2020</v>
      </c>
      <c r="L26" s="5" t="s">
        <v>240</v>
      </c>
      <c r="M26" s="5" t="s">
        <v>143</v>
      </c>
      <c r="N26" s="5" t="s">
        <v>136</v>
      </c>
      <c r="O26" s="5" t="s">
        <v>139</v>
      </c>
    </row>
    <row r="27" spans="1:15" x14ac:dyDescent="0.3">
      <c r="A27" s="5">
        <v>2018</v>
      </c>
      <c r="B27" s="5" t="s">
        <v>175</v>
      </c>
      <c r="C27" s="5" t="s">
        <v>176</v>
      </c>
      <c r="D27" s="5" t="s">
        <v>143</v>
      </c>
      <c r="F27" s="5" t="s">
        <v>139</v>
      </c>
      <c r="K27" s="5">
        <v>2018</v>
      </c>
      <c r="L27" s="5" t="s">
        <v>241</v>
      </c>
      <c r="M27" s="5" t="s">
        <v>143</v>
      </c>
      <c r="O27" s="5" t="s">
        <v>139</v>
      </c>
    </row>
    <row r="28" spans="1:15" x14ac:dyDescent="0.3">
      <c r="A28" s="5">
        <v>2013</v>
      </c>
      <c r="B28" s="5" t="s">
        <v>177</v>
      </c>
      <c r="C28" s="5" t="s">
        <v>178</v>
      </c>
      <c r="D28" s="5" t="s">
        <v>143</v>
      </c>
      <c r="E28" s="5" t="s">
        <v>144</v>
      </c>
      <c r="F28" s="5" t="s">
        <v>222</v>
      </c>
      <c r="K28" s="5">
        <v>2020</v>
      </c>
      <c r="L28" s="5" t="s">
        <v>242</v>
      </c>
      <c r="M28" s="5" t="s">
        <v>143</v>
      </c>
      <c r="N28" s="5" t="s">
        <v>136</v>
      </c>
    </row>
    <row r="29" spans="1:15" x14ac:dyDescent="0.3">
      <c r="A29" s="5">
        <v>2021</v>
      </c>
      <c r="B29" s="5" t="s">
        <v>179</v>
      </c>
      <c r="C29" s="5" t="s">
        <v>180</v>
      </c>
      <c r="D29" s="5" t="s">
        <v>144</v>
      </c>
      <c r="F29" s="5" t="s">
        <v>144</v>
      </c>
      <c r="K29" s="5">
        <v>2021</v>
      </c>
      <c r="L29" s="5" t="s">
        <v>243</v>
      </c>
      <c r="M29" s="5" t="s">
        <v>143</v>
      </c>
      <c r="N29" s="5" t="s">
        <v>136</v>
      </c>
      <c r="O29" s="5" t="s">
        <v>139</v>
      </c>
    </row>
    <row r="30" spans="1:15" x14ac:dyDescent="0.3">
      <c r="A30" s="5">
        <v>2010</v>
      </c>
      <c r="B30" s="5" t="s">
        <v>181</v>
      </c>
      <c r="C30" s="5" t="s">
        <v>182</v>
      </c>
      <c r="D30" s="5" t="s">
        <v>144</v>
      </c>
      <c r="F30" s="5" t="s">
        <v>139</v>
      </c>
      <c r="K30" s="5">
        <v>2020</v>
      </c>
      <c r="L30" s="5" t="s">
        <v>240</v>
      </c>
      <c r="M30" s="5" t="s">
        <v>143</v>
      </c>
      <c r="N30" s="5" t="s">
        <v>144</v>
      </c>
      <c r="O30" s="5" t="s">
        <v>139</v>
      </c>
    </row>
    <row r="31" spans="1:15" x14ac:dyDescent="0.3">
      <c r="A31" s="5">
        <v>2018</v>
      </c>
      <c r="B31" s="5" t="s">
        <v>183</v>
      </c>
      <c r="C31" s="5" t="s">
        <v>184</v>
      </c>
      <c r="D31" s="5" t="s">
        <v>144</v>
      </c>
      <c r="F31" s="5" t="s">
        <v>144</v>
      </c>
      <c r="K31" s="5">
        <v>2021</v>
      </c>
      <c r="L31" s="5" t="s">
        <v>244</v>
      </c>
      <c r="M31" s="5" t="s">
        <v>143</v>
      </c>
      <c r="N31" s="5" t="s">
        <v>136</v>
      </c>
      <c r="O31" s="5" t="s">
        <v>139</v>
      </c>
    </row>
    <row r="32" spans="1:15" x14ac:dyDescent="0.3">
      <c r="A32" s="5">
        <v>2019</v>
      </c>
      <c r="B32" s="5" t="s">
        <v>185</v>
      </c>
      <c r="C32" s="5" t="s">
        <v>186</v>
      </c>
      <c r="D32" s="5" t="s">
        <v>144</v>
      </c>
      <c r="F32" s="5" t="s">
        <v>144</v>
      </c>
      <c r="K32" s="5">
        <v>2017</v>
      </c>
      <c r="L32" s="5" t="s">
        <v>245</v>
      </c>
      <c r="M32" s="5" t="s">
        <v>143</v>
      </c>
      <c r="N32" s="5" t="s">
        <v>136</v>
      </c>
      <c r="O32" s="5" t="s">
        <v>139</v>
      </c>
    </row>
    <row r="33" spans="1:15" x14ac:dyDescent="0.3">
      <c r="A33" s="5">
        <v>2019</v>
      </c>
      <c r="B33" s="5" t="s">
        <v>187</v>
      </c>
      <c r="C33" s="5" t="s">
        <v>188</v>
      </c>
      <c r="D33" s="5" t="s">
        <v>144</v>
      </c>
      <c r="E33" s="5" t="s">
        <v>136</v>
      </c>
      <c r="F33" s="5" t="s">
        <v>139</v>
      </c>
      <c r="K33" s="5">
        <v>2018</v>
      </c>
      <c r="L33" s="5" t="s">
        <v>246</v>
      </c>
      <c r="M33" s="5" t="s">
        <v>143</v>
      </c>
      <c r="O33" s="5" t="s">
        <v>139</v>
      </c>
    </row>
    <row r="34" spans="1:15" x14ac:dyDescent="0.3">
      <c r="A34" s="5">
        <v>2021</v>
      </c>
      <c r="B34" s="5" t="s">
        <v>189</v>
      </c>
      <c r="C34" s="5" t="s">
        <v>190</v>
      </c>
      <c r="D34" s="5" t="s">
        <v>144</v>
      </c>
      <c r="F34" s="5" t="s">
        <v>139</v>
      </c>
      <c r="K34" s="5">
        <v>2017</v>
      </c>
      <c r="L34" s="5" t="s">
        <v>247</v>
      </c>
      <c r="M34" s="5" t="s">
        <v>143</v>
      </c>
    </row>
    <row r="35" spans="1:15" x14ac:dyDescent="0.3">
      <c r="A35" s="5">
        <v>2018</v>
      </c>
      <c r="B35" s="5" t="s">
        <v>191</v>
      </c>
      <c r="C35" s="5" t="s">
        <v>192</v>
      </c>
      <c r="D35" s="5" t="s">
        <v>144</v>
      </c>
      <c r="E35" s="5" t="s">
        <v>223</v>
      </c>
      <c r="F35" s="5" t="s">
        <v>144</v>
      </c>
      <c r="K35" s="5">
        <v>2020</v>
      </c>
      <c r="L35" s="5" t="s">
        <v>248</v>
      </c>
      <c r="M35" s="5" t="s">
        <v>143</v>
      </c>
      <c r="O35" s="5" t="s">
        <v>144</v>
      </c>
    </row>
    <row r="36" spans="1:15" x14ac:dyDescent="0.3">
      <c r="A36" s="5">
        <v>2016</v>
      </c>
      <c r="B36" s="5" t="s">
        <v>193</v>
      </c>
      <c r="C36" s="5" t="s">
        <v>194</v>
      </c>
      <c r="D36" s="5" t="s">
        <v>144</v>
      </c>
      <c r="E36" s="5" t="s">
        <v>137</v>
      </c>
      <c r="K36" s="5">
        <v>2021</v>
      </c>
      <c r="L36" s="5" t="s">
        <v>249</v>
      </c>
      <c r="M36" s="5" t="s">
        <v>143</v>
      </c>
    </row>
    <row r="37" spans="1:15" x14ac:dyDescent="0.3">
      <c r="A37" s="5">
        <v>2018</v>
      </c>
      <c r="B37" s="5" t="s">
        <v>195</v>
      </c>
      <c r="C37" s="5" t="s">
        <v>196</v>
      </c>
      <c r="D37" s="5" t="s">
        <v>144</v>
      </c>
      <c r="F37" s="5" t="s">
        <v>139</v>
      </c>
      <c r="K37" s="5">
        <v>2016</v>
      </c>
      <c r="L37" s="5" t="s">
        <v>250</v>
      </c>
      <c r="M37" s="5" t="s">
        <v>225</v>
      </c>
    </row>
    <row r="38" spans="1:15" x14ac:dyDescent="0.3">
      <c r="A38" s="5">
        <v>2020</v>
      </c>
      <c r="B38" s="5" t="s">
        <v>197</v>
      </c>
      <c r="C38" s="5" t="s">
        <v>198</v>
      </c>
      <c r="D38" s="5" t="s">
        <v>144</v>
      </c>
      <c r="E38" s="5" t="s">
        <v>137</v>
      </c>
      <c r="K38" s="5">
        <v>2020</v>
      </c>
      <c r="L38" s="5" t="s">
        <v>251</v>
      </c>
      <c r="M38" s="5" t="s">
        <v>225</v>
      </c>
      <c r="N38" s="5" t="s">
        <v>136</v>
      </c>
      <c r="O38" s="5" t="s">
        <v>139</v>
      </c>
    </row>
    <row r="39" spans="1:15" x14ac:dyDescent="0.3">
      <c r="A39" s="5">
        <v>2020</v>
      </c>
      <c r="B39" s="5" t="s">
        <v>199</v>
      </c>
      <c r="C39" s="5" t="s">
        <v>200</v>
      </c>
      <c r="D39" s="5" t="s">
        <v>144</v>
      </c>
      <c r="F39" s="5" t="s">
        <v>139</v>
      </c>
      <c r="K39" s="5">
        <v>2019</v>
      </c>
      <c r="L39" s="5" t="s">
        <v>252</v>
      </c>
      <c r="M39" s="5" t="s">
        <v>225</v>
      </c>
      <c r="N39" s="5" t="s">
        <v>274</v>
      </c>
    </row>
    <row r="40" spans="1:15" x14ac:dyDescent="0.3">
      <c r="A40" s="5">
        <v>2017</v>
      </c>
      <c r="B40" s="5" t="s">
        <v>201</v>
      </c>
      <c r="C40" s="5" t="s">
        <v>202</v>
      </c>
      <c r="D40" s="5" t="s">
        <v>144</v>
      </c>
      <c r="E40" s="5" t="s">
        <v>137</v>
      </c>
      <c r="K40" s="5">
        <v>2020</v>
      </c>
      <c r="L40" s="5" t="s">
        <v>253</v>
      </c>
      <c r="M40" s="5" t="s">
        <v>275</v>
      </c>
    </row>
    <row r="41" spans="1:15" x14ac:dyDescent="0.3">
      <c r="A41" s="5">
        <v>2019</v>
      </c>
      <c r="B41" s="5" t="s">
        <v>154</v>
      </c>
      <c r="C41" s="5" t="s">
        <v>203</v>
      </c>
      <c r="D41" s="5" t="s">
        <v>144</v>
      </c>
      <c r="F41" s="5" t="s">
        <v>144</v>
      </c>
      <c r="K41" s="5">
        <v>2011</v>
      </c>
      <c r="L41" s="5" t="s">
        <v>254</v>
      </c>
      <c r="M41" s="5" t="s">
        <v>144</v>
      </c>
      <c r="N41" s="5" t="s">
        <v>137</v>
      </c>
      <c r="O41" s="5" t="s">
        <v>139</v>
      </c>
    </row>
    <row r="42" spans="1:15" x14ac:dyDescent="0.3">
      <c r="A42" s="5">
        <v>2019</v>
      </c>
      <c r="B42" s="5" t="s">
        <v>204</v>
      </c>
      <c r="C42" s="5" t="s">
        <v>205</v>
      </c>
      <c r="D42" s="5" t="s">
        <v>144</v>
      </c>
      <c r="F42" s="5" t="s">
        <v>139</v>
      </c>
      <c r="K42" s="5">
        <v>2014</v>
      </c>
      <c r="L42" s="5" t="s">
        <v>255</v>
      </c>
      <c r="M42" s="5" t="s">
        <v>144</v>
      </c>
      <c r="O42" s="5" t="s">
        <v>144</v>
      </c>
    </row>
    <row r="43" spans="1:15" x14ac:dyDescent="0.3">
      <c r="A43" s="5">
        <v>2021</v>
      </c>
      <c r="B43" s="5" t="s">
        <v>206</v>
      </c>
      <c r="C43" s="5" t="s">
        <v>207</v>
      </c>
      <c r="D43" s="5" t="s">
        <v>144</v>
      </c>
      <c r="F43" s="5" t="s">
        <v>139</v>
      </c>
      <c r="K43" s="5">
        <v>2015</v>
      </c>
      <c r="L43" s="5" t="s">
        <v>256</v>
      </c>
      <c r="M43" s="5" t="s">
        <v>144</v>
      </c>
      <c r="O43" s="5" t="s">
        <v>144</v>
      </c>
    </row>
    <row r="44" spans="1:15" x14ac:dyDescent="0.3">
      <c r="A44" s="5">
        <v>2021</v>
      </c>
      <c r="B44" s="5" t="s">
        <v>208</v>
      </c>
      <c r="C44" s="5" t="s">
        <v>209</v>
      </c>
      <c r="D44" s="5" t="s">
        <v>144</v>
      </c>
      <c r="E44" s="5" t="s">
        <v>137</v>
      </c>
      <c r="F44" s="5" t="s">
        <v>139</v>
      </c>
      <c r="K44" s="5">
        <v>2019</v>
      </c>
      <c r="L44" s="5" t="s">
        <v>257</v>
      </c>
      <c r="M44" s="5" t="s">
        <v>144</v>
      </c>
      <c r="O44" s="5" t="s">
        <v>139</v>
      </c>
    </row>
    <row r="45" spans="1:15" x14ac:dyDescent="0.3">
      <c r="A45" s="5">
        <v>2015</v>
      </c>
      <c r="B45" s="5" t="s">
        <v>210</v>
      </c>
      <c r="C45" s="5" t="s">
        <v>211</v>
      </c>
      <c r="D45" s="5" t="s">
        <v>144</v>
      </c>
      <c r="E45" s="5" t="s">
        <v>136</v>
      </c>
      <c r="F45" s="5" t="s">
        <v>144</v>
      </c>
      <c r="K45" s="5">
        <v>2019</v>
      </c>
      <c r="L45" s="5" t="s">
        <v>258</v>
      </c>
      <c r="M45" s="5" t="s">
        <v>144</v>
      </c>
      <c r="O45" s="5" t="s">
        <v>144</v>
      </c>
    </row>
    <row r="46" spans="1:15" x14ac:dyDescent="0.3">
      <c r="A46" s="5">
        <v>2021</v>
      </c>
      <c r="B46" s="5" t="s">
        <v>212</v>
      </c>
      <c r="C46" s="5" t="s">
        <v>213</v>
      </c>
      <c r="D46" s="5" t="s">
        <v>144</v>
      </c>
      <c r="E46" s="5" t="s">
        <v>137</v>
      </c>
      <c r="F46" s="5" t="s">
        <v>139</v>
      </c>
      <c r="K46" s="5">
        <v>2016</v>
      </c>
      <c r="L46" s="5" t="s">
        <v>259</v>
      </c>
      <c r="M46" s="5" t="s">
        <v>144</v>
      </c>
      <c r="N46" s="5" t="s">
        <v>137</v>
      </c>
      <c r="O46" s="5" t="s">
        <v>139</v>
      </c>
    </row>
    <row r="47" spans="1:15" x14ac:dyDescent="0.3">
      <c r="A47" s="5">
        <v>2020</v>
      </c>
      <c r="B47" s="5" t="s">
        <v>173</v>
      </c>
      <c r="C47" s="5" t="s">
        <v>214</v>
      </c>
      <c r="D47" s="5" t="s">
        <v>145</v>
      </c>
      <c r="F47" s="5" t="s">
        <v>222</v>
      </c>
      <c r="K47" s="5">
        <v>2014</v>
      </c>
      <c r="L47" s="5" t="s">
        <v>260</v>
      </c>
      <c r="M47" s="5" t="s">
        <v>144</v>
      </c>
      <c r="O47" s="5" t="s">
        <v>139</v>
      </c>
    </row>
    <row r="48" spans="1:15" x14ac:dyDescent="0.3">
      <c r="A48" s="5">
        <v>2009</v>
      </c>
      <c r="B48" s="5" t="s">
        <v>215</v>
      </c>
      <c r="C48" s="5" t="s">
        <v>216</v>
      </c>
      <c r="D48" s="5" t="s">
        <v>146</v>
      </c>
      <c r="F48" s="5" t="s">
        <v>139</v>
      </c>
      <c r="K48" s="5">
        <v>2020</v>
      </c>
      <c r="L48" s="5" t="s">
        <v>261</v>
      </c>
      <c r="M48" s="5" t="s">
        <v>144</v>
      </c>
      <c r="N48" s="5" t="s">
        <v>136</v>
      </c>
    </row>
    <row r="49" spans="1:15" x14ac:dyDescent="0.3">
      <c r="K49" s="5">
        <v>2019</v>
      </c>
      <c r="L49" s="5" t="s">
        <v>262</v>
      </c>
      <c r="M49" s="5" t="s">
        <v>144</v>
      </c>
      <c r="N49" s="5" t="s">
        <v>136</v>
      </c>
      <c r="O49" s="5" t="s">
        <v>139</v>
      </c>
    </row>
    <row r="50" spans="1:15" x14ac:dyDescent="0.3">
      <c r="K50" s="5">
        <v>2019</v>
      </c>
      <c r="L50" s="5" t="s">
        <v>263</v>
      </c>
      <c r="M50" s="5" t="s">
        <v>144</v>
      </c>
      <c r="N50" s="5" t="s">
        <v>136</v>
      </c>
      <c r="O50" s="5" t="s">
        <v>139</v>
      </c>
    </row>
    <row r="51" spans="1:15" x14ac:dyDescent="0.3">
      <c r="K51" s="5">
        <v>2020</v>
      </c>
      <c r="L51" s="5" t="s">
        <v>264</v>
      </c>
      <c r="M51" s="5" t="s">
        <v>144</v>
      </c>
      <c r="N51" s="5" t="s">
        <v>136</v>
      </c>
      <c r="O51" s="5" t="s">
        <v>139</v>
      </c>
    </row>
    <row r="52" spans="1:15" x14ac:dyDescent="0.3">
      <c r="K52" s="5">
        <v>2006</v>
      </c>
      <c r="L52" s="5" t="s">
        <v>265</v>
      </c>
      <c r="M52" s="5" t="s">
        <v>144</v>
      </c>
      <c r="O52" s="5" t="s">
        <v>139</v>
      </c>
    </row>
    <row r="53" spans="1:15" x14ac:dyDescent="0.3">
      <c r="L53" s="5" t="s">
        <v>266</v>
      </c>
      <c r="M53" s="5" t="s">
        <v>144</v>
      </c>
      <c r="N53" s="5" t="s">
        <v>136</v>
      </c>
      <c r="O53" s="5" t="s">
        <v>139</v>
      </c>
    </row>
    <row r="54" spans="1:15" x14ac:dyDescent="0.3">
      <c r="K54" s="5">
        <v>2016</v>
      </c>
      <c r="L54" s="5" t="s">
        <v>267</v>
      </c>
      <c r="M54" s="5" t="s">
        <v>145</v>
      </c>
      <c r="O54" s="5" t="s">
        <v>139</v>
      </c>
    </row>
    <row r="55" spans="1:15" x14ac:dyDescent="0.3">
      <c r="K55" s="5">
        <v>2009</v>
      </c>
      <c r="L55" s="5" t="s">
        <v>268</v>
      </c>
      <c r="M55" s="5" t="s">
        <v>146</v>
      </c>
      <c r="O55" s="5" t="s">
        <v>139</v>
      </c>
    </row>
    <row r="56" spans="1:15" x14ac:dyDescent="0.3">
      <c r="K56" s="5">
        <v>2013</v>
      </c>
      <c r="L56" s="5" t="s">
        <v>269</v>
      </c>
      <c r="M56" s="5" t="s">
        <v>146</v>
      </c>
      <c r="N56" s="5" t="s">
        <v>136</v>
      </c>
    </row>
    <row r="57" spans="1:15" x14ac:dyDescent="0.3">
      <c r="K57" s="5">
        <v>2018</v>
      </c>
      <c r="L57" s="5" t="s">
        <v>270</v>
      </c>
      <c r="M57" s="5" t="s">
        <v>146</v>
      </c>
      <c r="O57" s="5" t="s">
        <v>139</v>
      </c>
    </row>
    <row r="58" spans="1:15" x14ac:dyDescent="0.3">
      <c r="K58" s="5">
        <v>2021</v>
      </c>
      <c r="L58" s="5" t="s">
        <v>271</v>
      </c>
    </row>
    <row r="59" spans="1:15" x14ac:dyDescent="0.3">
      <c r="K59" s="5">
        <v>2019</v>
      </c>
      <c r="L59" s="5" t="s">
        <v>272</v>
      </c>
      <c r="O59" s="5" t="s">
        <v>139</v>
      </c>
    </row>
    <row r="61" spans="1:15" x14ac:dyDescent="0.3">
      <c r="A61" s="5" t="s">
        <v>280</v>
      </c>
    </row>
    <row r="62" spans="1:15" x14ac:dyDescent="0.3">
      <c r="A62" s="36" t="s">
        <v>37</v>
      </c>
      <c r="B62" s="36" t="s">
        <v>276</v>
      </c>
      <c r="C62" s="36" t="s">
        <v>277</v>
      </c>
      <c r="D62" s="36" t="s">
        <v>278</v>
      </c>
    </row>
    <row r="63" spans="1:15" x14ac:dyDescent="0.3">
      <c r="A63" s="5" t="s">
        <v>281</v>
      </c>
      <c r="B63" s="5" t="s">
        <v>144</v>
      </c>
      <c r="C63" s="5" t="s">
        <v>279</v>
      </c>
      <c r="D63" s="5" t="s">
        <v>144</v>
      </c>
    </row>
    <row r="64" spans="1:15" x14ac:dyDescent="0.3">
      <c r="A64" s="5" t="s">
        <v>282</v>
      </c>
      <c r="B64" s="5" t="s">
        <v>144</v>
      </c>
      <c r="C64" s="5" t="s">
        <v>279</v>
      </c>
      <c r="D64" s="5" t="s">
        <v>139</v>
      </c>
    </row>
    <row r="65" spans="1:4" x14ac:dyDescent="0.3">
      <c r="A65" s="5" t="s">
        <v>283</v>
      </c>
      <c r="B65" s="5" t="s">
        <v>143</v>
      </c>
      <c r="C65" s="5" t="s">
        <v>144</v>
      </c>
      <c r="D65" s="5" t="s">
        <v>279</v>
      </c>
    </row>
    <row r="66" spans="1:4" x14ac:dyDescent="0.3">
      <c r="A66" s="5" t="s">
        <v>284</v>
      </c>
      <c r="B66" s="5" t="s">
        <v>144</v>
      </c>
      <c r="C66" s="5" t="s">
        <v>136</v>
      </c>
      <c r="D66" s="5" t="s">
        <v>144</v>
      </c>
    </row>
    <row r="67" spans="1:4" x14ac:dyDescent="0.3">
      <c r="A67" s="5" t="s">
        <v>285</v>
      </c>
      <c r="B67" s="5" t="s">
        <v>144</v>
      </c>
      <c r="C67" s="5" t="s">
        <v>279</v>
      </c>
      <c r="D67" s="5" t="s">
        <v>144</v>
      </c>
    </row>
    <row r="68" spans="1:4" x14ac:dyDescent="0.3">
      <c r="A68" s="5" t="s">
        <v>286</v>
      </c>
      <c r="B68" s="5" t="s">
        <v>143</v>
      </c>
      <c r="C68" s="5" t="s">
        <v>137</v>
      </c>
      <c r="D68" s="5" t="s">
        <v>279</v>
      </c>
    </row>
    <row r="69" spans="1:4" x14ac:dyDescent="0.3">
      <c r="A69" s="5" t="s">
        <v>287</v>
      </c>
      <c r="B69" s="5" t="s">
        <v>144</v>
      </c>
      <c r="C69" s="5" t="s">
        <v>136</v>
      </c>
      <c r="D69" s="5" t="s">
        <v>139</v>
      </c>
    </row>
    <row r="70" spans="1:4" x14ac:dyDescent="0.3">
      <c r="A70" s="5" t="s">
        <v>288</v>
      </c>
      <c r="B70" s="5" t="s">
        <v>143</v>
      </c>
      <c r="C70" s="5" t="s">
        <v>279</v>
      </c>
      <c r="D70" s="5" t="s">
        <v>139</v>
      </c>
    </row>
    <row r="71" spans="1:4" x14ac:dyDescent="0.3">
      <c r="A71" s="5" t="s">
        <v>289</v>
      </c>
      <c r="B71" s="5" t="s">
        <v>143</v>
      </c>
      <c r="C71" s="5" t="s">
        <v>136</v>
      </c>
      <c r="D71" s="5" t="s">
        <v>139</v>
      </c>
    </row>
    <row r="72" spans="1:4" x14ac:dyDescent="0.3">
      <c r="A72" s="5" t="s">
        <v>290</v>
      </c>
      <c r="B72" s="5" t="s">
        <v>144</v>
      </c>
      <c r="C72" s="5" t="s">
        <v>279</v>
      </c>
      <c r="D72" s="5" t="s">
        <v>139</v>
      </c>
    </row>
    <row r="73" spans="1:4" x14ac:dyDescent="0.3">
      <c r="A73" s="5" t="s">
        <v>291</v>
      </c>
      <c r="B73" s="5" t="s">
        <v>144</v>
      </c>
      <c r="C73" s="5" t="s">
        <v>144</v>
      </c>
      <c r="D73" s="5" t="s">
        <v>222</v>
      </c>
    </row>
    <row r="74" spans="1:4" x14ac:dyDescent="0.3">
      <c r="A74" s="5" t="s">
        <v>292</v>
      </c>
      <c r="B74" s="5" t="s">
        <v>143</v>
      </c>
      <c r="C74" s="5" t="s">
        <v>137</v>
      </c>
      <c r="D74" s="5" t="s">
        <v>279</v>
      </c>
    </row>
    <row r="75" spans="1:4" x14ac:dyDescent="0.3">
      <c r="A75" s="5" t="s">
        <v>293</v>
      </c>
      <c r="B75" s="5" t="s">
        <v>144</v>
      </c>
      <c r="C75" s="5" t="s">
        <v>279</v>
      </c>
      <c r="D75" s="5" t="s">
        <v>144</v>
      </c>
    </row>
    <row r="76" spans="1:4" x14ac:dyDescent="0.3">
      <c r="A76" s="5" t="s">
        <v>294</v>
      </c>
      <c r="B76" s="5" t="s">
        <v>144</v>
      </c>
      <c r="C76" s="5" t="s">
        <v>279</v>
      </c>
      <c r="D76" s="5" t="s">
        <v>279</v>
      </c>
    </row>
    <row r="77" spans="1:4" x14ac:dyDescent="0.3">
      <c r="A77" s="5" t="s">
        <v>295</v>
      </c>
      <c r="B77" s="5" t="s">
        <v>143</v>
      </c>
      <c r="C77" s="5" t="s">
        <v>274</v>
      </c>
      <c r="D77" s="5" t="s">
        <v>279</v>
      </c>
    </row>
    <row r="78" spans="1:4" x14ac:dyDescent="0.3">
      <c r="A78" s="5" t="s">
        <v>296</v>
      </c>
      <c r="B78" s="5" t="s">
        <v>142</v>
      </c>
      <c r="C78" s="5" t="s">
        <v>136</v>
      </c>
      <c r="D78" s="5" t="s">
        <v>279</v>
      </c>
    </row>
    <row r="79" spans="1:4" x14ac:dyDescent="0.3">
      <c r="A79" s="5" t="s">
        <v>297</v>
      </c>
      <c r="B79" s="5" t="s">
        <v>144</v>
      </c>
      <c r="C79" s="5" t="s">
        <v>279</v>
      </c>
      <c r="D79" s="5" t="s">
        <v>139</v>
      </c>
    </row>
    <row r="80" spans="1:4" x14ac:dyDescent="0.3">
      <c r="A80" s="5" t="s">
        <v>298</v>
      </c>
      <c r="B80" s="5" t="s">
        <v>142</v>
      </c>
      <c r="C80" s="5" t="s">
        <v>136</v>
      </c>
      <c r="D80" s="5" t="s">
        <v>279</v>
      </c>
    </row>
    <row r="81" spans="1:4" x14ac:dyDescent="0.3">
      <c r="A81" s="5" t="s">
        <v>299</v>
      </c>
      <c r="B81" s="5" t="s">
        <v>144</v>
      </c>
      <c r="C81" s="5" t="s">
        <v>137</v>
      </c>
      <c r="D81" s="5" t="s">
        <v>279</v>
      </c>
    </row>
    <row r="82" spans="1:4" x14ac:dyDescent="0.3">
      <c r="A82" s="5" t="s">
        <v>300</v>
      </c>
      <c r="B82" s="5" t="s">
        <v>143</v>
      </c>
      <c r="C82" s="5" t="s">
        <v>279</v>
      </c>
      <c r="D82" s="5" t="s">
        <v>139</v>
      </c>
    </row>
    <row r="83" spans="1:4" x14ac:dyDescent="0.3">
      <c r="A83" s="5" t="s">
        <v>301</v>
      </c>
      <c r="B83" s="5" t="s">
        <v>142</v>
      </c>
      <c r="C83" s="5" t="s">
        <v>279</v>
      </c>
      <c r="D83" s="5" t="s">
        <v>139</v>
      </c>
    </row>
    <row r="84" spans="1:4" x14ac:dyDescent="0.3">
      <c r="A84" s="5" t="s">
        <v>302</v>
      </c>
      <c r="B84" s="5" t="s">
        <v>143</v>
      </c>
      <c r="C84" s="5" t="s">
        <v>137</v>
      </c>
      <c r="D84" s="5" t="s">
        <v>279</v>
      </c>
    </row>
    <row r="85" spans="1:4" x14ac:dyDescent="0.3">
      <c r="A85" s="5" t="s">
        <v>303</v>
      </c>
      <c r="B85" s="5" t="s">
        <v>146</v>
      </c>
      <c r="C85" s="5" t="s">
        <v>279</v>
      </c>
      <c r="D85" s="5" t="s">
        <v>139</v>
      </c>
    </row>
    <row r="86" spans="1:4" x14ac:dyDescent="0.3">
      <c r="A86" s="5" t="s">
        <v>304</v>
      </c>
      <c r="B86" s="5" t="s">
        <v>142</v>
      </c>
      <c r="C86" s="5" t="s">
        <v>279</v>
      </c>
      <c r="D86" s="5" t="s">
        <v>144</v>
      </c>
    </row>
    <row r="87" spans="1:4" x14ac:dyDescent="0.3">
      <c r="A87" s="5" t="s">
        <v>305</v>
      </c>
      <c r="B87" s="5" t="s">
        <v>144</v>
      </c>
      <c r="C87" s="5" t="s">
        <v>279</v>
      </c>
      <c r="D87" s="5" t="s">
        <v>139</v>
      </c>
    </row>
    <row r="88" spans="1:4" x14ac:dyDescent="0.3">
      <c r="A88" s="5" t="s">
        <v>306</v>
      </c>
      <c r="B88" s="5" t="s">
        <v>144</v>
      </c>
      <c r="C88" s="5" t="s">
        <v>137</v>
      </c>
      <c r="D88" s="5" t="s">
        <v>137</v>
      </c>
    </row>
    <row r="89" spans="1:4" x14ac:dyDescent="0.3">
      <c r="A89" s="5" t="s">
        <v>307</v>
      </c>
      <c r="B89" s="5" t="s">
        <v>143</v>
      </c>
      <c r="C89" s="5" t="s">
        <v>274</v>
      </c>
      <c r="D89" s="5" t="s">
        <v>279</v>
      </c>
    </row>
    <row r="90" spans="1:4" x14ac:dyDescent="0.3">
      <c r="A90" s="5" t="s">
        <v>308</v>
      </c>
      <c r="B90" s="5" t="s">
        <v>143</v>
      </c>
      <c r="C90" s="5" t="s">
        <v>279</v>
      </c>
      <c r="D90" s="5" t="s">
        <v>139</v>
      </c>
    </row>
    <row r="91" spans="1:4" x14ac:dyDescent="0.3">
      <c r="A91" s="5" t="s">
        <v>309</v>
      </c>
      <c r="B91" s="5" t="s">
        <v>144</v>
      </c>
      <c r="C91" s="5" t="s">
        <v>279</v>
      </c>
      <c r="D91" s="5" t="s">
        <v>144</v>
      </c>
    </row>
    <row r="92" spans="1:4" x14ac:dyDescent="0.3">
      <c r="A92" s="5" t="s">
        <v>310</v>
      </c>
      <c r="B92" s="5" t="s">
        <v>144</v>
      </c>
      <c r="C92" s="5" t="s">
        <v>279</v>
      </c>
      <c r="D92" s="5" t="s">
        <v>139</v>
      </c>
    </row>
    <row r="93" spans="1:4" x14ac:dyDescent="0.3">
      <c r="A93" s="5" t="s">
        <v>311</v>
      </c>
      <c r="B93" s="5" t="s">
        <v>144</v>
      </c>
      <c r="C93" s="5" t="s">
        <v>279</v>
      </c>
      <c r="D93" s="5" t="s">
        <v>139</v>
      </c>
    </row>
    <row r="94" spans="1:4" x14ac:dyDescent="0.3">
      <c r="A94" s="5" t="s">
        <v>312</v>
      </c>
      <c r="B94" s="5" t="s">
        <v>144</v>
      </c>
      <c r="C94" s="5" t="s">
        <v>137</v>
      </c>
      <c r="D94" s="5" t="s">
        <v>139</v>
      </c>
    </row>
    <row r="95" spans="1:4" x14ac:dyDescent="0.3">
      <c r="A95" s="5" t="s">
        <v>313</v>
      </c>
      <c r="B95" s="5" t="s">
        <v>144</v>
      </c>
      <c r="C95" s="5" t="s">
        <v>136</v>
      </c>
      <c r="D95" s="5" t="s">
        <v>144</v>
      </c>
    </row>
    <row r="96" spans="1:4" x14ac:dyDescent="0.3">
      <c r="A96" s="5" t="s">
        <v>314</v>
      </c>
      <c r="B96" s="5" t="s">
        <v>144</v>
      </c>
      <c r="C96" s="5" t="s">
        <v>137</v>
      </c>
      <c r="D96" s="5" t="s">
        <v>139</v>
      </c>
    </row>
    <row r="97" spans="1:4" x14ac:dyDescent="0.3">
      <c r="A97" s="5" t="s">
        <v>315</v>
      </c>
      <c r="B97" s="5" t="s">
        <v>143</v>
      </c>
      <c r="C97" s="5" t="s">
        <v>144</v>
      </c>
      <c r="D97" s="5" t="s">
        <v>139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1"/>
  <sheetViews>
    <sheetView topLeftCell="A5" workbookViewId="0">
      <selection activeCell="AL24" sqref="AL24"/>
    </sheetView>
  </sheetViews>
  <sheetFormatPr defaultRowHeight="14.4" x14ac:dyDescent="0.3"/>
  <cols>
    <col min="1" max="1" width="17.109375" customWidth="1"/>
    <col min="7" max="10" width="8.88671875" style="5"/>
  </cols>
  <sheetData>
    <row r="1" spans="1:8" x14ac:dyDescent="0.3">
      <c r="A1" s="36" t="s">
        <v>93</v>
      </c>
    </row>
    <row r="2" spans="1:8" x14ac:dyDescent="0.3">
      <c r="A2" t="s">
        <v>1084</v>
      </c>
      <c r="B2" s="36"/>
      <c r="D2" t="s">
        <v>1083</v>
      </c>
      <c r="G2" s="5" t="s">
        <v>1085</v>
      </c>
    </row>
    <row r="3" spans="1:8" x14ac:dyDescent="0.3">
      <c r="A3" s="24" t="s">
        <v>316</v>
      </c>
      <c r="B3" s="37">
        <v>13</v>
      </c>
      <c r="D3" t="s">
        <v>424</v>
      </c>
      <c r="E3">
        <v>1</v>
      </c>
      <c r="G3" s="5" t="s">
        <v>1086</v>
      </c>
      <c r="H3" s="5">
        <v>1</v>
      </c>
    </row>
    <row r="4" spans="1:8" x14ac:dyDescent="0.3">
      <c r="A4" s="24" t="s">
        <v>317</v>
      </c>
      <c r="B4" s="37">
        <v>11</v>
      </c>
      <c r="D4" s="5" t="s">
        <v>1076</v>
      </c>
      <c r="E4">
        <v>1</v>
      </c>
      <c r="G4" s="5" t="s">
        <v>136</v>
      </c>
      <c r="H4" s="5">
        <v>5</v>
      </c>
    </row>
    <row r="5" spans="1:8" x14ac:dyDescent="0.3">
      <c r="A5" s="38" t="s">
        <v>23</v>
      </c>
      <c r="B5" s="37">
        <v>9</v>
      </c>
      <c r="D5" t="s">
        <v>1081</v>
      </c>
      <c r="E5">
        <v>1</v>
      </c>
      <c r="G5" s="5" t="s">
        <v>137</v>
      </c>
      <c r="H5" s="5">
        <v>3</v>
      </c>
    </row>
    <row r="6" spans="1:8" x14ac:dyDescent="0.3">
      <c r="A6" s="24" t="s">
        <v>318</v>
      </c>
      <c r="B6" s="37">
        <v>8</v>
      </c>
      <c r="D6" t="s">
        <v>1029</v>
      </c>
      <c r="E6">
        <v>2</v>
      </c>
      <c r="G6" s="5" t="s">
        <v>1087</v>
      </c>
      <c r="H6" s="5">
        <v>1</v>
      </c>
    </row>
    <row r="7" spans="1:8" x14ac:dyDescent="0.3">
      <c r="A7" s="39" t="s">
        <v>319</v>
      </c>
      <c r="B7" s="37">
        <v>2</v>
      </c>
      <c r="D7" t="s">
        <v>1080</v>
      </c>
      <c r="E7">
        <v>2</v>
      </c>
      <c r="G7" s="5" t="s">
        <v>1088</v>
      </c>
      <c r="H7" s="5">
        <v>8</v>
      </c>
    </row>
    <row r="8" spans="1:8" x14ac:dyDescent="0.3">
      <c r="A8" s="24" t="s">
        <v>320</v>
      </c>
      <c r="B8" s="37">
        <v>1</v>
      </c>
      <c r="D8" t="s">
        <v>959</v>
      </c>
      <c r="E8">
        <v>8</v>
      </c>
      <c r="G8" s="5" t="s">
        <v>1089</v>
      </c>
      <c r="H8" s="5">
        <v>8</v>
      </c>
    </row>
    <row r="9" spans="1:8" x14ac:dyDescent="0.3">
      <c r="A9" s="24" t="s">
        <v>321</v>
      </c>
      <c r="B9" s="37">
        <v>1</v>
      </c>
      <c r="D9" t="s">
        <v>646</v>
      </c>
      <c r="E9">
        <v>11</v>
      </c>
    </row>
    <row r="10" spans="1:8" x14ac:dyDescent="0.3">
      <c r="A10" s="24" t="s">
        <v>322</v>
      </c>
      <c r="B10" s="37">
        <v>1</v>
      </c>
      <c r="D10" t="s">
        <v>410</v>
      </c>
      <c r="E10">
        <v>21</v>
      </c>
    </row>
    <row r="11" spans="1:8" x14ac:dyDescent="0.3">
      <c r="A11" s="38" t="s">
        <v>323</v>
      </c>
      <c r="B11" s="37">
        <v>1</v>
      </c>
    </row>
    <row r="12" spans="1:8" x14ac:dyDescent="0.3">
      <c r="A12" s="38" t="s">
        <v>324</v>
      </c>
      <c r="B12" s="37">
        <v>1</v>
      </c>
    </row>
    <row r="13" spans="1:8" x14ac:dyDescent="0.3">
      <c r="A13" s="38" t="s">
        <v>325</v>
      </c>
      <c r="B13" s="37">
        <v>1</v>
      </c>
    </row>
    <row r="14" spans="1:8" x14ac:dyDescent="0.3">
      <c r="A14" s="38" t="s">
        <v>326</v>
      </c>
      <c r="B14" s="37">
        <v>1</v>
      </c>
    </row>
    <row r="15" spans="1:8" x14ac:dyDescent="0.3">
      <c r="A15" s="38" t="s">
        <v>327</v>
      </c>
      <c r="B15" s="37">
        <v>1</v>
      </c>
    </row>
    <row r="16" spans="1:8" x14ac:dyDescent="0.3">
      <c r="A16" s="38" t="s">
        <v>328</v>
      </c>
      <c r="B16" s="37">
        <v>1</v>
      </c>
    </row>
    <row r="18" spans="1:8" x14ac:dyDescent="0.3">
      <c r="A18" s="63" t="s">
        <v>25</v>
      </c>
    </row>
    <row r="19" spans="1:8" x14ac:dyDescent="0.3">
      <c r="A19" t="s">
        <v>1084</v>
      </c>
      <c r="B19" s="36"/>
      <c r="D19" t="s">
        <v>1083</v>
      </c>
      <c r="G19" s="5" t="s">
        <v>1085</v>
      </c>
    </row>
    <row r="20" spans="1:8" x14ac:dyDescent="0.3">
      <c r="A20" s="38" t="s">
        <v>74</v>
      </c>
      <c r="B20">
        <v>25</v>
      </c>
      <c r="D20" t="s">
        <v>1074</v>
      </c>
      <c r="E20">
        <v>3</v>
      </c>
      <c r="G20" s="5" t="s">
        <v>136</v>
      </c>
      <c r="H20" s="5">
        <v>15</v>
      </c>
    </row>
    <row r="21" spans="1:8" x14ac:dyDescent="0.3">
      <c r="A21" s="38" t="s">
        <v>1070</v>
      </c>
      <c r="B21">
        <v>8</v>
      </c>
      <c r="D21" t="s">
        <v>476</v>
      </c>
      <c r="E21">
        <v>3</v>
      </c>
      <c r="G21" s="5" t="s">
        <v>137</v>
      </c>
      <c r="H21" s="5">
        <v>4</v>
      </c>
    </row>
    <row r="22" spans="1:8" x14ac:dyDescent="0.3">
      <c r="A22" s="38" t="s">
        <v>1071</v>
      </c>
      <c r="B22">
        <v>3</v>
      </c>
      <c r="D22" t="s">
        <v>1075</v>
      </c>
      <c r="E22">
        <v>3</v>
      </c>
      <c r="G22" s="5" t="s">
        <v>554</v>
      </c>
      <c r="H22" s="5">
        <v>1</v>
      </c>
    </row>
    <row r="23" spans="1:8" x14ac:dyDescent="0.3">
      <c r="A23" s="38" t="s">
        <v>1072</v>
      </c>
      <c r="B23">
        <v>2</v>
      </c>
      <c r="D23" t="s">
        <v>1076</v>
      </c>
      <c r="E23">
        <v>4</v>
      </c>
    </row>
    <row r="24" spans="1:8" x14ac:dyDescent="0.3">
      <c r="A24" s="38" t="s">
        <v>1073</v>
      </c>
      <c r="B24">
        <v>10</v>
      </c>
      <c r="D24" t="s">
        <v>1077</v>
      </c>
      <c r="E24">
        <v>5</v>
      </c>
    </row>
    <row r="25" spans="1:8" x14ac:dyDescent="0.3">
      <c r="D25" t="s">
        <v>1078</v>
      </c>
      <c r="E25">
        <v>5</v>
      </c>
    </row>
    <row r="26" spans="1:8" x14ac:dyDescent="0.3">
      <c r="D26" t="s">
        <v>1079</v>
      </c>
      <c r="E26">
        <v>7</v>
      </c>
    </row>
    <row r="27" spans="1:8" x14ac:dyDescent="0.3">
      <c r="D27" t="s">
        <v>1080</v>
      </c>
      <c r="E27">
        <v>7</v>
      </c>
    </row>
    <row r="28" spans="1:8" x14ac:dyDescent="0.3">
      <c r="D28" t="s">
        <v>424</v>
      </c>
      <c r="E28">
        <v>9</v>
      </c>
    </row>
    <row r="29" spans="1:8" x14ac:dyDescent="0.3">
      <c r="D29" t="s">
        <v>410</v>
      </c>
      <c r="E29">
        <v>12</v>
      </c>
    </row>
    <row r="30" spans="1:8" x14ac:dyDescent="0.3">
      <c r="D30" t="s">
        <v>1081</v>
      </c>
      <c r="E30">
        <v>12</v>
      </c>
    </row>
    <row r="31" spans="1:8" x14ac:dyDescent="0.3">
      <c r="D31" t="s">
        <v>1082</v>
      </c>
      <c r="E31">
        <v>16</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General Acoustics Raw Data</vt:lpstr>
      <vt:lpstr>Bioacoustics Raw Data</vt:lpstr>
      <vt:lpstr>Sunburst</vt:lpstr>
      <vt:lpstr>Timelines</vt:lpstr>
      <vt:lpstr>Correlations</vt:lpstr>
      <vt:lpstr>Histograms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Bubble Chart Timeline Template</dc:title>
  <dc:creator>Vertex42.com</dc:creator>
  <dc:description>(c) 2017 Vertex42 LLC. All Rights Reserved.</dc:description>
  <cp:lastModifiedBy>Admin</cp:lastModifiedBy>
  <cp:lastPrinted>2017-02-14T16:43:23Z</cp:lastPrinted>
  <dcterms:created xsi:type="dcterms:W3CDTF">2017-02-09T21:12:36Z</dcterms:created>
  <dcterms:modified xsi:type="dcterms:W3CDTF">2022-10-26T13:23:36Z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2017 Vertex42 LLC</vt:lpwstr>
  </property>
  <property fmtid="{D5CDD505-2E9C-101B-9397-08002B2CF9AE}" pid="3" name="Version">
    <vt:lpwstr>1.0.0</vt:lpwstr>
  </property>
</Properties>
</file>