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R\R-and-statistics\diss\data\raw\"/>
    </mc:Choice>
  </mc:AlternateContent>
  <xr:revisionPtr revIDLastSave="0" documentId="13_ncr:1_{F24A6EB0-88EE-4E37-80FA-07F730B76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" l="1"/>
  <c r="K31" i="1"/>
  <c r="H32" i="1"/>
  <c r="K52" i="1" l="1"/>
  <c r="K53" i="1"/>
  <c r="K54" i="1"/>
  <c r="K55" i="1"/>
  <c r="K56" i="1"/>
  <c r="K58" i="1"/>
  <c r="K59" i="1"/>
  <c r="K60" i="1"/>
  <c r="K61" i="1"/>
  <c r="K42" i="1"/>
  <c r="K43" i="1"/>
  <c r="K45" i="1"/>
  <c r="K46" i="1"/>
  <c r="K47" i="1"/>
  <c r="K49" i="1"/>
  <c r="K50" i="1"/>
  <c r="K51" i="1"/>
  <c r="K33" i="1"/>
  <c r="K34" i="1"/>
  <c r="K35" i="1"/>
  <c r="K36" i="1"/>
  <c r="K37" i="1"/>
  <c r="K38" i="1"/>
  <c r="K39" i="1"/>
  <c r="K40" i="1"/>
  <c r="K22" i="1"/>
  <c r="K23" i="1"/>
  <c r="K24" i="1"/>
  <c r="K25" i="1"/>
  <c r="K26" i="1"/>
  <c r="K27" i="1"/>
  <c r="K28" i="1"/>
  <c r="K29" i="1"/>
  <c r="K30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0" i="1"/>
  <c r="H29" i="1"/>
  <c r="H28" i="1"/>
  <c r="H27" i="1"/>
  <c r="H26" i="1"/>
  <c r="H25" i="1"/>
  <c r="H24" i="1"/>
  <c r="H23" i="1"/>
  <c r="H22" i="1"/>
  <c r="K21" i="1"/>
  <c r="K20" i="1"/>
  <c r="K18" i="1"/>
  <c r="K14" i="1"/>
  <c r="K13" i="1"/>
  <c r="H11" i="1"/>
  <c r="H10" i="1"/>
  <c r="H9" i="1"/>
  <c r="H8" i="1"/>
  <c r="K7" i="1"/>
  <c r="H7" i="1"/>
  <c r="K6" i="1"/>
  <c r="H6" i="1"/>
  <c r="H5" i="1"/>
  <c r="K4" i="1"/>
  <c r="H4" i="1"/>
  <c r="K3" i="1"/>
  <c r="H3" i="1"/>
  <c r="K2" i="1"/>
  <c r="H2" i="1"/>
</calcChain>
</file>

<file path=xl/sharedStrings.xml><?xml version="1.0" encoding="utf-8"?>
<sst xmlns="http://schemas.openxmlformats.org/spreadsheetml/2006/main" count="148" uniqueCount="37">
  <si>
    <t>Total number</t>
  </si>
  <si>
    <t>Condition</t>
  </si>
  <si>
    <t>Number</t>
  </si>
  <si>
    <t>Duration, days</t>
  </si>
  <si>
    <t>Weight before, g</t>
  </si>
  <si>
    <t>Weight after, g</t>
  </si>
  <si>
    <t>Delta weight, g</t>
  </si>
  <si>
    <t>Insulin</t>
  </si>
  <si>
    <t>Glucose, mmol/l</t>
  </si>
  <si>
    <t>HOMA</t>
  </si>
  <si>
    <t>HbA1c %</t>
  </si>
  <si>
    <t>ADF Concentration (acid diluted fraction) mcg/ml</t>
  </si>
  <si>
    <t>RNA Concentration mcg/ml</t>
  </si>
  <si>
    <t>DNA concentration mcg/ml</t>
  </si>
  <si>
    <t>Histone concentration mcg/ml</t>
  </si>
  <si>
    <t>SOD liver (ед/мин*г)</t>
  </si>
  <si>
    <t>SOD spleen</t>
  </si>
  <si>
    <t>Catalase liver</t>
  </si>
  <si>
    <t>Catalse spleen</t>
  </si>
  <si>
    <t>MDA liver</t>
  </si>
  <si>
    <t>MDA spleen</t>
  </si>
  <si>
    <t xml:space="preserve">GSH liver </t>
  </si>
  <si>
    <t>GSH spleen</t>
  </si>
  <si>
    <t>WBC 10e9</t>
  </si>
  <si>
    <t>RBC 10e12</t>
  </si>
  <si>
    <t>HGB g/L</t>
  </si>
  <si>
    <t>PLT 10e9</t>
  </si>
  <si>
    <t>N</t>
  </si>
  <si>
    <t>ALX</t>
  </si>
  <si>
    <t>STZ</t>
  </si>
  <si>
    <t>Name</t>
  </si>
  <si>
    <t>N 30</t>
  </si>
  <si>
    <t>N 60</t>
  </si>
  <si>
    <t>ALX 30</t>
  </si>
  <si>
    <t>ALX 60</t>
  </si>
  <si>
    <t>STZ 30</t>
  </si>
  <si>
    <t>STZ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</si>
</sst>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2" fontId="1" fillId="0" borderId="0" xfId="0" applyNumberFormat="1" applyFont="1"/>
    <xf numFmtId="0" fontId="1" fillId="0" borderId="3" xfId="0" applyFont="1" applyBorder="1"/>
    <xf numFmtId="0" fontId="2" fillId="0" borderId="3" xfId="0" applyFont="1" applyBorder="1" applyAlignment="1">
      <alignment horizontal="right"/>
    </xf>
    <xf numFmtId="0" fontId="0" fillId="0" borderId="3" xfId="0" applyBorder="1"/>
    <xf numFmtId="0" fontId="3" fillId="0" borderId="3" xfId="0" applyFont="1" applyBorder="1" applyAlignment="1">
      <alignment horizontal="right"/>
    </xf>
    <xf numFmtId="2" fontId="0" fillId="0" borderId="0" xfId="0" applyNumberFormat="1"/>
    <xf numFmtId="2" fontId="4" fillId="0" borderId="0" xfId="0" applyNumberFormat="1" applyFont="1"/>
    <xf numFmtId="2" fontId="1" fillId="0" borderId="1" xfId="0" applyNumberFormat="1" applyFont="1" applyBorder="1"/>
    <xf numFmtId="2" fontId="1" fillId="0" borderId="3" xfId="0" applyNumberFormat="1" applyFont="1" applyBorder="1"/>
    <xf numFmtId="2" fontId="0" fillId="0" borderId="3" xfId="0" applyNumberFormat="1" applyBorder="1"/>
    <xf numFmtId="0" fontId="5" fillId="2" borderId="2" xfId="0" applyFont="1" applyFill="1" applyBorder="1" applyAlignment="1">
      <alignment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1"/>
  <sheetViews>
    <sheetView tabSelected="1" workbookViewId="0">
      <pane ySplit="1" topLeftCell="A2" activePane="bottomLeft" state="frozen"/>
      <selection pane="bottomLeft" activeCell="B23" sqref="B23"/>
    </sheetView>
  </sheetViews>
  <sheetFormatPr defaultColWidth="12.6640625" defaultRowHeight="15.75" customHeight="1" x14ac:dyDescent="0.25"/>
  <cols>
    <col min="7" max="7" width="12.6640625" customWidth="1"/>
  </cols>
  <sheetData>
    <row r="1" spans="1:32" ht="66.75" customHeight="1" x14ac:dyDescent="0.25">
      <c r="A1" s="7" t="s">
        <v>0</v>
      </c>
      <c r="B1" s="19" t="s">
        <v>30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8" t="s">
        <v>24</v>
      </c>
      <c r="AA1" s="8" t="s">
        <v>25</v>
      </c>
      <c r="AB1" s="8" t="s">
        <v>26</v>
      </c>
      <c r="AC1" s="1"/>
      <c r="AD1" s="1"/>
      <c r="AE1" s="1"/>
      <c r="AF1" s="1"/>
    </row>
    <row r="2" spans="1:32" ht="13.2" x14ac:dyDescent="0.25">
      <c r="A2" s="2">
        <v>1</v>
      </c>
      <c r="B2" s="20" t="s">
        <v>31</v>
      </c>
      <c r="C2" s="2" t="s">
        <v>27</v>
      </c>
      <c r="D2" s="2">
        <v>1</v>
      </c>
      <c r="E2" s="2">
        <v>30</v>
      </c>
      <c r="F2" s="2">
        <v>265</v>
      </c>
      <c r="G2" s="3">
        <v>360</v>
      </c>
      <c r="H2" s="2">
        <f t="shared" ref="H2:H11" si="0">G2-F2</f>
        <v>95</v>
      </c>
      <c r="I2" s="3">
        <v>27.838999999999999</v>
      </c>
      <c r="J2" s="3">
        <v>5.8</v>
      </c>
      <c r="K2" s="9">
        <f t="shared" ref="K2:K4" si="1">I2*J2/22.5</f>
        <v>7.1762755555555549</v>
      </c>
      <c r="L2" s="2">
        <v>4.9000000000000004</v>
      </c>
      <c r="M2" s="2">
        <v>55.85</v>
      </c>
      <c r="N2" s="2">
        <v>11.01</v>
      </c>
      <c r="O2" s="2">
        <v>5.79</v>
      </c>
      <c r="P2" s="9">
        <v>94.87</v>
      </c>
      <c r="R2" s="2">
        <v>10.36</v>
      </c>
      <c r="T2" s="2">
        <v>3.9</v>
      </c>
      <c r="V2" s="2">
        <v>34.86</v>
      </c>
      <c r="X2" s="2">
        <v>1.75</v>
      </c>
    </row>
    <row r="3" spans="1:32" ht="13.2" x14ac:dyDescent="0.25">
      <c r="A3" s="2">
        <v>2</v>
      </c>
      <c r="B3" s="20" t="s">
        <v>31</v>
      </c>
      <c r="C3" s="2" t="s">
        <v>27</v>
      </c>
      <c r="D3" s="2">
        <v>2</v>
      </c>
      <c r="E3" s="2">
        <v>30</v>
      </c>
      <c r="F3" s="2">
        <v>260</v>
      </c>
      <c r="G3" s="3">
        <v>340</v>
      </c>
      <c r="H3" s="2">
        <f t="shared" si="0"/>
        <v>80</v>
      </c>
      <c r="I3" s="3">
        <v>13.286</v>
      </c>
      <c r="J3" s="3">
        <v>5.7</v>
      </c>
      <c r="K3" s="9">
        <f t="shared" si="1"/>
        <v>3.3657866666666667</v>
      </c>
      <c r="L3" s="2">
        <v>3.8</v>
      </c>
      <c r="M3" s="2">
        <v>51.96</v>
      </c>
      <c r="N3" s="2">
        <v>10.62</v>
      </c>
      <c r="O3" s="2">
        <v>3.65</v>
      </c>
      <c r="P3" s="9">
        <v>101.33749999999998</v>
      </c>
      <c r="R3" s="2">
        <v>4.84</v>
      </c>
      <c r="T3" s="2">
        <v>4.6100000000000003</v>
      </c>
      <c r="V3" s="2">
        <v>39.1</v>
      </c>
      <c r="X3" s="2">
        <v>4.76</v>
      </c>
    </row>
    <row r="4" spans="1:32" ht="13.2" x14ac:dyDescent="0.25">
      <c r="A4" s="2">
        <v>3</v>
      </c>
      <c r="B4" s="20" t="s">
        <v>31</v>
      </c>
      <c r="C4" s="2" t="s">
        <v>27</v>
      </c>
      <c r="D4" s="2">
        <v>3</v>
      </c>
      <c r="E4" s="2">
        <v>30</v>
      </c>
      <c r="F4" s="2">
        <v>265</v>
      </c>
      <c r="G4" s="3">
        <v>345</v>
      </c>
      <c r="H4" s="2">
        <f t="shared" si="0"/>
        <v>80</v>
      </c>
      <c r="I4" s="3">
        <v>69.372</v>
      </c>
      <c r="J4" s="3">
        <v>6.6</v>
      </c>
      <c r="K4" s="9">
        <f t="shared" si="1"/>
        <v>20.349119999999999</v>
      </c>
      <c r="L4" s="2">
        <v>4.4000000000000004</v>
      </c>
      <c r="M4" s="2">
        <v>50.75</v>
      </c>
      <c r="N4" s="2">
        <v>4.18</v>
      </c>
      <c r="O4" s="2">
        <v>5.41</v>
      </c>
      <c r="P4" s="9">
        <v>109.41</v>
      </c>
      <c r="Q4" s="2">
        <v>19.399999999999999</v>
      </c>
      <c r="R4" s="2">
        <v>10.34</v>
      </c>
      <c r="S4" s="2">
        <v>26.93</v>
      </c>
      <c r="T4" s="2">
        <v>5.0199999999999996</v>
      </c>
      <c r="U4" s="2">
        <v>16.829999999999998</v>
      </c>
      <c r="V4" s="2">
        <v>35.869999999999997</v>
      </c>
      <c r="W4" s="2">
        <v>1.98936</v>
      </c>
      <c r="X4" s="2">
        <v>3.92</v>
      </c>
      <c r="Y4" s="2">
        <v>12.1</v>
      </c>
      <c r="Z4" s="2">
        <v>8.86</v>
      </c>
      <c r="AA4" s="2">
        <v>166</v>
      </c>
      <c r="AB4" s="3">
        <v>1511</v>
      </c>
    </row>
    <row r="5" spans="1:32" ht="13.2" x14ac:dyDescent="0.25">
      <c r="A5" s="2">
        <v>4</v>
      </c>
      <c r="B5" s="20" t="s">
        <v>31</v>
      </c>
      <c r="C5" s="2" t="s">
        <v>27</v>
      </c>
      <c r="D5" s="2">
        <v>4</v>
      </c>
      <c r="E5" s="2">
        <v>30</v>
      </c>
      <c r="F5" s="2">
        <v>260</v>
      </c>
      <c r="G5" s="3">
        <v>420</v>
      </c>
      <c r="H5" s="2">
        <f t="shared" si="0"/>
        <v>160</v>
      </c>
      <c r="I5" s="3"/>
      <c r="J5" s="3">
        <v>5.4</v>
      </c>
      <c r="K5" s="14"/>
      <c r="L5" s="2">
        <v>5.3</v>
      </c>
      <c r="M5" s="2">
        <v>76.41</v>
      </c>
      <c r="N5" s="2">
        <v>12.33</v>
      </c>
      <c r="O5" s="2">
        <v>5.21</v>
      </c>
      <c r="P5" s="9">
        <v>80.523100000000014</v>
      </c>
      <c r="Q5" s="2">
        <v>22.44</v>
      </c>
      <c r="R5" s="2">
        <v>3.72</v>
      </c>
      <c r="S5" s="2">
        <v>33.340000000000003</v>
      </c>
      <c r="T5" s="2">
        <v>5.03</v>
      </c>
      <c r="U5" s="2">
        <v>19.18</v>
      </c>
      <c r="V5" s="2">
        <v>29.78</v>
      </c>
      <c r="W5" s="2">
        <v>0.64470000000000005</v>
      </c>
      <c r="X5" s="2">
        <v>3.47</v>
      </c>
      <c r="Y5" s="2">
        <v>13.8</v>
      </c>
      <c r="Z5" s="2">
        <v>10.92</v>
      </c>
      <c r="AA5" s="2">
        <v>203</v>
      </c>
      <c r="AB5" s="3">
        <v>1379</v>
      </c>
    </row>
    <row r="6" spans="1:32" ht="13.2" x14ac:dyDescent="0.25">
      <c r="A6" s="2">
        <v>5</v>
      </c>
      <c r="B6" s="20" t="s">
        <v>31</v>
      </c>
      <c r="C6" s="2" t="s">
        <v>27</v>
      </c>
      <c r="D6" s="2">
        <v>5</v>
      </c>
      <c r="E6" s="2">
        <v>30</v>
      </c>
      <c r="F6" s="2">
        <v>280</v>
      </c>
      <c r="G6" s="3">
        <v>360</v>
      </c>
      <c r="H6" s="2">
        <f t="shared" si="0"/>
        <v>80</v>
      </c>
      <c r="I6" s="3">
        <v>19.388000000000002</v>
      </c>
      <c r="J6" s="3">
        <v>6.2</v>
      </c>
      <c r="K6" s="9">
        <f t="shared" ref="K6:K7" si="2">I6*J6/22.5</f>
        <v>5.3424711111111121</v>
      </c>
      <c r="L6" s="2">
        <v>5.4</v>
      </c>
      <c r="M6" s="2">
        <v>66.150000000000006</v>
      </c>
      <c r="N6" s="2">
        <v>13.11</v>
      </c>
      <c r="O6" s="2">
        <v>3.96</v>
      </c>
      <c r="P6" s="9">
        <v>100.52869999999999</v>
      </c>
      <c r="Q6" s="2">
        <v>23.64</v>
      </c>
      <c r="R6" s="2">
        <v>12.44</v>
      </c>
      <c r="S6" s="2">
        <v>29.39</v>
      </c>
      <c r="T6" s="2">
        <v>3.94</v>
      </c>
      <c r="U6" s="2">
        <v>18.64</v>
      </c>
      <c r="V6" s="2">
        <v>27.695</v>
      </c>
      <c r="W6" s="2">
        <v>2.1938219999999999</v>
      </c>
      <c r="X6" s="2">
        <v>0.86</v>
      </c>
      <c r="Y6" s="2">
        <v>14</v>
      </c>
      <c r="Z6" s="2">
        <v>9.07</v>
      </c>
      <c r="AA6" s="2">
        <v>169</v>
      </c>
      <c r="AB6" s="3">
        <v>1652</v>
      </c>
    </row>
    <row r="7" spans="1:32" ht="13.2" x14ac:dyDescent="0.25">
      <c r="A7" s="2">
        <v>6</v>
      </c>
      <c r="B7" s="20" t="s">
        <v>31</v>
      </c>
      <c r="C7" s="2" t="s">
        <v>27</v>
      </c>
      <c r="D7" s="2">
        <v>6</v>
      </c>
      <c r="E7" s="2">
        <v>30</v>
      </c>
      <c r="F7" s="2">
        <v>270</v>
      </c>
      <c r="G7" s="3">
        <v>350</v>
      </c>
      <c r="H7" s="2">
        <f t="shared" si="0"/>
        <v>80</v>
      </c>
      <c r="I7" s="3">
        <v>11.766</v>
      </c>
      <c r="J7" s="3">
        <v>6.1</v>
      </c>
      <c r="K7" s="9">
        <f t="shared" si="2"/>
        <v>3.189893333333333</v>
      </c>
      <c r="L7" s="2">
        <v>4.0999999999999996</v>
      </c>
      <c r="M7" s="2">
        <v>49.01</v>
      </c>
      <c r="N7" s="2">
        <v>10.38</v>
      </c>
      <c r="O7" s="2">
        <v>4.72</v>
      </c>
      <c r="P7" s="9">
        <v>58.09</v>
      </c>
      <c r="Q7" s="2">
        <v>25.48</v>
      </c>
      <c r="R7" s="2">
        <v>11.62</v>
      </c>
      <c r="S7" s="2">
        <v>33.9</v>
      </c>
      <c r="T7" s="2">
        <v>2.34</v>
      </c>
      <c r="U7" s="2">
        <v>17.13</v>
      </c>
      <c r="V7" s="2">
        <v>33.85</v>
      </c>
      <c r="W7" s="2">
        <v>2.3282880000000001</v>
      </c>
      <c r="X7" s="2">
        <v>6.21</v>
      </c>
      <c r="Y7" s="2">
        <v>9.6999999999999993</v>
      </c>
      <c r="Z7" s="2">
        <v>10.66</v>
      </c>
      <c r="AA7" s="2">
        <v>198</v>
      </c>
      <c r="AB7" s="3">
        <v>1021</v>
      </c>
    </row>
    <row r="8" spans="1:32" ht="13.2" x14ac:dyDescent="0.25">
      <c r="A8" s="2">
        <v>7</v>
      </c>
      <c r="B8" s="20" t="s">
        <v>31</v>
      </c>
      <c r="C8" s="2" t="s">
        <v>27</v>
      </c>
      <c r="D8" s="2">
        <v>7</v>
      </c>
      <c r="E8" s="2">
        <v>30</v>
      </c>
      <c r="F8" s="2">
        <v>290</v>
      </c>
      <c r="G8" s="3">
        <v>395</v>
      </c>
      <c r="H8" s="2">
        <f t="shared" si="0"/>
        <v>105</v>
      </c>
      <c r="I8" s="3"/>
      <c r="J8" s="3">
        <v>5.2</v>
      </c>
      <c r="K8" s="14"/>
      <c r="L8" s="2">
        <v>4.0999999999999996</v>
      </c>
      <c r="M8" s="2">
        <v>45.12</v>
      </c>
      <c r="N8" s="2">
        <v>5.71</v>
      </c>
      <c r="O8" s="2">
        <v>4.99</v>
      </c>
      <c r="P8" s="9">
        <v>67.331999999999994</v>
      </c>
      <c r="Q8" s="2">
        <v>23.36</v>
      </c>
      <c r="R8" s="2">
        <v>9.1999999999999993</v>
      </c>
      <c r="S8" s="2">
        <v>30.58</v>
      </c>
      <c r="T8" s="2">
        <v>4.34</v>
      </c>
      <c r="U8" s="2">
        <v>17.5</v>
      </c>
      <c r="V8" s="2">
        <v>31.63</v>
      </c>
      <c r="W8" s="2">
        <v>1.84</v>
      </c>
      <c r="X8" s="2">
        <v>4.03</v>
      </c>
      <c r="Y8" s="2">
        <v>15.7</v>
      </c>
      <c r="Z8" s="2">
        <v>12.71</v>
      </c>
      <c r="AA8" s="2">
        <v>246</v>
      </c>
      <c r="AB8" s="3">
        <v>1570</v>
      </c>
    </row>
    <row r="9" spans="1:32" ht="13.2" x14ac:dyDescent="0.25">
      <c r="A9" s="2">
        <v>8</v>
      </c>
      <c r="B9" s="20" t="s">
        <v>31</v>
      </c>
      <c r="C9" s="2" t="s">
        <v>27</v>
      </c>
      <c r="D9" s="2">
        <v>8</v>
      </c>
      <c r="E9" s="2">
        <v>30</v>
      </c>
      <c r="F9" s="2">
        <v>300</v>
      </c>
      <c r="G9" s="3">
        <v>340</v>
      </c>
      <c r="H9" s="2">
        <f t="shared" si="0"/>
        <v>40</v>
      </c>
      <c r="I9" s="3"/>
      <c r="J9" s="3">
        <v>5.0999999999999996</v>
      </c>
      <c r="K9" s="14"/>
      <c r="L9" s="2">
        <v>4.5999999999999996</v>
      </c>
      <c r="M9" s="2">
        <v>57.31</v>
      </c>
      <c r="N9" s="2">
        <v>9.82</v>
      </c>
      <c r="O9" s="2">
        <v>3.97</v>
      </c>
      <c r="P9" s="9">
        <v>89.474000000000004</v>
      </c>
      <c r="Q9" s="2">
        <v>24.36</v>
      </c>
      <c r="R9" s="2">
        <v>6.72</v>
      </c>
      <c r="S9" s="2">
        <v>30.44</v>
      </c>
      <c r="T9" s="2">
        <v>5.61</v>
      </c>
      <c r="U9" s="2">
        <v>17.829999999999998</v>
      </c>
      <c r="V9" s="2">
        <v>30.49</v>
      </c>
      <c r="W9" s="2">
        <v>1.81</v>
      </c>
      <c r="X9" s="2">
        <v>3.42</v>
      </c>
      <c r="Y9" s="2">
        <v>15.7</v>
      </c>
      <c r="Z9" s="2">
        <v>11.42</v>
      </c>
      <c r="AA9" s="2">
        <v>216</v>
      </c>
      <c r="AB9" s="3">
        <v>1314</v>
      </c>
    </row>
    <row r="10" spans="1:32" ht="13.2" x14ac:dyDescent="0.25">
      <c r="A10" s="2">
        <v>9</v>
      </c>
      <c r="B10" s="20" t="s">
        <v>31</v>
      </c>
      <c r="C10" s="2" t="s">
        <v>27</v>
      </c>
      <c r="D10" s="2">
        <v>9</v>
      </c>
      <c r="E10" s="2">
        <v>30</v>
      </c>
      <c r="F10" s="2">
        <v>310</v>
      </c>
      <c r="G10" s="3">
        <v>380</v>
      </c>
      <c r="H10" s="2">
        <f t="shared" si="0"/>
        <v>70</v>
      </c>
      <c r="I10" s="3"/>
      <c r="J10" s="3">
        <v>5.9</v>
      </c>
      <c r="K10" s="14"/>
      <c r="L10" s="2">
        <v>4.4000000000000004</v>
      </c>
      <c r="M10" s="2">
        <v>69.569999999999993</v>
      </c>
      <c r="N10" s="2">
        <v>11.02</v>
      </c>
      <c r="O10" s="2">
        <v>4.55</v>
      </c>
      <c r="P10" s="9">
        <v>87.021000000000001</v>
      </c>
      <c r="Q10" s="2">
        <v>19.32</v>
      </c>
      <c r="R10" s="2">
        <v>9.92</v>
      </c>
      <c r="S10" s="2">
        <v>31.25</v>
      </c>
      <c r="T10" s="2">
        <v>5.64</v>
      </c>
      <c r="U10" s="2">
        <v>17.97</v>
      </c>
      <c r="V10" s="2">
        <v>40.18</v>
      </c>
      <c r="W10" s="2">
        <v>1.77</v>
      </c>
      <c r="X10" s="2">
        <v>3.02</v>
      </c>
      <c r="Y10" s="2">
        <v>11.4</v>
      </c>
      <c r="Z10" s="2">
        <v>13.06</v>
      </c>
      <c r="AA10" s="2">
        <v>247</v>
      </c>
      <c r="AB10" s="3">
        <v>909</v>
      </c>
    </row>
    <row r="11" spans="1:32" ht="13.2" x14ac:dyDescent="0.25">
      <c r="A11" s="4">
        <v>10</v>
      </c>
      <c r="B11" s="20" t="s">
        <v>31</v>
      </c>
      <c r="C11" s="4" t="s">
        <v>27</v>
      </c>
      <c r="D11" s="4">
        <v>10</v>
      </c>
      <c r="E11" s="4">
        <v>30</v>
      </c>
      <c r="F11" s="4">
        <v>260</v>
      </c>
      <c r="G11" s="5">
        <v>320</v>
      </c>
      <c r="H11" s="4">
        <f t="shared" si="0"/>
        <v>60</v>
      </c>
      <c r="I11" s="5"/>
      <c r="J11" s="5">
        <v>6.2</v>
      </c>
      <c r="K11" s="16"/>
      <c r="L11" s="4">
        <v>2.2999999999999998</v>
      </c>
      <c r="M11" s="4">
        <v>58.91</v>
      </c>
      <c r="N11" s="4">
        <v>11.08</v>
      </c>
      <c r="O11" s="4">
        <v>5.65</v>
      </c>
      <c r="P11" s="16">
        <v>100.83799999999999</v>
      </c>
      <c r="Q11" s="4"/>
      <c r="R11" s="4"/>
      <c r="S11" s="4"/>
      <c r="T11" s="4"/>
      <c r="U11" s="4"/>
      <c r="V11" s="4"/>
      <c r="W11" s="4"/>
      <c r="X11" s="4"/>
      <c r="Y11" s="4">
        <v>12.5</v>
      </c>
      <c r="Z11" s="4">
        <v>12.95</v>
      </c>
      <c r="AA11" s="4">
        <v>241</v>
      </c>
      <c r="AB11" s="5">
        <v>1549</v>
      </c>
      <c r="AC11" s="4"/>
      <c r="AD11" s="4"/>
      <c r="AE11" s="4"/>
      <c r="AF11" s="4"/>
    </row>
    <row r="12" spans="1:32" ht="14.4" x14ac:dyDescent="0.3">
      <c r="A12" s="2">
        <v>11</v>
      </c>
      <c r="B12" s="20" t="s">
        <v>32</v>
      </c>
      <c r="C12" s="2" t="s">
        <v>27</v>
      </c>
      <c r="D12" s="2">
        <v>1</v>
      </c>
      <c r="E12" s="2">
        <v>60</v>
      </c>
      <c r="G12" s="3">
        <v>380</v>
      </c>
      <c r="J12" s="3">
        <v>7.1</v>
      </c>
      <c r="K12" s="14"/>
      <c r="L12">
        <v>4.7</v>
      </c>
      <c r="M12">
        <v>59.15</v>
      </c>
      <c r="N12" s="6">
        <v>18.690000000000001</v>
      </c>
      <c r="O12" s="14">
        <v>1.8481396078810122</v>
      </c>
      <c r="P12" s="14">
        <v>144.54015991175589</v>
      </c>
      <c r="Q12" s="2">
        <v>23.12</v>
      </c>
      <c r="R12" s="2">
        <v>10.24</v>
      </c>
      <c r="S12" s="2">
        <v>29.59</v>
      </c>
      <c r="T12">
        <v>3.72</v>
      </c>
      <c r="U12" s="2">
        <v>13.87</v>
      </c>
      <c r="V12">
        <v>32.369999999999997</v>
      </c>
      <c r="W12" s="2">
        <v>1.9</v>
      </c>
      <c r="X12">
        <v>2.99</v>
      </c>
      <c r="Y12" s="3">
        <v>12.2</v>
      </c>
      <c r="Z12" s="3">
        <v>11.49</v>
      </c>
      <c r="AA12" s="3">
        <v>216</v>
      </c>
      <c r="AB12" s="3">
        <v>1470</v>
      </c>
    </row>
    <row r="13" spans="1:32" ht="14.4" x14ac:dyDescent="0.3">
      <c r="A13" s="2">
        <v>12</v>
      </c>
      <c r="B13" s="20" t="s">
        <v>32</v>
      </c>
      <c r="C13" s="2" t="s">
        <v>27</v>
      </c>
      <c r="D13" s="2">
        <v>2</v>
      </c>
      <c r="E13" s="2">
        <v>60</v>
      </c>
      <c r="G13" s="3">
        <v>390</v>
      </c>
      <c r="I13" s="2">
        <v>15.518000000000001</v>
      </c>
      <c r="J13" s="3">
        <v>5.9</v>
      </c>
      <c r="K13" s="9">
        <f t="shared" ref="K13:K14" si="3">I13*J13/22.5</f>
        <v>4.0691644444444446</v>
      </c>
      <c r="L13">
        <v>4.5</v>
      </c>
      <c r="M13">
        <v>71.02000000000001</v>
      </c>
      <c r="N13" s="6">
        <v>11.27</v>
      </c>
      <c r="O13" s="14">
        <v>3.0786242032064903</v>
      </c>
      <c r="P13" s="14">
        <v>142.61889883629135</v>
      </c>
      <c r="Q13" s="2">
        <v>20.2</v>
      </c>
      <c r="R13" s="2">
        <v>2.76</v>
      </c>
      <c r="S13" s="2">
        <v>36.85</v>
      </c>
      <c r="T13">
        <v>4.24</v>
      </c>
      <c r="U13" s="2">
        <v>15.56</v>
      </c>
      <c r="V13">
        <v>35.74</v>
      </c>
      <c r="W13" s="2">
        <v>1.59</v>
      </c>
      <c r="X13">
        <v>2.72</v>
      </c>
      <c r="Y13" s="3">
        <v>8.8000000000000007</v>
      </c>
      <c r="Z13" s="3">
        <v>12.73</v>
      </c>
      <c r="AA13" s="3">
        <v>238</v>
      </c>
      <c r="AB13" s="3">
        <v>1737</v>
      </c>
    </row>
    <row r="14" spans="1:32" ht="14.4" x14ac:dyDescent="0.3">
      <c r="A14" s="2">
        <v>13</v>
      </c>
      <c r="B14" s="20" t="s">
        <v>32</v>
      </c>
      <c r="C14" s="2" t="s">
        <v>27</v>
      </c>
      <c r="D14" s="2">
        <v>3</v>
      </c>
      <c r="E14" s="2">
        <v>60</v>
      </c>
      <c r="G14" s="3">
        <v>400</v>
      </c>
      <c r="I14" s="2">
        <v>21.184000000000001</v>
      </c>
      <c r="J14" s="3">
        <v>6</v>
      </c>
      <c r="K14" s="9">
        <f t="shared" si="3"/>
        <v>5.6490666666666671</v>
      </c>
      <c r="L14">
        <v>4.3</v>
      </c>
      <c r="M14">
        <v>60.959999999999994</v>
      </c>
      <c r="N14" s="6">
        <v>11.57</v>
      </c>
      <c r="O14" s="14">
        <v>2.7673839820359283</v>
      </c>
      <c r="P14" s="14">
        <v>135.83742539988015</v>
      </c>
      <c r="Q14" s="2">
        <v>27.44</v>
      </c>
      <c r="R14" s="2">
        <v>7.28</v>
      </c>
      <c r="S14" s="2">
        <v>24.96</v>
      </c>
      <c r="T14">
        <v>4.28</v>
      </c>
      <c r="U14" s="2">
        <v>16.57</v>
      </c>
      <c r="V14">
        <v>38.630000000000003</v>
      </c>
      <c r="W14" s="2">
        <v>1.17</v>
      </c>
      <c r="X14">
        <v>2.85</v>
      </c>
      <c r="Y14" s="3">
        <v>7.9</v>
      </c>
      <c r="Z14" s="3">
        <v>9.24</v>
      </c>
      <c r="AA14" s="3">
        <v>169</v>
      </c>
      <c r="AB14" s="3">
        <v>1525</v>
      </c>
    </row>
    <row r="15" spans="1:32" ht="14.4" x14ac:dyDescent="0.3">
      <c r="A15" s="2">
        <v>14</v>
      </c>
      <c r="B15" s="20" t="s">
        <v>32</v>
      </c>
      <c r="C15" s="2" t="s">
        <v>27</v>
      </c>
      <c r="D15" s="2">
        <v>4</v>
      </c>
      <c r="E15" s="2">
        <v>60</v>
      </c>
      <c r="G15" s="3">
        <v>400</v>
      </c>
      <c r="J15" s="3">
        <v>6</v>
      </c>
      <c r="K15" s="14"/>
      <c r="L15">
        <v>4.2</v>
      </c>
      <c r="M15">
        <v>70.185000000000002</v>
      </c>
      <c r="N15" s="6">
        <v>12.99</v>
      </c>
      <c r="O15" s="14">
        <v>3.797613241259417</v>
      </c>
      <c r="P15" s="14">
        <v>145.82302432360996</v>
      </c>
      <c r="Q15" s="2">
        <v>14.24</v>
      </c>
      <c r="R15" s="2">
        <v>7.28</v>
      </c>
      <c r="S15" s="2">
        <v>27.46</v>
      </c>
      <c r="T15">
        <v>4.3600000000000003</v>
      </c>
      <c r="U15" s="2">
        <v>14.28</v>
      </c>
      <c r="V15">
        <v>39.840000000000003</v>
      </c>
      <c r="W15" s="2">
        <v>1.32</v>
      </c>
      <c r="X15">
        <v>2.75</v>
      </c>
      <c r="Y15" s="3">
        <v>5.7</v>
      </c>
      <c r="Z15" s="3">
        <v>10.85</v>
      </c>
      <c r="AA15" s="3">
        <v>190</v>
      </c>
      <c r="AB15" s="3">
        <v>1896</v>
      </c>
    </row>
    <row r="16" spans="1:32" ht="14.4" x14ac:dyDescent="0.3">
      <c r="A16" s="2">
        <v>15</v>
      </c>
      <c r="B16" s="20" t="s">
        <v>32</v>
      </c>
      <c r="C16" s="2" t="s">
        <v>27</v>
      </c>
      <c r="D16" s="2">
        <v>5</v>
      </c>
      <c r="E16" s="2">
        <v>60</v>
      </c>
      <c r="G16" s="3">
        <v>415</v>
      </c>
      <c r="J16" s="3">
        <v>7.7</v>
      </c>
      <c r="K16" s="14"/>
      <c r="L16">
        <v>4.3</v>
      </c>
      <c r="M16">
        <v>55.465000000000003</v>
      </c>
      <c r="N16" s="6">
        <v>12.870000000000001</v>
      </c>
      <c r="O16" s="14">
        <v>2.8156382798918291</v>
      </c>
      <c r="P16" s="14">
        <v>141.35402870182091</v>
      </c>
      <c r="Q16" s="2">
        <v>20.84</v>
      </c>
      <c r="R16" s="2">
        <v>6.72</v>
      </c>
      <c r="S16" s="2">
        <v>41.63</v>
      </c>
      <c r="T16">
        <v>4.76</v>
      </c>
      <c r="U16" s="2">
        <v>16.63</v>
      </c>
      <c r="V16">
        <v>38.630000000000003</v>
      </c>
      <c r="W16" s="2">
        <v>1.68</v>
      </c>
      <c r="X16">
        <v>2.71</v>
      </c>
      <c r="Y16" s="3">
        <v>10.1</v>
      </c>
      <c r="Z16" s="3">
        <v>9.7799999999999994</v>
      </c>
      <c r="AA16" s="3">
        <v>180</v>
      </c>
      <c r="AB16" s="3">
        <v>2448</v>
      </c>
    </row>
    <row r="17" spans="1:32" ht="14.4" x14ac:dyDescent="0.3">
      <c r="A17" s="2">
        <v>16</v>
      </c>
      <c r="B17" s="20" t="s">
        <v>32</v>
      </c>
      <c r="C17" s="2" t="s">
        <v>27</v>
      </c>
      <c r="D17" s="2">
        <v>6</v>
      </c>
      <c r="E17" s="2">
        <v>60</v>
      </c>
      <c r="G17" s="3">
        <v>450</v>
      </c>
      <c r="J17" s="3">
        <v>5.4</v>
      </c>
      <c r="K17" s="14"/>
      <c r="L17">
        <v>4.5</v>
      </c>
      <c r="M17">
        <v>59.81</v>
      </c>
      <c r="N17" s="6">
        <v>8.85</v>
      </c>
      <c r="O17" s="14">
        <v>5.6819435725323553</v>
      </c>
      <c r="P17" s="14">
        <v>136.3089216881946</v>
      </c>
      <c r="Q17" s="2">
        <v>23.08</v>
      </c>
      <c r="R17" s="2">
        <v>10.08</v>
      </c>
      <c r="S17" s="2">
        <v>32.78</v>
      </c>
      <c r="T17">
        <v>3.27</v>
      </c>
      <c r="U17" s="2">
        <v>13.6</v>
      </c>
      <c r="V17">
        <v>39.03</v>
      </c>
      <c r="W17" s="2">
        <v>1.44</v>
      </c>
      <c r="X17">
        <v>3.04</v>
      </c>
      <c r="Y17" s="3">
        <v>13</v>
      </c>
      <c r="Z17" s="3">
        <v>13.36</v>
      </c>
      <c r="AA17" s="3">
        <v>234</v>
      </c>
      <c r="AB17" s="3">
        <v>2034</v>
      </c>
    </row>
    <row r="18" spans="1:32" ht="14.4" x14ac:dyDescent="0.3">
      <c r="A18" s="2">
        <v>17</v>
      </c>
      <c r="B18" s="20" t="s">
        <v>32</v>
      </c>
      <c r="C18" s="2" t="s">
        <v>27</v>
      </c>
      <c r="D18" s="2">
        <v>7</v>
      </c>
      <c r="E18" s="2">
        <v>60</v>
      </c>
      <c r="G18" s="3">
        <v>460</v>
      </c>
      <c r="I18" s="2">
        <v>14.654</v>
      </c>
      <c r="J18" s="3">
        <v>7.3</v>
      </c>
      <c r="K18" s="9">
        <f>I18*J18/22.5</f>
        <v>4.7544088888888885</v>
      </c>
      <c r="L18">
        <v>5.8</v>
      </c>
      <c r="M18">
        <v>68.444999999999993</v>
      </c>
      <c r="N18" s="6">
        <v>12.565000000000001</v>
      </c>
      <c r="O18" s="14">
        <v>5.8411827554568285</v>
      </c>
      <c r="P18" s="14">
        <v>140.84616417813206</v>
      </c>
      <c r="Q18" s="2">
        <v>22.64</v>
      </c>
      <c r="R18" s="2">
        <v>11.92</v>
      </c>
      <c r="S18" s="2">
        <v>32.369999999999997</v>
      </c>
      <c r="T18">
        <v>4.5199999999999996</v>
      </c>
      <c r="U18" s="2">
        <v>13.64</v>
      </c>
      <c r="V18">
        <v>39.299999999999997</v>
      </c>
      <c r="W18" s="2">
        <v>1.46</v>
      </c>
      <c r="X18">
        <v>2.58</v>
      </c>
      <c r="Y18" s="3">
        <v>12.5</v>
      </c>
      <c r="Z18" s="3">
        <v>13.43</v>
      </c>
      <c r="AA18" s="3">
        <v>233</v>
      </c>
      <c r="AB18" s="3">
        <v>2067</v>
      </c>
    </row>
    <row r="19" spans="1:32" ht="14.4" x14ac:dyDescent="0.3">
      <c r="A19" s="2">
        <v>18</v>
      </c>
      <c r="B19" s="20" t="s">
        <v>32</v>
      </c>
      <c r="C19" s="2" t="s">
        <v>27</v>
      </c>
      <c r="D19" s="2">
        <v>8</v>
      </c>
      <c r="E19" s="2">
        <v>60</v>
      </c>
      <c r="G19" s="3">
        <v>420</v>
      </c>
      <c r="J19" s="3">
        <v>5.9</v>
      </c>
      <c r="K19" s="14"/>
      <c r="L19">
        <v>5.3</v>
      </c>
      <c r="M19">
        <v>57.92</v>
      </c>
      <c r="N19" s="6">
        <v>11.45</v>
      </c>
      <c r="O19" s="14">
        <v>4.6082854452385558</v>
      </c>
      <c r="P19" s="14">
        <v>143.80240368437245</v>
      </c>
      <c r="Q19" s="2">
        <v>26.6</v>
      </c>
      <c r="R19" s="2">
        <v>10.44</v>
      </c>
      <c r="S19" s="2">
        <v>31.96</v>
      </c>
      <c r="T19">
        <v>2.8</v>
      </c>
      <c r="U19" s="2">
        <v>15.99</v>
      </c>
      <c r="V19">
        <v>34.590000000000003</v>
      </c>
      <c r="W19" s="2">
        <v>1.51</v>
      </c>
      <c r="X19">
        <v>2.76</v>
      </c>
      <c r="Y19" s="3">
        <v>9</v>
      </c>
      <c r="Z19" s="3">
        <v>7.13</v>
      </c>
      <c r="AA19" s="3">
        <v>122</v>
      </c>
      <c r="AB19" s="3">
        <v>1946</v>
      </c>
    </row>
    <row r="20" spans="1:32" ht="14.4" x14ac:dyDescent="0.3">
      <c r="A20" s="2">
        <v>19</v>
      </c>
      <c r="B20" s="20" t="s">
        <v>32</v>
      </c>
      <c r="C20" s="2" t="s">
        <v>27</v>
      </c>
      <c r="D20" s="2">
        <v>9</v>
      </c>
      <c r="E20" s="2">
        <v>60</v>
      </c>
      <c r="G20" s="3">
        <v>350</v>
      </c>
      <c r="I20" s="2">
        <v>13.116</v>
      </c>
      <c r="J20" s="3">
        <v>7.3</v>
      </c>
      <c r="K20" s="9">
        <f t="shared" ref="K20:K61" si="4">I20*J20/22.5</f>
        <v>4.2554133333333333</v>
      </c>
      <c r="L20">
        <v>4.7</v>
      </c>
      <c r="M20">
        <v>58.15</v>
      </c>
      <c r="N20" s="6">
        <v>11.02</v>
      </c>
      <c r="O20" s="14">
        <v>7.9691972909020672</v>
      </c>
      <c r="P20" s="14">
        <v>132.00644676109448</v>
      </c>
      <c r="Q20" s="2">
        <v>17.68</v>
      </c>
      <c r="R20" s="2">
        <v>7.08</v>
      </c>
      <c r="S20" s="2">
        <v>29.57</v>
      </c>
      <c r="T20">
        <v>4.12</v>
      </c>
      <c r="U20" s="2">
        <v>18.239999999999998</v>
      </c>
      <c r="V20">
        <v>35.6</v>
      </c>
      <c r="W20" s="2">
        <v>2.76</v>
      </c>
      <c r="X20">
        <v>2.85</v>
      </c>
      <c r="Y20" s="3">
        <v>13</v>
      </c>
      <c r="Z20" s="3">
        <v>12.32</v>
      </c>
      <c r="AA20" s="3">
        <v>228</v>
      </c>
      <c r="AB20" s="3">
        <v>1007</v>
      </c>
    </row>
    <row r="21" spans="1:32" s="12" customFormat="1" ht="14.4" x14ac:dyDescent="0.3">
      <c r="A21" s="10">
        <v>20</v>
      </c>
      <c r="B21" s="20" t="s">
        <v>32</v>
      </c>
      <c r="C21" s="10" t="s">
        <v>27</v>
      </c>
      <c r="D21" s="10">
        <v>10</v>
      </c>
      <c r="E21" s="10">
        <v>60</v>
      </c>
      <c r="F21" s="10"/>
      <c r="G21" s="11">
        <v>360</v>
      </c>
      <c r="H21" s="10"/>
      <c r="I21" s="10">
        <v>20.103999999999999</v>
      </c>
      <c r="J21" s="11">
        <v>4.9000000000000004</v>
      </c>
      <c r="K21" s="17">
        <f t="shared" si="4"/>
        <v>4.378204444444445</v>
      </c>
      <c r="L21" s="10">
        <v>4.8</v>
      </c>
      <c r="M21" s="12">
        <v>77.740000000000009</v>
      </c>
      <c r="N21" s="13">
        <v>14.245000000000001</v>
      </c>
      <c r="O21" s="18">
        <v>11.554491621595519</v>
      </c>
      <c r="P21" s="17">
        <v>135.03272492934116</v>
      </c>
      <c r="Q21" s="10">
        <v>19.84</v>
      </c>
      <c r="R21" s="10">
        <v>8.16</v>
      </c>
      <c r="S21" s="10">
        <v>34.49</v>
      </c>
      <c r="T21" s="12">
        <v>5.5</v>
      </c>
      <c r="U21" s="10">
        <v>19.38</v>
      </c>
      <c r="V21" s="12">
        <v>37.28</v>
      </c>
      <c r="W21" s="10">
        <v>2.33</v>
      </c>
      <c r="X21" s="12">
        <v>2.85</v>
      </c>
      <c r="Y21" s="11">
        <v>26</v>
      </c>
      <c r="Z21" s="11">
        <v>11.88</v>
      </c>
      <c r="AA21" s="11">
        <v>221</v>
      </c>
      <c r="AB21" s="11">
        <v>972</v>
      </c>
      <c r="AC21" s="10"/>
      <c r="AD21" s="10"/>
      <c r="AE21" s="10"/>
      <c r="AF21" s="10"/>
    </row>
    <row r="22" spans="1:32" ht="13.2" x14ac:dyDescent="0.25">
      <c r="A22" s="2">
        <v>21</v>
      </c>
      <c r="B22" s="20" t="s">
        <v>33</v>
      </c>
      <c r="C22" s="2" t="s">
        <v>28</v>
      </c>
      <c r="D22" s="2">
        <v>1</v>
      </c>
      <c r="E22" s="2">
        <v>30</v>
      </c>
      <c r="F22" s="3">
        <v>260</v>
      </c>
      <c r="G22" s="3">
        <v>285</v>
      </c>
      <c r="H22" s="3">
        <f t="shared" ref="H22:H31" si="5">G22 - F22</f>
        <v>25</v>
      </c>
      <c r="I22">
        <v>19.923999999999999</v>
      </c>
      <c r="J22" s="2">
        <v>15</v>
      </c>
      <c r="K22" s="9">
        <f t="shared" si="4"/>
        <v>13.282666666666668</v>
      </c>
      <c r="L22" s="2">
        <v>6.5</v>
      </c>
      <c r="M22">
        <v>61.02</v>
      </c>
      <c r="N22">
        <v>17.149999999999999</v>
      </c>
      <c r="O22">
        <v>21.9</v>
      </c>
      <c r="P22">
        <v>139.91</v>
      </c>
      <c r="Q22" s="2">
        <v>9.64</v>
      </c>
      <c r="R22">
        <v>4.96</v>
      </c>
      <c r="S22" s="2">
        <v>30.94</v>
      </c>
      <c r="T22">
        <v>7.99</v>
      </c>
      <c r="U22" s="2">
        <v>22.95</v>
      </c>
      <c r="V22">
        <v>37.49</v>
      </c>
      <c r="W22" s="2">
        <v>5.39</v>
      </c>
      <c r="X22">
        <v>1.08</v>
      </c>
      <c r="Y22" s="2">
        <v>5.75</v>
      </c>
      <c r="Z22" s="2">
        <v>9.27</v>
      </c>
      <c r="AA22" s="2">
        <v>179</v>
      </c>
      <c r="AB22" s="2">
        <v>647</v>
      </c>
    </row>
    <row r="23" spans="1:32" ht="13.2" x14ac:dyDescent="0.25">
      <c r="A23" s="2">
        <v>22</v>
      </c>
      <c r="B23" s="20" t="s">
        <v>33</v>
      </c>
      <c r="C23" s="2" t="s">
        <v>28</v>
      </c>
      <c r="D23" s="2">
        <v>2</v>
      </c>
      <c r="E23" s="2">
        <v>30</v>
      </c>
      <c r="F23" s="3">
        <v>270</v>
      </c>
      <c r="G23" s="3">
        <v>225</v>
      </c>
      <c r="H23" s="3">
        <f t="shared" si="5"/>
        <v>-45</v>
      </c>
      <c r="I23">
        <v>23.738</v>
      </c>
      <c r="J23" s="2">
        <v>26.84</v>
      </c>
      <c r="K23" s="9">
        <f t="shared" si="4"/>
        <v>28.316796444444446</v>
      </c>
      <c r="L23" s="2">
        <v>9.6999999999999993</v>
      </c>
      <c r="M23">
        <v>51.81</v>
      </c>
      <c r="N23">
        <v>15.25</v>
      </c>
      <c r="O23">
        <v>16.63</v>
      </c>
      <c r="P23">
        <v>150.94</v>
      </c>
      <c r="Q23" s="2">
        <v>12.52</v>
      </c>
      <c r="R23">
        <v>12.28</v>
      </c>
      <c r="S23" s="2">
        <v>41.61</v>
      </c>
      <c r="T23">
        <v>7.48</v>
      </c>
      <c r="U23" s="2">
        <v>24.5</v>
      </c>
      <c r="V23">
        <v>39.369999999999997</v>
      </c>
      <c r="W23" s="2">
        <v>5.88</v>
      </c>
      <c r="X23">
        <v>1.93</v>
      </c>
      <c r="Y23" s="2">
        <v>6.55</v>
      </c>
      <c r="Z23" s="2">
        <v>9.89</v>
      </c>
      <c r="AA23" s="2">
        <v>185</v>
      </c>
      <c r="AB23" s="2">
        <v>1011.5</v>
      </c>
    </row>
    <row r="24" spans="1:32" ht="13.2" x14ac:dyDescent="0.25">
      <c r="A24" s="2">
        <v>23</v>
      </c>
      <c r="B24" s="20" t="s">
        <v>33</v>
      </c>
      <c r="C24" s="2" t="s">
        <v>28</v>
      </c>
      <c r="D24" s="2">
        <v>3</v>
      </c>
      <c r="E24" s="2">
        <v>30</v>
      </c>
      <c r="F24" s="3">
        <v>265</v>
      </c>
      <c r="G24" s="3">
        <v>300</v>
      </c>
      <c r="H24" s="3">
        <f t="shared" si="5"/>
        <v>35</v>
      </c>
      <c r="I24">
        <v>11.263999999999999</v>
      </c>
      <c r="J24" s="2">
        <v>10.51</v>
      </c>
      <c r="K24" s="9">
        <f t="shared" si="4"/>
        <v>5.2615395555555553</v>
      </c>
      <c r="L24" s="2">
        <v>7</v>
      </c>
      <c r="M24">
        <v>61.53</v>
      </c>
      <c r="N24">
        <v>14.68</v>
      </c>
      <c r="O24">
        <v>13.04</v>
      </c>
      <c r="P24">
        <v>138.15</v>
      </c>
      <c r="Q24" s="2">
        <v>12.72</v>
      </c>
      <c r="R24">
        <v>8.8800000000000008</v>
      </c>
      <c r="S24" s="2">
        <v>32.299999999999997</v>
      </c>
      <c r="T24">
        <v>7.76</v>
      </c>
      <c r="U24" s="2">
        <v>29.41</v>
      </c>
      <c r="V24">
        <v>42.4</v>
      </c>
      <c r="W24" s="2">
        <v>6.18</v>
      </c>
      <c r="X24">
        <v>0.99</v>
      </c>
      <c r="Y24" s="2">
        <v>5.35</v>
      </c>
      <c r="Z24" s="2">
        <v>9.4</v>
      </c>
      <c r="AA24" s="2">
        <v>189</v>
      </c>
      <c r="AB24" s="2">
        <v>1033</v>
      </c>
    </row>
    <row r="25" spans="1:32" ht="13.2" x14ac:dyDescent="0.25">
      <c r="A25" s="2">
        <v>24</v>
      </c>
      <c r="B25" s="20" t="s">
        <v>33</v>
      </c>
      <c r="C25" s="2" t="s">
        <v>28</v>
      </c>
      <c r="D25" s="2">
        <v>4</v>
      </c>
      <c r="E25" s="2">
        <v>30</v>
      </c>
      <c r="F25" s="3">
        <v>265</v>
      </c>
      <c r="G25" s="3">
        <v>305</v>
      </c>
      <c r="H25" s="3">
        <f t="shared" si="5"/>
        <v>40</v>
      </c>
      <c r="I25">
        <v>14.311</v>
      </c>
      <c r="J25" s="2">
        <v>15.1</v>
      </c>
      <c r="K25" s="9">
        <f t="shared" si="4"/>
        <v>9.6042711111111121</v>
      </c>
      <c r="L25" s="2">
        <v>6.1</v>
      </c>
      <c r="M25">
        <v>61.32</v>
      </c>
      <c r="N25">
        <v>12.85</v>
      </c>
      <c r="O25">
        <v>9.4700000000000006</v>
      </c>
      <c r="P25">
        <v>156.66000000000003</v>
      </c>
      <c r="Q25" s="2">
        <v>12.12</v>
      </c>
      <c r="R25">
        <v>7.32</v>
      </c>
      <c r="S25" s="2">
        <v>32.28</v>
      </c>
      <c r="T25">
        <v>6.57</v>
      </c>
      <c r="U25" s="2">
        <v>32.64</v>
      </c>
      <c r="V25">
        <v>38.36</v>
      </c>
      <c r="W25" s="2">
        <v>6.58</v>
      </c>
      <c r="X25">
        <v>0.98</v>
      </c>
      <c r="Y25" s="2">
        <v>10.65</v>
      </c>
      <c r="Z25" s="2">
        <v>8.75</v>
      </c>
      <c r="AA25" s="2">
        <v>168.5</v>
      </c>
      <c r="AB25" s="2">
        <v>871.5</v>
      </c>
    </row>
    <row r="26" spans="1:32" ht="13.2" x14ac:dyDescent="0.25">
      <c r="A26" s="2">
        <v>25</v>
      </c>
      <c r="B26" s="20" t="s">
        <v>33</v>
      </c>
      <c r="C26" s="2" t="s">
        <v>28</v>
      </c>
      <c r="D26" s="2">
        <v>5</v>
      </c>
      <c r="E26" s="2">
        <v>30</v>
      </c>
      <c r="F26" s="3">
        <v>260</v>
      </c>
      <c r="G26" s="3">
        <v>275</v>
      </c>
      <c r="H26" s="3">
        <f t="shared" si="5"/>
        <v>15</v>
      </c>
      <c r="I26">
        <v>16.213000000000001</v>
      </c>
      <c r="J26" s="2">
        <v>14.04</v>
      </c>
      <c r="K26" s="9">
        <f t="shared" si="4"/>
        <v>10.116911999999999</v>
      </c>
      <c r="L26" s="2">
        <v>6.6</v>
      </c>
      <c r="M26">
        <v>75.81</v>
      </c>
      <c r="N26">
        <v>12.73</v>
      </c>
      <c r="O26">
        <v>9.5</v>
      </c>
      <c r="P26">
        <v>113.13000000000001</v>
      </c>
      <c r="Q26" s="2">
        <v>14.96</v>
      </c>
      <c r="R26">
        <v>2.6</v>
      </c>
      <c r="S26" s="2">
        <v>36.909999999999997</v>
      </c>
      <c r="T26">
        <v>6.58</v>
      </c>
      <c r="U26" s="2">
        <v>31.09</v>
      </c>
      <c r="V26">
        <v>37.42</v>
      </c>
      <c r="W26" s="2">
        <v>6.36</v>
      </c>
      <c r="X26">
        <v>1.7</v>
      </c>
      <c r="Y26" s="2">
        <v>15.4</v>
      </c>
      <c r="Z26" s="2">
        <v>8.01</v>
      </c>
      <c r="AA26" s="2">
        <v>165</v>
      </c>
      <c r="AB26" s="2">
        <v>381.5</v>
      </c>
    </row>
    <row r="27" spans="1:32" ht="13.2" x14ac:dyDescent="0.25">
      <c r="A27" s="2">
        <v>26</v>
      </c>
      <c r="B27" s="20" t="s">
        <v>33</v>
      </c>
      <c r="C27" s="2" t="s">
        <v>28</v>
      </c>
      <c r="D27" s="2">
        <v>6</v>
      </c>
      <c r="E27" s="2">
        <v>30</v>
      </c>
      <c r="F27" s="3">
        <v>305</v>
      </c>
      <c r="G27" s="3">
        <v>365</v>
      </c>
      <c r="H27" s="3">
        <f t="shared" si="5"/>
        <v>60</v>
      </c>
      <c r="I27">
        <v>12.946</v>
      </c>
      <c r="J27" s="2">
        <v>13.91</v>
      </c>
      <c r="K27" s="9">
        <f t="shared" si="4"/>
        <v>8.0035048888888891</v>
      </c>
      <c r="L27" s="2">
        <v>6</v>
      </c>
      <c r="M27">
        <v>66.58</v>
      </c>
      <c r="N27">
        <v>16.309999999999999</v>
      </c>
      <c r="O27">
        <v>10.53</v>
      </c>
      <c r="P27">
        <v>110.13</v>
      </c>
      <c r="Q27" s="2">
        <v>15.16</v>
      </c>
      <c r="R27">
        <v>10.44</v>
      </c>
      <c r="S27" s="2">
        <v>34.93</v>
      </c>
      <c r="T27">
        <v>5.76</v>
      </c>
      <c r="U27" s="2">
        <v>23.42</v>
      </c>
      <c r="V27">
        <v>40.4</v>
      </c>
      <c r="W27" s="2">
        <v>7.15</v>
      </c>
      <c r="X27">
        <v>1.36</v>
      </c>
      <c r="Y27" s="2">
        <v>7.3</v>
      </c>
      <c r="Z27" s="2">
        <v>9.08</v>
      </c>
      <c r="AA27" s="2">
        <v>176</v>
      </c>
      <c r="AB27" s="2">
        <v>1067</v>
      </c>
    </row>
    <row r="28" spans="1:32" ht="13.2" x14ac:dyDescent="0.25">
      <c r="A28" s="2">
        <v>27</v>
      </c>
      <c r="B28" s="20" t="s">
        <v>33</v>
      </c>
      <c r="C28" s="2" t="s">
        <v>28</v>
      </c>
      <c r="D28" s="2">
        <v>7</v>
      </c>
      <c r="E28" s="2">
        <v>30</v>
      </c>
      <c r="F28" s="3">
        <v>250</v>
      </c>
      <c r="G28" s="3">
        <v>295</v>
      </c>
      <c r="H28" s="3">
        <f t="shared" si="5"/>
        <v>45</v>
      </c>
      <c r="I28">
        <v>10.763999999999999</v>
      </c>
      <c r="J28" s="2">
        <v>12.15</v>
      </c>
      <c r="K28" s="9">
        <f t="shared" si="4"/>
        <v>5.8125600000000004</v>
      </c>
      <c r="L28" s="2">
        <v>6.2</v>
      </c>
      <c r="M28">
        <v>68.72</v>
      </c>
      <c r="N28">
        <v>12.91</v>
      </c>
      <c r="O28">
        <v>8.26</v>
      </c>
      <c r="P28">
        <v>89.89</v>
      </c>
      <c r="Q28" s="2">
        <v>10.24</v>
      </c>
      <c r="R28">
        <v>6</v>
      </c>
      <c r="S28" s="2">
        <v>37.83</v>
      </c>
      <c r="T28">
        <v>5.58</v>
      </c>
      <c r="U28" s="2">
        <v>32.03</v>
      </c>
      <c r="V28">
        <v>39.44</v>
      </c>
      <c r="W28" s="2">
        <v>6.82</v>
      </c>
      <c r="X28">
        <v>1.51</v>
      </c>
      <c r="Y28" s="2">
        <v>8.9</v>
      </c>
      <c r="Z28" s="2">
        <v>8.6999999999999993</v>
      </c>
      <c r="AA28" s="2">
        <v>170.5</v>
      </c>
      <c r="AB28" s="2">
        <v>944.5</v>
      </c>
    </row>
    <row r="29" spans="1:32" ht="13.2" x14ac:dyDescent="0.25">
      <c r="A29" s="2">
        <v>28</v>
      </c>
      <c r="B29" s="20" t="s">
        <v>33</v>
      </c>
      <c r="C29" s="2" t="s">
        <v>28</v>
      </c>
      <c r="D29" s="2">
        <v>8</v>
      </c>
      <c r="E29" s="2">
        <v>30</v>
      </c>
      <c r="F29" s="3">
        <v>305</v>
      </c>
      <c r="G29" s="3">
        <v>265</v>
      </c>
      <c r="H29" s="3">
        <f t="shared" si="5"/>
        <v>-40</v>
      </c>
      <c r="I29">
        <v>32.046999999999997</v>
      </c>
      <c r="J29" s="2">
        <v>30.38</v>
      </c>
      <c r="K29" s="9">
        <f t="shared" si="4"/>
        <v>43.270571555555549</v>
      </c>
      <c r="L29" s="2">
        <v>9.8000000000000007</v>
      </c>
      <c r="M29">
        <v>40.71</v>
      </c>
      <c r="N29">
        <v>15.58</v>
      </c>
      <c r="O29">
        <v>14.28</v>
      </c>
      <c r="P29">
        <v>114.07</v>
      </c>
      <c r="Q29" s="2">
        <v>1.24</v>
      </c>
      <c r="R29">
        <v>4.96</v>
      </c>
      <c r="S29" s="2">
        <v>38.56</v>
      </c>
      <c r="T29">
        <v>5.98</v>
      </c>
      <c r="U29" s="2">
        <v>28.55</v>
      </c>
      <c r="V29">
        <v>41.73</v>
      </c>
      <c r="W29" s="2">
        <v>6.76</v>
      </c>
      <c r="X29">
        <v>0.98</v>
      </c>
      <c r="Y29" s="2">
        <v>11.15</v>
      </c>
      <c r="Z29" s="2">
        <v>8.76</v>
      </c>
      <c r="AA29" s="2">
        <v>174</v>
      </c>
      <c r="AB29" s="2">
        <v>996.5</v>
      </c>
    </row>
    <row r="30" spans="1:32" ht="13.2" x14ac:dyDescent="0.25">
      <c r="A30" s="2">
        <v>29</v>
      </c>
      <c r="B30" s="20" t="s">
        <v>33</v>
      </c>
      <c r="C30" s="2" t="s">
        <v>28</v>
      </c>
      <c r="D30" s="2">
        <v>9</v>
      </c>
      <c r="E30" s="2">
        <v>30</v>
      </c>
      <c r="F30" s="3">
        <v>305</v>
      </c>
      <c r="G30" s="3">
        <v>340</v>
      </c>
      <c r="H30" s="3">
        <f t="shared" si="5"/>
        <v>35</v>
      </c>
      <c r="I30">
        <v>11.263999999999999</v>
      </c>
      <c r="J30" s="2">
        <v>10.98</v>
      </c>
      <c r="K30" s="9">
        <f t="shared" si="4"/>
        <v>5.4968319999999995</v>
      </c>
      <c r="L30" s="2">
        <v>6.6</v>
      </c>
      <c r="M30">
        <v>59.43</v>
      </c>
      <c r="N30">
        <v>9.07</v>
      </c>
      <c r="O30">
        <v>10.09</v>
      </c>
      <c r="P30">
        <v>148.06</v>
      </c>
      <c r="Q30" s="2">
        <v>5.76</v>
      </c>
      <c r="R30">
        <v>14.12</v>
      </c>
      <c r="S30" s="2">
        <v>43.13</v>
      </c>
      <c r="T30">
        <v>6.88</v>
      </c>
      <c r="U30" s="2">
        <v>27.66</v>
      </c>
      <c r="V30">
        <v>41.12</v>
      </c>
      <c r="W30" s="2">
        <v>5.78</v>
      </c>
      <c r="X30">
        <v>2.23</v>
      </c>
      <c r="Y30" s="2">
        <v>3.5</v>
      </c>
      <c r="Z30" s="2">
        <v>8.44</v>
      </c>
      <c r="AA30" s="2">
        <v>168.5</v>
      </c>
      <c r="AB30" s="2">
        <v>436.5</v>
      </c>
    </row>
    <row r="31" spans="1:32" s="12" customFormat="1" ht="13.2" x14ac:dyDescent="0.25">
      <c r="A31" s="10">
        <v>30</v>
      </c>
      <c r="B31" s="20" t="s">
        <v>33</v>
      </c>
      <c r="C31" s="10" t="s">
        <v>28</v>
      </c>
      <c r="D31" s="10">
        <v>10</v>
      </c>
      <c r="E31" s="10">
        <v>30</v>
      </c>
      <c r="F31" s="11">
        <v>290</v>
      </c>
      <c r="G31" s="11">
        <v>290</v>
      </c>
      <c r="H31" s="11">
        <f t="shared" si="5"/>
        <v>0</v>
      </c>
      <c r="I31" s="10">
        <v>15.518000000000001</v>
      </c>
      <c r="J31" s="10">
        <v>19.04</v>
      </c>
      <c r="K31" s="17">
        <f t="shared" si="4"/>
        <v>13.131676444444444</v>
      </c>
      <c r="L31" s="10">
        <v>7.8</v>
      </c>
      <c r="M31" s="12">
        <v>61.79</v>
      </c>
      <c r="N31" s="12">
        <v>7.91</v>
      </c>
      <c r="O31" s="12">
        <v>5.81</v>
      </c>
      <c r="P31" s="10">
        <v>85.52000000000001</v>
      </c>
      <c r="Q31" s="10">
        <v>10.24</v>
      </c>
      <c r="R31" s="12">
        <v>6.8</v>
      </c>
      <c r="S31" s="10">
        <v>39.46</v>
      </c>
      <c r="T31" s="12">
        <v>6.25</v>
      </c>
      <c r="U31" s="10">
        <v>28.06</v>
      </c>
      <c r="V31" s="12">
        <v>39.03</v>
      </c>
      <c r="W31" s="10">
        <v>7.38</v>
      </c>
      <c r="X31" s="12">
        <v>2.04</v>
      </c>
      <c r="Y31" s="10">
        <v>7.95</v>
      </c>
      <c r="Z31" s="10">
        <v>9.3699999999999992</v>
      </c>
      <c r="AA31" s="10">
        <v>182.5</v>
      </c>
      <c r="AB31" s="10">
        <v>940</v>
      </c>
      <c r="AC31" s="10"/>
      <c r="AD31" s="10"/>
      <c r="AE31" s="10"/>
      <c r="AF31" s="10"/>
    </row>
    <row r="32" spans="1:32" ht="13.2" x14ac:dyDescent="0.25">
      <c r="A32" s="2">
        <v>31</v>
      </c>
      <c r="B32" s="20" t="s">
        <v>34</v>
      </c>
      <c r="C32" s="2" t="s">
        <v>28</v>
      </c>
      <c r="D32" s="2">
        <v>1</v>
      </c>
      <c r="E32" s="2">
        <v>60</v>
      </c>
      <c r="F32" s="3">
        <v>330</v>
      </c>
      <c r="G32" s="3">
        <v>340</v>
      </c>
      <c r="H32" s="3">
        <f t="shared" ref="H32:H41" si="6">G32 - F32</f>
        <v>10</v>
      </c>
      <c r="J32" s="2">
        <v>15.23</v>
      </c>
      <c r="K32" s="9"/>
      <c r="L32" s="2">
        <v>8.1</v>
      </c>
      <c r="M32">
        <v>49.91</v>
      </c>
      <c r="N32">
        <v>20.83</v>
      </c>
      <c r="O32">
        <v>7.95</v>
      </c>
      <c r="P32">
        <v>145.85</v>
      </c>
      <c r="Q32" s="2">
        <v>5.36</v>
      </c>
      <c r="R32" s="3">
        <v>6.04</v>
      </c>
      <c r="S32" s="2">
        <v>17.899999999999999</v>
      </c>
      <c r="T32" s="3">
        <v>5.56</v>
      </c>
      <c r="U32" s="2">
        <v>36.61</v>
      </c>
      <c r="V32" s="3">
        <v>46.37</v>
      </c>
      <c r="W32" s="3">
        <v>3.41</v>
      </c>
      <c r="X32" s="3">
        <v>0.61</v>
      </c>
      <c r="Y32" s="2">
        <v>6.25</v>
      </c>
      <c r="Z32" s="2">
        <v>10.19</v>
      </c>
      <c r="AA32" s="2">
        <v>183</v>
      </c>
      <c r="AB32" s="2">
        <v>1118.5</v>
      </c>
    </row>
    <row r="33" spans="1:32" ht="13.2" x14ac:dyDescent="0.25">
      <c r="A33" s="2">
        <v>32</v>
      </c>
      <c r="B33" s="20" t="s">
        <v>34</v>
      </c>
      <c r="C33" s="2" t="s">
        <v>28</v>
      </c>
      <c r="D33" s="2">
        <v>2</v>
      </c>
      <c r="E33" s="2">
        <v>60</v>
      </c>
      <c r="F33" s="3">
        <v>325</v>
      </c>
      <c r="G33" s="3">
        <v>400</v>
      </c>
      <c r="H33" s="3">
        <f t="shared" si="6"/>
        <v>75</v>
      </c>
      <c r="I33">
        <v>13.286</v>
      </c>
      <c r="J33" s="2">
        <v>12.99</v>
      </c>
      <c r="K33" s="9">
        <f t="shared" si="4"/>
        <v>7.6704506666666665</v>
      </c>
      <c r="L33" s="2">
        <v>6.3</v>
      </c>
      <c r="M33">
        <v>69.790000000000006</v>
      </c>
      <c r="N33">
        <v>11.32</v>
      </c>
      <c r="O33">
        <v>8.27</v>
      </c>
      <c r="P33">
        <v>428.18</v>
      </c>
      <c r="Q33" s="2">
        <v>4.2</v>
      </c>
      <c r="R33" s="3">
        <v>0.48</v>
      </c>
      <c r="S33" s="2">
        <v>24.2</v>
      </c>
      <c r="T33" s="3">
        <v>5.13</v>
      </c>
      <c r="U33" s="2">
        <v>33.78</v>
      </c>
      <c r="V33" s="3">
        <v>45.83</v>
      </c>
      <c r="W33" s="3">
        <v>3.28</v>
      </c>
      <c r="X33" s="3">
        <v>0.97</v>
      </c>
      <c r="Y33" s="2">
        <v>6.5</v>
      </c>
      <c r="Z33" s="2">
        <v>9.48</v>
      </c>
      <c r="AA33" s="2">
        <v>164</v>
      </c>
      <c r="AB33" s="2">
        <v>1126.5</v>
      </c>
    </row>
    <row r="34" spans="1:32" ht="13.2" x14ac:dyDescent="0.25">
      <c r="A34" s="2">
        <v>33</v>
      </c>
      <c r="B34" s="20" t="s">
        <v>34</v>
      </c>
      <c r="C34" s="2" t="s">
        <v>28</v>
      </c>
      <c r="D34" s="2">
        <v>3</v>
      </c>
      <c r="E34" s="2">
        <v>60</v>
      </c>
      <c r="F34" s="3">
        <v>315</v>
      </c>
      <c r="G34" s="3">
        <v>320</v>
      </c>
      <c r="H34" s="3">
        <f t="shared" si="6"/>
        <v>5</v>
      </c>
      <c r="I34">
        <v>18.143999999999998</v>
      </c>
      <c r="J34" s="2">
        <v>23.65</v>
      </c>
      <c r="K34" s="9">
        <f t="shared" si="4"/>
        <v>19.071359999999995</v>
      </c>
      <c r="L34" s="2">
        <v>9</v>
      </c>
      <c r="M34">
        <v>79.239999999999995</v>
      </c>
      <c r="N34">
        <v>11.13</v>
      </c>
      <c r="O34">
        <v>15.71</v>
      </c>
      <c r="P34">
        <v>245.05</v>
      </c>
      <c r="Q34" s="2">
        <v>0</v>
      </c>
      <c r="R34" s="3">
        <v>5.8</v>
      </c>
      <c r="S34" s="2">
        <v>12.78</v>
      </c>
      <c r="T34" s="3">
        <v>5.84</v>
      </c>
      <c r="U34" s="2">
        <v>36.14</v>
      </c>
      <c r="V34" s="3">
        <v>44.62</v>
      </c>
      <c r="W34" s="3">
        <v>5.1100000000000003</v>
      </c>
      <c r="X34" s="3">
        <v>0.73</v>
      </c>
      <c r="Y34" s="2">
        <v>5.25</v>
      </c>
      <c r="Z34" s="2">
        <v>9.99</v>
      </c>
      <c r="AA34" s="2">
        <v>179.5</v>
      </c>
      <c r="AB34" s="2">
        <v>1327.5</v>
      </c>
    </row>
    <row r="35" spans="1:32" ht="13.2" x14ac:dyDescent="0.25">
      <c r="A35" s="2">
        <v>34</v>
      </c>
      <c r="B35" s="20" t="s">
        <v>34</v>
      </c>
      <c r="C35" s="2" t="s">
        <v>28</v>
      </c>
      <c r="D35" s="2">
        <v>4</v>
      </c>
      <c r="E35" s="2">
        <v>60</v>
      </c>
      <c r="F35" s="3">
        <v>300</v>
      </c>
      <c r="G35" s="3">
        <v>400</v>
      </c>
      <c r="H35" s="3">
        <f t="shared" si="6"/>
        <v>100</v>
      </c>
      <c r="I35">
        <v>38.558999999999997</v>
      </c>
      <c r="J35" s="2">
        <v>14.14</v>
      </c>
      <c r="K35" s="9">
        <f t="shared" si="4"/>
        <v>24.232189333333331</v>
      </c>
      <c r="L35" s="2">
        <v>6.5</v>
      </c>
      <c r="M35">
        <v>58.84</v>
      </c>
      <c r="N35">
        <v>14.29</v>
      </c>
      <c r="O35">
        <v>10.67</v>
      </c>
      <c r="P35">
        <v>155.70999999999998</v>
      </c>
      <c r="Q35" s="2">
        <v>0.88</v>
      </c>
      <c r="R35" s="3">
        <v>6.52</v>
      </c>
      <c r="S35" s="2">
        <v>11.75</v>
      </c>
      <c r="T35" s="3">
        <v>4.12</v>
      </c>
      <c r="U35" s="2">
        <v>37.96</v>
      </c>
      <c r="V35" s="3">
        <v>43.07</v>
      </c>
      <c r="W35" s="3">
        <v>4.18</v>
      </c>
      <c r="X35" s="3">
        <v>0.72</v>
      </c>
      <c r="Y35" s="2">
        <v>5.55</v>
      </c>
      <c r="Z35" s="2">
        <v>9.6199999999999992</v>
      </c>
      <c r="AA35" s="2">
        <v>168.5</v>
      </c>
      <c r="AB35" s="2">
        <v>1325.5</v>
      </c>
    </row>
    <row r="36" spans="1:32" ht="13.2" x14ac:dyDescent="0.25">
      <c r="A36" s="2">
        <v>35</v>
      </c>
      <c r="B36" s="20" t="s">
        <v>34</v>
      </c>
      <c r="C36" s="2" t="s">
        <v>28</v>
      </c>
      <c r="D36" s="2">
        <v>5</v>
      </c>
      <c r="E36" s="2">
        <v>60</v>
      </c>
      <c r="F36" s="3">
        <v>300</v>
      </c>
      <c r="G36" s="3">
        <v>310</v>
      </c>
      <c r="H36" s="3">
        <f t="shared" si="6"/>
        <v>10</v>
      </c>
      <c r="I36">
        <v>19.923999999999999</v>
      </c>
      <c r="J36" s="2">
        <v>21.18</v>
      </c>
      <c r="K36" s="9">
        <f t="shared" si="4"/>
        <v>18.755125333333332</v>
      </c>
      <c r="L36" s="2">
        <v>9.8000000000000007</v>
      </c>
      <c r="M36">
        <v>44.55</v>
      </c>
      <c r="N36">
        <v>8.3000000000000007</v>
      </c>
      <c r="O36">
        <v>7.52</v>
      </c>
      <c r="P36">
        <v>275.54000000000002</v>
      </c>
      <c r="Q36" s="2">
        <v>5.08</v>
      </c>
      <c r="R36" s="3">
        <v>6.52</v>
      </c>
      <c r="S36" s="2">
        <v>10.56</v>
      </c>
      <c r="T36" s="3">
        <v>3.95</v>
      </c>
      <c r="U36" s="2">
        <v>24.03</v>
      </c>
      <c r="V36" s="3">
        <v>46.1</v>
      </c>
      <c r="W36" s="3">
        <v>5.3</v>
      </c>
      <c r="X36" s="3">
        <v>1.02</v>
      </c>
      <c r="Y36" s="2">
        <v>5.0999999999999996</v>
      </c>
      <c r="Z36" s="2">
        <v>9.86</v>
      </c>
      <c r="AA36" s="2">
        <v>187</v>
      </c>
      <c r="AB36" s="2">
        <v>1638</v>
      </c>
    </row>
    <row r="37" spans="1:32" ht="13.2" x14ac:dyDescent="0.25">
      <c r="A37" s="2">
        <v>36</v>
      </c>
      <c r="B37" s="20" t="s">
        <v>34</v>
      </c>
      <c r="C37" s="2" t="s">
        <v>28</v>
      </c>
      <c r="D37" s="2">
        <v>6</v>
      </c>
      <c r="E37" s="2">
        <v>60</v>
      </c>
      <c r="F37" s="3">
        <v>295</v>
      </c>
      <c r="G37" s="3">
        <v>380</v>
      </c>
      <c r="H37" s="3">
        <f t="shared" si="6"/>
        <v>85</v>
      </c>
      <c r="I37">
        <v>15.343999999999999</v>
      </c>
      <c r="J37" s="2">
        <v>13.98</v>
      </c>
      <c r="K37" s="9">
        <f t="shared" si="4"/>
        <v>9.5337386666666664</v>
      </c>
      <c r="L37" s="2">
        <v>6.1</v>
      </c>
      <c r="M37">
        <v>50.69</v>
      </c>
      <c r="N37">
        <v>13.97</v>
      </c>
      <c r="O37">
        <v>6.18</v>
      </c>
      <c r="P37">
        <v>166.61999999999998</v>
      </c>
      <c r="Q37" s="2">
        <v>7.76</v>
      </c>
      <c r="R37" s="3">
        <v>5.6</v>
      </c>
      <c r="S37" s="2">
        <v>36.93</v>
      </c>
      <c r="T37" s="3">
        <v>4.08</v>
      </c>
      <c r="U37" s="2">
        <v>39.770000000000003</v>
      </c>
      <c r="V37" s="3">
        <v>47.92</v>
      </c>
      <c r="W37" s="3">
        <v>4.0999999999999996</v>
      </c>
      <c r="X37" s="3">
        <v>1.22</v>
      </c>
      <c r="Y37" s="2">
        <v>4.9000000000000004</v>
      </c>
      <c r="Z37" s="2">
        <v>8.8000000000000007</v>
      </c>
      <c r="AA37" s="2">
        <v>156</v>
      </c>
      <c r="AB37" s="2">
        <v>1396</v>
      </c>
    </row>
    <row r="38" spans="1:32" ht="13.2" x14ac:dyDescent="0.25">
      <c r="A38" s="2">
        <v>37</v>
      </c>
      <c r="B38" s="20" t="s">
        <v>34</v>
      </c>
      <c r="C38" s="2" t="s">
        <v>28</v>
      </c>
      <c r="D38" s="2">
        <v>7</v>
      </c>
      <c r="E38" s="2">
        <v>60</v>
      </c>
      <c r="F38" s="3">
        <v>250</v>
      </c>
      <c r="G38" s="3">
        <v>450</v>
      </c>
      <c r="H38" s="3">
        <f t="shared" si="6"/>
        <v>200</v>
      </c>
      <c r="I38">
        <v>24.844999999999999</v>
      </c>
      <c r="J38" s="2">
        <v>14.03</v>
      </c>
      <c r="K38" s="9">
        <f t="shared" si="4"/>
        <v>15.492237777777776</v>
      </c>
      <c r="L38" s="2">
        <v>8.5</v>
      </c>
      <c r="M38">
        <v>75.78</v>
      </c>
      <c r="N38">
        <v>14.71</v>
      </c>
      <c r="O38">
        <v>4.3099999999999996</v>
      </c>
      <c r="P38">
        <v>117.05</v>
      </c>
      <c r="Q38" s="2">
        <v>5.68</v>
      </c>
      <c r="R38" s="3">
        <v>3.72</v>
      </c>
      <c r="S38" s="2">
        <v>20.54</v>
      </c>
      <c r="T38" s="3">
        <v>4.46</v>
      </c>
      <c r="U38" s="2">
        <v>29.75</v>
      </c>
      <c r="V38" s="3">
        <v>44.28</v>
      </c>
      <c r="W38" s="3">
        <v>6.13</v>
      </c>
      <c r="X38" s="3">
        <v>0.8</v>
      </c>
      <c r="Y38" s="2">
        <v>11.65</v>
      </c>
      <c r="Z38" s="2">
        <v>9.76</v>
      </c>
      <c r="AA38" s="2">
        <v>184.5</v>
      </c>
      <c r="AB38" s="2">
        <v>1280</v>
      </c>
    </row>
    <row r="39" spans="1:32" ht="13.2" x14ac:dyDescent="0.25">
      <c r="A39" s="2">
        <v>38</v>
      </c>
      <c r="B39" s="20" t="s">
        <v>34</v>
      </c>
      <c r="C39" s="2" t="s">
        <v>28</v>
      </c>
      <c r="D39" s="2">
        <v>8</v>
      </c>
      <c r="E39" s="2">
        <v>60</v>
      </c>
      <c r="F39" s="3">
        <v>305</v>
      </c>
      <c r="G39" s="3">
        <v>355</v>
      </c>
      <c r="H39" s="3">
        <f t="shared" si="6"/>
        <v>50</v>
      </c>
      <c r="I39">
        <v>26.896999999999998</v>
      </c>
      <c r="J39" s="2">
        <v>10.26</v>
      </c>
      <c r="K39" s="9">
        <f t="shared" si="4"/>
        <v>12.265032</v>
      </c>
      <c r="L39" s="2">
        <v>6.8</v>
      </c>
      <c r="M39">
        <v>74.33</v>
      </c>
      <c r="N39">
        <v>11.14</v>
      </c>
      <c r="O39">
        <v>12.18</v>
      </c>
      <c r="P39">
        <v>135.31</v>
      </c>
      <c r="Q39" s="2">
        <v>9.68</v>
      </c>
      <c r="R39" s="3">
        <v>1.1599999999999999</v>
      </c>
      <c r="S39" s="2">
        <v>38.65</v>
      </c>
      <c r="T39" s="3">
        <v>4.9000000000000004</v>
      </c>
      <c r="U39" s="2">
        <v>36.21</v>
      </c>
      <c r="V39" s="3">
        <v>46.3</v>
      </c>
      <c r="W39" s="3">
        <v>4.9400000000000004</v>
      </c>
      <c r="X39" s="3">
        <v>0.87</v>
      </c>
      <c r="Y39" s="2">
        <v>9.8000000000000007</v>
      </c>
      <c r="Z39" s="2">
        <v>9.4600000000000009</v>
      </c>
      <c r="AA39" s="2">
        <v>176</v>
      </c>
      <c r="AB39" s="2">
        <v>1152</v>
      </c>
    </row>
    <row r="40" spans="1:32" ht="13.2" x14ac:dyDescent="0.25">
      <c r="A40" s="2">
        <v>39</v>
      </c>
      <c r="B40" s="20" t="s">
        <v>34</v>
      </c>
      <c r="C40" s="2" t="s">
        <v>28</v>
      </c>
      <c r="D40" s="2">
        <v>9</v>
      </c>
      <c r="E40" s="2">
        <v>60</v>
      </c>
      <c r="F40" s="3">
        <v>330</v>
      </c>
      <c r="G40" s="3">
        <v>335</v>
      </c>
      <c r="H40" s="3">
        <f t="shared" si="6"/>
        <v>5</v>
      </c>
      <c r="I40">
        <v>23.738</v>
      </c>
      <c r="J40" s="2">
        <v>17.87</v>
      </c>
      <c r="K40" s="9">
        <f t="shared" si="4"/>
        <v>18.853247111111109</v>
      </c>
      <c r="L40" s="2">
        <v>7.5</v>
      </c>
      <c r="M40">
        <v>68.56</v>
      </c>
      <c r="N40">
        <v>19.78</v>
      </c>
      <c r="O40">
        <v>7.11</v>
      </c>
      <c r="P40">
        <v>139.97</v>
      </c>
      <c r="Q40" s="2">
        <v>9.84</v>
      </c>
      <c r="R40" s="3">
        <v>0.92</v>
      </c>
      <c r="S40" s="2">
        <v>13.64</v>
      </c>
      <c r="T40" s="3">
        <v>5.2</v>
      </c>
      <c r="U40" s="2">
        <v>36.01</v>
      </c>
      <c r="V40" s="3">
        <v>45.29</v>
      </c>
      <c r="W40" s="3">
        <v>5.91</v>
      </c>
      <c r="X40" s="3">
        <v>0.68</v>
      </c>
      <c r="Y40" s="2">
        <v>12.9</v>
      </c>
      <c r="Z40" s="2">
        <v>9.6</v>
      </c>
      <c r="AA40" s="2">
        <v>181</v>
      </c>
      <c r="AB40" s="2">
        <v>1081</v>
      </c>
    </row>
    <row r="41" spans="1:32" ht="13.2" x14ac:dyDescent="0.25">
      <c r="A41" s="4">
        <v>40</v>
      </c>
      <c r="B41" s="20" t="s">
        <v>34</v>
      </c>
      <c r="C41" s="4" t="s">
        <v>28</v>
      </c>
      <c r="D41" s="4">
        <v>10</v>
      </c>
      <c r="E41" s="4">
        <v>60</v>
      </c>
      <c r="F41" s="5">
        <v>300</v>
      </c>
      <c r="G41" s="5">
        <v>375</v>
      </c>
      <c r="H41" s="5">
        <f t="shared" si="6"/>
        <v>75</v>
      </c>
      <c r="I41" s="4"/>
      <c r="J41" s="4">
        <v>17.78</v>
      </c>
      <c r="K41" s="9"/>
      <c r="L41" s="4">
        <v>7.4</v>
      </c>
      <c r="M41">
        <v>68.97</v>
      </c>
      <c r="N41">
        <v>20.440000000000001</v>
      </c>
      <c r="O41">
        <v>6.89</v>
      </c>
      <c r="P41" s="4">
        <v>81.900000000000006</v>
      </c>
      <c r="Q41" s="4">
        <v>3.88</v>
      </c>
      <c r="R41" s="5">
        <v>1.4</v>
      </c>
      <c r="S41" s="4">
        <v>27.54</v>
      </c>
      <c r="T41" s="5">
        <v>4.1500000000000004</v>
      </c>
      <c r="U41" s="4">
        <v>38.36</v>
      </c>
      <c r="V41" s="5">
        <v>51.82</v>
      </c>
      <c r="W41" s="5">
        <v>5.46</v>
      </c>
      <c r="X41" s="5">
        <v>1.01</v>
      </c>
      <c r="Y41" s="4">
        <v>9.6999999999999993</v>
      </c>
      <c r="Z41" s="4">
        <v>9.67</v>
      </c>
      <c r="AA41" s="4">
        <v>175</v>
      </c>
      <c r="AB41" s="4">
        <v>1023</v>
      </c>
      <c r="AC41" s="4"/>
      <c r="AD41" s="4"/>
      <c r="AE41" s="4"/>
      <c r="AF41" s="4"/>
    </row>
    <row r="42" spans="1:32" ht="13.2" x14ac:dyDescent="0.25">
      <c r="A42" s="2">
        <v>41</v>
      </c>
      <c r="B42" s="20" t="s">
        <v>35</v>
      </c>
      <c r="C42" s="2" t="s">
        <v>29</v>
      </c>
      <c r="D42" s="2">
        <v>1</v>
      </c>
      <c r="E42" s="2">
        <v>30</v>
      </c>
      <c r="F42" s="3">
        <v>265</v>
      </c>
      <c r="G42" s="3">
        <v>175</v>
      </c>
      <c r="H42" s="3">
        <f t="shared" ref="H42:H61" si="7">G42-F42</f>
        <v>-90</v>
      </c>
      <c r="I42">
        <v>27.838999999999999</v>
      </c>
      <c r="J42" s="2">
        <v>15.1</v>
      </c>
      <c r="K42" s="9">
        <f t="shared" si="4"/>
        <v>18.683062222222222</v>
      </c>
      <c r="L42" s="2">
        <v>10</v>
      </c>
      <c r="M42" s="14">
        <v>33.590000000000003</v>
      </c>
      <c r="N42" s="14">
        <v>7.27</v>
      </c>
      <c r="O42" s="14">
        <v>12.82</v>
      </c>
      <c r="P42" s="14">
        <v>249.4</v>
      </c>
      <c r="Q42" s="2">
        <v>22.48</v>
      </c>
      <c r="R42">
        <v>6.28</v>
      </c>
      <c r="S42" s="2">
        <v>21.56</v>
      </c>
      <c r="T42">
        <v>3.19</v>
      </c>
      <c r="U42" s="2">
        <v>20.190000000000001</v>
      </c>
      <c r="V42">
        <v>70.459999999999994</v>
      </c>
      <c r="W42" s="2">
        <v>2.46</v>
      </c>
      <c r="X42">
        <v>0.48399999999999999</v>
      </c>
      <c r="Y42" s="2">
        <v>5.6</v>
      </c>
      <c r="Z42" s="2">
        <v>9.26</v>
      </c>
      <c r="AA42" s="2">
        <v>171</v>
      </c>
      <c r="AB42" s="2">
        <v>679</v>
      </c>
    </row>
    <row r="43" spans="1:32" ht="13.2" x14ac:dyDescent="0.25">
      <c r="A43" s="2">
        <v>42</v>
      </c>
      <c r="B43" s="20" t="s">
        <v>35</v>
      </c>
      <c r="C43" s="2" t="s">
        <v>29</v>
      </c>
      <c r="D43" s="2">
        <v>2</v>
      </c>
      <c r="E43" s="2">
        <v>30</v>
      </c>
      <c r="F43" s="3">
        <v>260</v>
      </c>
      <c r="G43" s="3">
        <v>185</v>
      </c>
      <c r="H43" s="3">
        <f t="shared" si="7"/>
        <v>-75</v>
      </c>
      <c r="I43">
        <v>21.364999999999998</v>
      </c>
      <c r="J43" s="2">
        <v>10.4</v>
      </c>
      <c r="K43" s="9">
        <f t="shared" si="4"/>
        <v>9.8753777777777785</v>
      </c>
      <c r="L43" s="2">
        <v>8.9</v>
      </c>
      <c r="M43" s="14">
        <v>45.099999999999994</v>
      </c>
      <c r="N43" s="14">
        <v>7.34</v>
      </c>
      <c r="O43" s="14">
        <v>11.2</v>
      </c>
      <c r="P43" s="14">
        <v>275.19740000000002</v>
      </c>
      <c r="Q43" s="2">
        <v>10.4</v>
      </c>
      <c r="R43">
        <v>5.92</v>
      </c>
      <c r="S43" s="2">
        <v>14.84</v>
      </c>
      <c r="T43">
        <v>3.82</v>
      </c>
      <c r="U43" s="2">
        <v>15.68</v>
      </c>
      <c r="V43">
        <v>32.909999999999997</v>
      </c>
      <c r="W43" s="2">
        <v>5.87</v>
      </c>
      <c r="X43">
        <v>0.68700000000000006</v>
      </c>
      <c r="Y43" s="2">
        <v>6.7</v>
      </c>
      <c r="Z43" s="2">
        <v>10.38</v>
      </c>
      <c r="AA43" s="2">
        <v>195</v>
      </c>
      <c r="AB43" s="2">
        <v>1510</v>
      </c>
    </row>
    <row r="44" spans="1:32" ht="13.2" x14ac:dyDescent="0.25">
      <c r="A44" s="2">
        <v>43</v>
      </c>
      <c r="B44" s="20" t="s">
        <v>35</v>
      </c>
      <c r="C44" s="2" t="s">
        <v>29</v>
      </c>
      <c r="D44" s="2">
        <v>3</v>
      </c>
      <c r="E44" s="2">
        <v>30</v>
      </c>
      <c r="F44" s="3">
        <v>265</v>
      </c>
      <c r="G44" s="3">
        <v>180</v>
      </c>
      <c r="H44" s="3">
        <f t="shared" si="7"/>
        <v>-85</v>
      </c>
      <c r="J44" s="2">
        <v>15.5</v>
      </c>
      <c r="K44" s="9"/>
      <c r="L44" s="2">
        <v>8.9</v>
      </c>
      <c r="M44" s="14">
        <v>41.774999999999999</v>
      </c>
      <c r="N44" s="14">
        <v>7.5050000000000008</v>
      </c>
      <c r="O44" s="14">
        <v>8.4350000000000005</v>
      </c>
      <c r="P44" s="14">
        <v>286.11170000000004</v>
      </c>
      <c r="Q44" s="2">
        <v>12.84</v>
      </c>
      <c r="R44">
        <v>16.760000000000002</v>
      </c>
      <c r="S44" s="2">
        <v>12.79</v>
      </c>
      <c r="T44">
        <v>5.86</v>
      </c>
      <c r="U44" s="2">
        <v>19.38</v>
      </c>
      <c r="V44">
        <v>50.68</v>
      </c>
      <c r="W44" s="2">
        <v>4.33</v>
      </c>
      <c r="X44">
        <v>0.42549999999999999</v>
      </c>
      <c r="Y44" s="2">
        <v>3.7</v>
      </c>
      <c r="Z44" s="2">
        <v>9.06</v>
      </c>
      <c r="AA44" s="2">
        <v>155</v>
      </c>
      <c r="AB44" s="2">
        <v>1014</v>
      </c>
    </row>
    <row r="45" spans="1:32" ht="13.2" x14ac:dyDescent="0.25">
      <c r="A45" s="2">
        <v>44</v>
      </c>
      <c r="B45" s="20" t="s">
        <v>35</v>
      </c>
      <c r="C45" s="2" t="s">
        <v>29</v>
      </c>
      <c r="D45" s="2">
        <v>4</v>
      </c>
      <c r="E45" s="2">
        <v>30</v>
      </c>
      <c r="F45" s="3">
        <v>260</v>
      </c>
      <c r="G45" s="3">
        <v>220</v>
      </c>
      <c r="H45" s="3">
        <f t="shared" si="7"/>
        <v>-40</v>
      </c>
      <c r="I45">
        <v>13.116</v>
      </c>
      <c r="J45" s="2">
        <v>11</v>
      </c>
      <c r="K45" s="9">
        <f t="shared" si="4"/>
        <v>6.4122666666666674</v>
      </c>
      <c r="L45" s="2">
        <v>6.8</v>
      </c>
      <c r="M45" s="14">
        <v>64.349999999999994</v>
      </c>
      <c r="N45" s="14">
        <v>3.53</v>
      </c>
      <c r="O45" s="14">
        <v>17.72</v>
      </c>
      <c r="P45" s="14">
        <v>302</v>
      </c>
      <c r="Q45" s="2">
        <v>15.96</v>
      </c>
      <c r="R45">
        <v>4.04</v>
      </c>
      <c r="S45" s="2">
        <v>22.41</v>
      </c>
      <c r="T45">
        <v>3.97</v>
      </c>
      <c r="U45" s="2">
        <v>19.649999999999999</v>
      </c>
      <c r="V45">
        <v>45.97</v>
      </c>
      <c r="W45" s="2">
        <v>5.34</v>
      </c>
      <c r="X45">
        <v>0.64</v>
      </c>
      <c r="Y45" s="2">
        <v>6.2</v>
      </c>
      <c r="Z45" s="2">
        <v>9.83</v>
      </c>
      <c r="AA45" s="2">
        <v>134</v>
      </c>
      <c r="AB45" s="2">
        <v>1592</v>
      </c>
    </row>
    <row r="46" spans="1:32" ht="13.2" x14ac:dyDescent="0.25">
      <c r="A46" s="2">
        <v>45</v>
      </c>
      <c r="B46" s="20" t="s">
        <v>35</v>
      </c>
      <c r="C46" s="2" t="s">
        <v>29</v>
      </c>
      <c r="D46" s="2">
        <v>5</v>
      </c>
      <c r="E46" s="2">
        <v>30</v>
      </c>
      <c r="F46" s="3">
        <v>280</v>
      </c>
      <c r="G46" s="3">
        <v>235</v>
      </c>
      <c r="H46" s="3">
        <f t="shared" si="7"/>
        <v>-45</v>
      </c>
      <c r="I46">
        <v>10.102</v>
      </c>
      <c r="J46" s="2">
        <v>9.9</v>
      </c>
      <c r="K46" s="9">
        <f t="shared" si="4"/>
        <v>4.4448800000000004</v>
      </c>
      <c r="L46" s="2">
        <v>7.8</v>
      </c>
      <c r="M46" s="14">
        <v>42.08</v>
      </c>
      <c r="N46" s="14">
        <v>4.87</v>
      </c>
      <c r="O46" s="14">
        <v>15.44</v>
      </c>
      <c r="P46" s="14">
        <v>333.9</v>
      </c>
      <c r="Q46" s="2">
        <v>15.16</v>
      </c>
      <c r="R46">
        <v>4.08</v>
      </c>
      <c r="S46" s="2">
        <v>25.64</v>
      </c>
      <c r="T46">
        <v>3.54</v>
      </c>
      <c r="U46" s="2">
        <v>21.47</v>
      </c>
      <c r="V46">
        <v>63.73</v>
      </c>
      <c r="W46" s="2">
        <v>6.4</v>
      </c>
      <c r="X46">
        <v>0.90100000000000002</v>
      </c>
      <c r="Y46" s="2">
        <v>5.2</v>
      </c>
      <c r="Z46" s="2">
        <v>8.59</v>
      </c>
      <c r="AA46" s="2">
        <v>156</v>
      </c>
      <c r="AB46" s="2">
        <v>689</v>
      </c>
    </row>
    <row r="47" spans="1:32" ht="13.2" x14ac:dyDescent="0.25">
      <c r="A47" s="2">
        <v>46</v>
      </c>
      <c r="B47" s="20" t="s">
        <v>35</v>
      </c>
      <c r="C47" s="2" t="s">
        <v>29</v>
      </c>
      <c r="D47" s="2">
        <v>6</v>
      </c>
      <c r="E47" s="2">
        <v>30</v>
      </c>
      <c r="F47" s="3">
        <v>270</v>
      </c>
      <c r="G47" s="3">
        <v>205</v>
      </c>
      <c r="H47" s="3">
        <f t="shared" si="7"/>
        <v>-65</v>
      </c>
      <c r="I47">
        <v>36.76</v>
      </c>
      <c r="J47" s="2">
        <v>8.9</v>
      </c>
      <c r="K47" s="9">
        <f t="shared" si="4"/>
        <v>14.540622222222222</v>
      </c>
      <c r="L47" s="2">
        <v>6.8</v>
      </c>
      <c r="M47" s="14">
        <v>45.82</v>
      </c>
      <c r="N47" s="14">
        <v>8.8450000000000006</v>
      </c>
      <c r="O47" s="14">
        <v>10.219999999999999</v>
      </c>
      <c r="P47" s="14">
        <v>289.78280000000001</v>
      </c>
      <c r="Q47" s="2">
        <v>21.96</v>
      </c>
      <c r="R47">
        <v>4</v>
      </c>
      <c r="S47" s="2">
        <v>13.75</v>
      </c>
      <c r="T47">
        <v>2.5299999999999998</v>
      </c>
      <c r="U47" s="2">
        <v>21.33</v>
      </c>
      <c r="V47">
        <v>40.450000000000003</v>
      </c>
      <c r="W47" s="2">
        <v>3.78</v>
      </c>
      <c r="X47">
        <v>1.151</v>
      </c>
      <c r="Y47" s="2">
        <v>10.4</v>
      </c>
      <c r="Z47" s="2">
        <v>10.029999999999999</v>
      </c>
      <c r="AA47" s="2">
        <v>185</v>
      </c>
      <c r="AB47" s="2">
        <v>1922</v>
      </c>
    </row>
    <row r="48" spans="1:32" ht="13.2" x14ac:dyDescent="0.25">
      <c r="A48" s="2">
        <v>47</v>
      </c>
      <c r="B48" s="20" t="s">
        <v>35</v>
      </c>
      <c r="C48" s="2" t="s">
        <v>29</v>
      </c>
      <c r="D48" s="2">
        <v>7</v>
      </c>
      <c r="E48" s="2">
        <v>30</v>
      </c>
      <c r="F48" s="3">
        <v>290</v>
      </c>
      <c r="G48" s="3">
        <v>195</v>
      </c>
      <c r="H48" s="3">
        <f t="shared" si="7"/>
        <v>-95</v>
      </c>
      <c r="J48" s="2">
        <v>16.8</v>
      </c>
      <c r="K48" s="9"/>
      <c r="L48" s="2">
        <v>9.1999999999999993</v>
      </c>
      <c r="M48" s="14">
        <v>51.41</v>
      </c>
      <c r="N48" s="14">
        <v>9.49</v>
      </c>
      <c r="O48" s="14">
        <v>10.01</v>
      </c>
      <c r="P48" s="14">
        <v>420.7</v>
      </c>
      <c r="Q48" s="2">
        <v>9.2799999999999994</v>
      </c>
      <c r="R48">
        <v>4.92</v>
      </c>
      <c r="S48" s="2">
        <v>16.579999999999998</v>
      </c>
      <c r="T48">
        <v>7.69</v>
      </c>
      <c r="U48" s="2">
        <v>31.5</v>
      </c>
      <c r="V48">
        <v>52.83</v>
      </c>
      <c r="W48" s="2">
        <v>5.0199999999999996</v>
      </c>
      <c r="X48">
        <v>0.83</v>
      </c>
      <c r="Y48" s="2">
        <v>6.7</v>
      </c>
      <c r="Z48" s="2">
        <v>11.73</v>
      </c>
      <c r="AA48" s="2">
        <v>205</v>
      </c>
      <c r="AB48" s="2">
        <v>1324</v>
      </c>
    </row>
    <row r="49" spans="1:32" ht="13.2" x14ac:dyDescent="0.25">
      <c r="A49" s="2">
        <v>48</v>
      </c>
      <c r="B49" s="20" t="s">
        <v>35</v>
      </c>
      <c r="C49" s="2" t="s">
        <v>29</v>
      </c>
      <c r="D49" s="2">
        <v>8</v>
      </c>
      <c r="E49" s="2">
        <v>30</v>
      </c>
      <c r="F49" s="3">
        <v>300</v>
      </c>
      <c r="G49" s="3">
        <v>200</v>
      </c>
      <c r="H49" s="3">
        <f t="shared" si="7"/>
        <v>-100</v>
      </c>
      <c r="I49">
        <v>24.475000000000001</v>
      </c>
      <c r="J49" s="2">
        <v>16.100000000000001</v>
      </c>
      <c r="K49" s="9">
        <f t="shared" si="4"/>
        <v>17.513222222222225</v>
      </c>
      <c r="L49" s="2">
        <v>7.6</v>
      </c>
      <c r="M49" s="14">
        <v>45.93</v>
      </c>
      <c r="N49" s="14">
        <v>9.5399999999999991</v>
      </c>
      <c r="O49" s="14">
        <v>28.68</v>
      </c>
      <c r="P49" s="14">
        <v>395.5</v>
      </c>
      <c r="Q49" s="2">
        <v>14.7</v>
      </c>
      <c r="R49">
        <v>14.68</v>
      </c>
      <c r="S49" s="2">
        <v>10.49</v>
      </c>
      <c r="T49">
        <v>5.14</v>
      </c>
      <c r="U49" s="2">
        <v>23.42</v>
      </c>
      <c r="V49">
        <v>59.22</v>
      </c>
      <c r="W49" s="2">
        <v>3.75</v>
      </c>
      <c r="X49">
        <v>0.14200000000000002</v>
      </c>
      <c r="Y49" s="2">
        <v>7.3</v>
      </c>
      <c r="Z49" s="2">
        <v>10.15</v>
      </c>
      <c r="AA49" s="2">
        <v>189</v>
      </c>
      <c r="AB49" s="2">
        <v>1566</v>
      </c>
    </row>
    <row r="50" spans="1:32" ht="13.2" x14ac:dyDescent="0.25">
      <c r="A50" s="2">
        <v>49</v>
      </c>
      <c r="B50" s="20" t="s">
        <v>35</v>
      </c>
      <c r="C50" s="2" t="s">
        <v>29</v>
      </c>
      <c r="D50" s="2">
        <v>9</v>
      </c>
      <c r="E50" s="2">
        <v>30</v>
      </c>
      <c r="F50" s="3">
        <v>310</v>
      </c>
      <c r="G50" s="3">
        <v>210</v>
      </c>
      <c r="H50" s="3">
        <f t="shared" si="7"/>
        <v>-100</v>
      </c>
      <c r="I50">
        <v>13.116</v>
      </c>
      <c r="J50" s="2">
        <v>15.5</v>
      </c>
      <c r="K50" s="9">
        <f t="shared" si="4"/>
        <v>9.0354666666666663</v>
      </c>
      <c r="L50" s="2">
        <v>7.9</v>
      </c>
      <c r="M50" s="14">
        <v>41.37</v>
      </c>
      <c r="N50" s="14">
        <v>10.16</v>
      </c>
      <c r="O50" s="14">
        <v>18.5</v>
      </c>
      <c r="P50" s="14">
        <v>367.6</v>
      </c>
      <c r="Q50" s="2">
        <v>15.72</v>
      </c>
      <c r="R50">
        <v>7.36</v>
      </c>
      <c r="S50" s="2">
        <v>14.9</v>
      </c>
      <c r="T50">
        <v>6.25</v>
      </c>
      <c r="U50" s="2">
        <v>34.26</v>
      </c>
      <c r="V50">
        <v>50.61</v>
      </c>
      <c r="W50" s="2">
        <v>5.74</v>
      </c>
      <c r="X50">
        <v>0.97</v>
      </c>
      <c r="Y50" s="2">
        <v>9.6</v>
      </c>
      <c r="Z50" s="2">
        <v>11.32</v>
      </c>
      <c r="AA50" s="2">
        <v>210</v>
      </c>
      <c r="AB50" s="2">
        <v>1329</v>
      </c>
    </row>
    <row r="51" spans="1:32" ht="13.2" x14ac:dyDescent="0.25">
      <c r="A51" s="4">
        <v>50</v>
      </c>
      <c r="B51" s="20" t="s">
        <v>35</v>
      </c>
      <c r="C51" s="4" t="s">
        <v>29</v>
      </c>
      <c r="D51" s="4">
        <v>10</v>
      </c>
      <c r="E51" s="4">
        <v>30</v>
      </c>
      <c r="F51" s="5">
        <v>260</v>
      </c>
      <c r="G51" s="5">
        <v>200</v>
      </c>
      <c r="H51" s="5">
        <f t="shared" si="7"/>
        <v>-60</v>
      </c>
      <c r="I51" s="4">
        <v>39.970999999999997</v>
      </c>
      <c r="J51" s="4">
        <v>10.6</v>
      </c>
      <c r="K51" s="9">
        <f t="shared" si="4"/>
        <v>18.830782222222222</v>
      </c>
      <c r="L51" s="4">
        <v>7</v>
      </c>
      <c r="M51" s="14">
        <v>44.134999999999998</v>
      </c>
      <c r="N51" s="14">
        <v>10.585000000000001</v>
      </c>
      <c r="O51" s="14">
        <v>11.675000000000001</v>
      </c>
      <c r="P51" s="14">
        <v>320.67520000000002</v>
      </c>
      <c r="Q51" s="4">
        <v>10</v>
      </c>
      <c r="R51" s="4">
        <v>7.08</v>
      </c>
      <c r="S51" s="4">
        <v>21.52</v>
      </c>
      <c r="T51" s="4">
        <v>5.2</v>
      </c>
      <c r="U51" s="4">
        <v>28.94</v>
      </c>
      <c r="V51" s="4">
        <v>50.81</v>
      </c>
      <c r="W51" s="4">
        <v>6.1</v>
      </c>
      <c r="X51" s="4">
        <v>0.52</v>
      </c>
      <c r="Y51" s="4">
        <v>7.4</v>
      </c>
      <c r="Z51" s="4"/>
      <c r="AA51" s="4">
        <v>175</v>
      </c>
      <c r="AB51" s="4"/>
      <c r="AC51" s="4"/>
      <c r="AD51" s="4"/>
      <c r="AE51" s="4"/>
      <c r="AF51" s="4"/>
    </row>
    <row r="52" spans="1:32" ht="13.2" x14ac:dyDescent="0.25">
      <c r="A52" s="2">
        <v>51</v>
      </c>
      <c r="B52" s="20" t="s">
        <v>36</v>
      </c>
      <c r="C52" s="2" t="s">
        <v>29</v>
      </c>
      <c r="D52" s="2">
        <v>1</v>
      </c>
      <c r="E52" s="2">
        <v>60</v>
      </c>
      <c r="F52" s="3">
        <v>240</v>
      </c>
      <c r="G52" s="3">
        <v>140</v>
      </c>
      <c r="H52" s="3">
        <f t="shared" si="7"/>
        <v>-100</v>
      </c>
      <c r="I52">
        <v>14.311</v>
      </c>
      <c r="J52" s="3">
        <v>16.5</v>
      </c>
      <c r="K52" s="9">
        <f t="shared" si="4"/>
        <v>10.494733333333333</v>
      </c>
      <c r="L52" s="3">
        <v>10.1</v>
      </c>
      <c r="M52" s="14">
        <v>44.39</v>
      </c>
      <c r="N52" s="14">
        <v>18.38</v>
      </c>
      <c r="O52" s="15">
        <v>6.5549999999999997</v>
      </c>
      <c r="P52" s="14">
        <v>263.5496</v>
      </c>
      <c r="Q52" s="2">
        <v>10.66</v>
      </c>
      <c r="R52">
        <v>0.84</v>
      </c>
      <c r="S52" s="2">
        <v>12.215</v>
      </c>
      <c r="T52">
        <v>1.76</v>
      </c>
      <c r="U52" s="2">
        <v>29.51</v>
      </c>
      <c r="V52">
        <v>52.56</v>
      </c>
      <c r="W52" s="2">
        <v>1.925</v>
      </c>
      <c r="X52">
        <v>0.36499999999999999</v>
      </c>
      <c r="Y52" s="2">
        <v>3.2</v>
      </c>
      <c r="Z52" s="2">
        <v>6.89</v>
      </c>
      <c r="AA52" s="2">
        <v>152</v>
      </c>
      <c r="AB52" s="2">
        <v>370</v>
      </c>
    </row>
    <row r="53" spans="1:32" ht="13.2" x14ac:dyDescent="0.25">
      <c r="A53" s="2">
        <v>52</v>
      </c>
      <c r="B53" s="20" t="s">
        <v>36</v>
      </c>
      <c r="C53" s="2" t="s">
        <v>29</v>
      </c>
      <c r="D53" s="2">
        <v>2</v>
      </c>
      <c r="E53" s="2">
        <v>60</v>
      </c>
      <c r="F53" s="3">
        <v>270</v>
      </c>
      <c r="G53" s="3">
        <v>230</v>
      </c>
      <c r="H53" s="3">
        <f t="shared" si="7"/>
        <v>-40</v>
      </c>
      <c r="I53">
        <v>25.030999999999999</v>
      </c>
      <c r="J53" s="3">
        <v>18.399999999999999</v>
      </c>
      <c r="K53" s="9">
        <f t="shared" si="4"/>
        <v>20.469795555555553</v>
      </c>
      <c r="L53" s="3">
        <v>7.8</v>
      </c>
      <c r="M53" s="14">
        <v>38.674999999999997</v>
      </c>
      <c r="N53" s="14">
        <v>15.29</v>
      </c>
      <c r="O53" s="14">
        <v>4.4450000000000003</v>
      </c>
      <c r="P53" s="14">
        <v>171.59899999999999</v>
      </c>
      <c r="Q53" s="2">
        <v>11.36</v>
      </c>
      <c r="R53">
        <v>3.52</v>
      </c>
      <c r="S53" s="2">
        <v>24.22</v>
      </c>
      <c r="T53">
        <v>2.33</v>
      </c>
      <c r="U53" s="2">
        <v>25.51</v>
      </c>
      <c r="V53">
        <v>48.32</v>
      </c>
      <c r="W53" s="2">
        <v>2.29</v>
      </c>
      <c r="X53">
        <v>0.65900000000000003</v>
      </c>
      <c r="Y53" s="2">
        <v>1.8</v>
      </c>
      <c r="Z53" s="2">
        <v>7.77</v>
      </c>
      <c r="AA53" s="2">
        <v>147</v>
      </c>
      <c r="AB53" s="2">
        <v>754</v>
      </c>
    </row>
    <row r="54" spans="1:32" ht="13.2" x14ac:dyDescent="0.25">
      <c r="A54" s="2">
        <v>53</v>
      </c>
      <c r="B54" s="20" t="s">
        <v>36</v>
      </c>
      <c r="C54" s="2" t="s">
        <v>29</v>
      </c>
      <c r="D54" s="2">
        <v>3</v>
      </c>
      <c r="E54" s="2">
        <v>60</v>
      </c>
      <c r="F54" s="3">
        <v>280</v>
      </c>
      <c r="G54" s="3">
        <v>220</v>
      </c>
      <c r="H54" s="3">
        <f t="shared" si="7"/>
        <v>-60</v>
      </c>
      <c r="I54">
        <v>21.004000000000001</v>
      </c>
      <c r="J54" s="3">
        <v>15.3</v>
      </c>
      <c r="K54" s="9">
        <f t="shared" si="4"/>
        <v>14.282720000000003</v>
      </c>
      <c r="L54" s="3">
        <v>8.5</v>
      </c>
      <c r="M54" s="14">
        <v>37.244999999999997</v>
      </c>
      <c r="N54" s="14">
        <v>8.6449999999999996</v>
      </c>
      <c r="O54" s="14">
        <v>3.8149999999999999</v>
      </c>
      <c r="P54" s="14">
        <v>178.77769999999998</v>
      </c>
      <c r="Q54" s="2">
        <v>17.5</v>
      </c>
      <c r="R54">
        <v>0.64</v>
      </c>
      <c r="S54" s="2">
        <v>23.385000000000002</v>
      </c>
      <c r="T54">
        <v>3.23</v>
      </c>
      <c r="U54" s="2">
        <v>27.12</v>
      </c>
      <c r="V54">
        <v>33.85</v>
      </c>
      <c r="W54" s="2">
        <v>4.4950000000000001</v>
      </c>
      <c r="X54">
        <v>0.63700000000000001</v>
      </c>
      <c r="Y54" s="2">
        <v>3</v>
      </c>
      <c r="Z54" s="2">
        <v>8.59</v>
      </c>
      <c r="AA54" s="2">
        <v>170</v>
      </c>
      <c r="AB54" s="2">
        <v>678</v>
      </c>
    </row>
    <row r="55" spans="1:32" ht="13.2" x14ac:dyDescent="0.25">
      <c r="A55" s="2">
        <v>54</v>
      </c>
      <c r="B55" s="20" t="s">
        <v>36</v>
      </c>
      <c r="C55" s="2" t="s">
        <v>29</v>
      </c>
      <c r="D55" s="2">
        <v>4</v>
      </c>
      <c r="E55" s="2">
        <v>60</v>
      </c>
      <c r="F55" s="3">
        <v>285</v>
      </c>
      <c r="G55" s="3">
        <v>220</v>
      </c>
      <c r="H55" s="3">
        <f t="shared" si="7"/>
        <v>-65</v>
      </c>
      <c r="I55">
        <v>15.343999999999999</v>
      </c>
      <c r="J55" s="3">
        <v>16</v>
      </c>
      <c r="K55" s="9">
        <f t="shared" si="4"/>
        <v>10.911288888888889</v>
      </c>
      <c r="L55" s="3">
        <v>8.3000000000000007</v>
      </c>
      <c r="M55" s="14">
        <v>34.230000000000004</v>
      </c>
      <c r="N55" s="14">
        <v>11.879999999999999</v>
      </c>
      <c r="O55" s="14">
        <v>3.4000000000000004</v>
      </c>
      <c r="P55" s="14">
        <v>177.38010000000003</v>
      </c>
      <c r="Q55" s="2">
        <v>15.56</v>
      </c>
      <c r="R55">
        <v>1.96</v>
      </c>
      <c r="S55" s="2">
        <v>25.965</v>
      </c>
      <c r="T55">
        <v>2.5</v>
      </c>
      <c r="U55" s="2">
        <v>35.67</v>
      </c>
      <c r="V55">
        <v>48.05</v>
      </c>
      <c r="W55" s="2">
        <v>4.68</v>
      </c>
      <c r="X55">
        <v>0.52700000000000002</v>
      </c>
      <c r="Y55" s="2">
        <v>2.5</v>
      </c>
      <c r="Z55" s="2">
        <v>7.79</v>
      </c>
      <c r="AA55" s="2">
        <v>158</v>
      </c>
      <c r="AB55" s="2">
        <v>483</v>
      </c>
    </row>
    <row r="56" spans="1:32" ht="13.2" x14ac:dyDescent="0.25">
      <c r="A56" s="2">
        <v>55</v>
      </c>
      <c r="B56" s="20" t="s">
        <v>36</v>
      </c>
      <c r="C56" s="2" t="s">
        <v>29</v>
      </c>
      <c r="D56" s="2">
        <v>5</v>
      </c>
      <c r="E56" s="2">
        <v>60</v>
      </c>
      <c r="F56" s="3">
        <v>260</v>
      </c>
      <c r="G56" s="3">
        <v>185</v>
      </c>
      <c r="H56" s="3">
        <f t="shared" si="7"/>
        <v>-75</v>
      </c>
      <c r="I56">
        <v>15.343999999999999</v>
      </c>
      <c r="J56" s="3">
        <v>17.2</v>
      </c>
      <c r="K56" s="9">
        <f t="shared" si="4"/>
        <v>11.729635555555554</v>
      </c>
      <c r="L56" s="3">
        <v>7.9</v>
      </c>
      <c r="M56" s="14">
        <v>46.734999999999999</v>
      </c>
      <c r="N56" s="14">
        <v>13.734999999999999</v>
      </c>
      <c r="O56" s="14">
        <v>3.03</v>
      </c>
      <c r="P56" s="14">
        <v>170.65950000000001</v>
      </c>
      <c r="Q56" s="2">
        <v>13.4</v>
      </c>
      <c r="R56">
        <v>6.71</v>
      </c>
      <c r="S56" s="2">
        <v>22.64</v>
      </c>
      <c r="T56">
        <v>3.11</v>
      </c>
      <c r="U56" s="2">
        <v>40</v>
      </c>
      <c r="V56">
        <v>53.23</v>
      </c>
      <c r="W56" s="2">
        <v>3.67</v>
      </c>
      <c r="X56">
        <v>0.69599999999999995</v>
      </c>
      <c r="Y56" s="2">
        <v>2.2999999999999998</v>
      </c>
      <c r="Z56" s="2">
        <v>8.35</v>
      </c>
      <c r="AA56" s="2">
        <v>156</v>
      </c>
      <c r="AB56" s="2">
        <v>761</v>
      </c>
    </row>
    <row r="57" spans="1:32" ht="13.2" x14ac:dyDescent="0.25">
      <c r="A57" s="2">
        <v>56</v>
      </c>
      <c r="B57" s="20" t="s">
        <v>36</v>
      </c>
      <c r="C57" s="2" t="s">
        <v>29</v>
      </c>
      <c r="D57" s="2">
        <v>6</v>
      </c>
      <c r="E57" s="2">
        <v>60</v>
      </c>
      <c r="F57" s="3">
        <v>265</v>
      </c>
      <c r="G57" s="3">
        <v>290</v>
      </c>
      <c r="H57" s="3">
        <f t="shared" si="7"/>
        <v>25</v>
      </c>
      <c r="J57" s="3">
        <v>12.8</v>
      </c>
      <c r="K57" s="9"/>
      <c r="L57" s="3">
        <v>7.4</v>
      </c>
      <c r="M57" s="14">
        <v>39.880000000000003</v>
      </c>
      <c r="N57" s="14">
        <v>16.760000000000002</v>
      </c>
      <c r="O57" s="14">
        <v>2.5099999999999998</v>
      </c>
      <c r="P57" s="14">
        <v>311.33</v>
      </c>
      <c r="Q57" s="2">
        <v>14.32</v>
      </c>
      <c r="R57">
        <v>4.57</v>
      </c>
      <c r="S57" s="2">
        <v>26.98</v>
      </c>
      <c r="T57">
        <v>2.4900000000000002</v>
      </c>
      <c r="U57" s="2">
        <v>38.5</v>
      </c>
      <c r="V57">
        <v>34.049999999999997</v>
      </c>
      <c r="W57" s="2">
        <v>5.58</v>
      </c>
      <c r="X57">
        <v>1.2929999999999999</v>
      </c>
      <c r="Y57" s="2">
        <v>4.4000000000000004</v>
      </c>
      <c r="Z57" s="2">
        <v>8.01</v>
      </c>
      <c r="AA57" s="2">
        <v>161.66999999999999</v>
      </c>
      <c r="AB57" s="2">
        <v>690.67</v>
      </c>
    </row>
    <row r="58" spans="1:32" ht="13.2" x14ac:dyDescent="0.25">
      <c r="A58" s="2">
        <v>57</v>
      </c>
      <c r="B58" s="20" t="s">
        <v>36</v>
      </c>
      <c r="C58" s="2" t="s">
        <v>29</v>
      </c>
      <c r="D58" s="2">
        <v>7</v>
      </c>
      <c r="E58" s="2">
        <v>60</v>
      </c>
      <c r="F58" s="3">
        <v>330</v>
      </c>
      <c r="G58" s="3">
        <v>310</v>
      </c>
      <c r="H58" s="3">
        <f t="shared" si="7"/>
        <v>-20</v>
      </c>
      <c r="I58">
        <v>15.865</v>
      </c>
      <c r="J58" s="3">
        <v>11.6</v>
      </c>
      <c r="K58" s="9">
        <f t="shared" si="4"/>
        <v>8.1792888888888893</v>
      </c>
      <c r="L58" s="3">
        <v>6.8</v>
      </c>
      <c r="M58" s="14">
        <v>39.834999999999994</v>
      </c>
      <c r="N58" s="14">
        <v>12.405000000000001</v>
      </c>
      <c r="O58" s="14">
        <v>2.9499999999999997</v>
      </c>
      <c r="P58" s="14">
        <v>166.20420000000001</v>
      </c>
      <c r="Q58" s="2">
        <v>15.24</v>
      </c>
      <c r="R58">
        <v>4.42</v>
      </c>
      <c r="S58" s="2">
        <v>24.04</v>
      </c>
      <c r="T58">
        <v>3.32</v>
      </c>
      <c r="U58" s="2">
        <v>38.020000000000003</v>
      </c>
      <c r="V58">
        <v>38.9</v>
      </c>
      <c r="W58" s="2">
        <v>4.05</v>
      </c>
      <c r="X58">
        <v>1.724</v>
      </c>
      <c r="Y58" s="2">
        <v>0.6</v>
      </c>
      <c r="Z58" s="2">
        <v>7</v>
      </c>
      <c r="AA58" s="2">
        <v>145</v>
      </c>
      <c r="AB58" s="2">
        <v>601.66999999999996</v>
      </c>
    </row>
    <row r="59" spans="1:32" ht="13.2" x14ac:dyDescent="0.25">
      <c r="A59" s="2">
        <v>58</v>
      </c>
      <c r="B59" s="20" t="s">
        <v>36</v>
      </c>
      <c r="C59" s="2" t="s">
        <v>29</v>
      </c>
      <c r="D59" s="2">
        <v>8</v>
      </c>
      <c r="E59" s="2">
        <v>60</v>
      </c>
      <c r="F59" s="3">
        <v>300</v>
      </c>
      <c r="G59" s="3">
        <v>185</v>
      </c>
      <c r="H59" s="3">
        <f t="shared" si="7"/>
        <v>-115</v>
      </c>
      <c r="I59">
        <v>22.091000000000001</v>
      </c>
      <c r="J59" s="3">
        <v>17.5</v>
      </c>
      <c r="K59" s="9">
        <f t="shared" si="4"/>
        <v>17.181888888888889</v>
      </c>
      <c r="L59" s="3">
        <v>8.3000000000000007</v>
      </c>
      <c r="M59" s="14">
        <v>36.72</v>
      </c>
      <c r="N59" s="14">
        <v>9.34</v>
      </c>
      <c r="O59" s="14">
        <v>3.7199999999999998</v>
      </c>
      <c r="P59" s="14">
        <v>151.1267</v>
      </c>
      <c r="Q59" s="2">
        <v>8.94</v>
      </c>
      <c r="R59">
        <v>2.2799999999999998</v>
      </c>
      <c r="S59" s="2">
        <v>17.934999999999999</v>
      </c>
      <c r="T59">
        <v>2.83</v>
      </c>
      <c r="U59" s="2">
        <v>26.145</v>
      </c>
      <c r="V59">
        <v>45.97</v>
      </c>
      <c r="W59" s="2">
        <v>4.57</v>
      </c>
      <c r="X59">
        <v>0.71099999999999997</v>
      </c>
      <c r="Y59" s="2">
        <v>1.65</v>
      </c>
      <c r="Z59" s="2">
        <v>7.79</v>
      </c>
      <c r="AA59" s="2">
        <v>160.5</v>
      </c>
      <c r="AB59" s="2">
        <v>573</v>
      </c>
    </row>
    <row r="60" spans="1:32" ht="13.2" x14ac:dyDescent="0.25">
      <c r="A60" s="2">
        <v>59</v>
      </c>
      <c r="B60" s="20" t="s">
        <v>36</v>
      </c>
      <c r="C60" s="2" t="s">
        <v>29</v>
      </c>
      <c r="D60" s="2">
        <v>9</v>
      </c>
      <c r="E60" s="2">
        <v>60</v>
      </c>
      <c r="F60" s="3">
        <v>340</v>
      </c>
      <c r="G60" s="3">
        <v>185</v>
      </c>
      <c r="H60" s="3">
        <f t="shared" si="7"/>
        <v>-155</v>
      </c>
      <c r="I60">
        <v>28.216999999999999</v>
      </c>
      <c r="J60" s="3">
        <v>17.8</v>
      </c>
      <c r="K60" s="9">
        <f t="shared" si="4"/>
        <v>22.322782222222223</v>
      </c>
      <c r="L60" s="3">
        <v>8.4</v>
      </c>
      <c r="M60" s="14">
        <v>43.05</v>
      </c>
      <c r="N60" s="14">
        <v>17.38</v>
      </c>
      <c r="O60" s="14">
        <v>1.72</v>
      </c>
      <c r="P60" s="14">
        <v>239.58</v>
      </c>
      <c r="Q60" s="2">
        <v>21.02</v>
      </c>
      <c r="R60">
        <v>3.92</v>
      </c>
      <c r="S60" s="2">
        <v>20.94</v>
      </c>
      <c r="T60">
        <v>2.4500000000000002</v>
      </c>
      <c r="U60" s="2">
        <v>34.020000000000003</v>
      </c>
      <c r="V60">
        <v>48.05</v>
      </c>
      <c r="W60" s="2">
        <v>1.5149999999999999</v>
      </c>
      <c r="X60">
        <v>0.82499999999999996</v>
      </c>
      <c r="Y60" s="2">
        <v>2.15</v>
      </c>
      <c r="Z60" s="2">
        <v>7.6</v>
      </c>
      <c r="AA60" s="2">
        <v>160</v>
      </c>
      <c r="AB60" s="2">
        <v>611</v>
      </c>
    </row>
    <row r="61" spans="1:32" ht="13.2" x14ac:dyDescent="0.25">
      <c r="A61" s="2">
        <v>60</v>
      </c>
      <c r="B61" s="20" t="s">
        <v>36</v>
      </c>
      <c r="C61" s="2" t="s">
        <v>29</v>
      </c>
      <c r="D61" s="2">
        <v>10</v>
      </c>
      <c r="E61" s="2">
        <v>60</v>
      </c>
      <c r="F61" s="3">
        <v>305</v>
      </c>
      <c r="G61" s="3">
        <v>180</v>
      </c>
      <c r="H61" s="3">
        <f t="shared" si="7"/>
        <v>-125</v>
      </c>
      <c r="I61">
        <v>11.933</v>
      </c>
      <c r="J61" s="3">
        <v>17</v>
      </c>
      <c r="K61" s="9">
        <f t="shared" si="4"/>
        <v>9.0160444444444447</v>
      </c>
      <c r="L61" s="3">
        <v>8.8000000000000007</v>
      </c>
      <c r="M61" s="14">
        <v>47.454999999999998</v>
      </c>
      <c r="N61" s="14">
        <v>17.384999999999998</v>
      </c>
      <c r="O61" s="14">
        <v>6.4350000000000005</v>
      </c>
      <c r="P61" s="14">
        <v>191.58170000000001</v>
      </c>
      <c r="Q61" s="2">
        <v>13.38</v>
      </c>
      <c r="R61">
        <v>5.47</v>
      </c>
      <c r="S61" s="2">
        <v>27.61</v>
      </c>
      <c r="T61">
        <v>3.35</v>
      </c>
      <c r="U61" s="2">
        <v>30.585000000000001</v>
      </c>
      <c r="V61">
        <v>38.97</v>
      </c>
      <c r="W61" s="2">
        <v>4.08</v>
      </c>
      <c r="X61">
        <v>0.51600000000000001</v>
      </c>
      <c r="Y61" s="2">
        <v>8.5</v>
      </c>
      <c r="Z61" s="2">
        <v>8.1999999999999993</v>
      </c>
      <c r="AA61" s="2">
        <v>168</v>
      </c>
      <c r="AB61" s="2">
        <v>451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Данил Туканов</cp:lastModifiedBy>
  <dcterms:modified xsi:type="dcterms:W3CDTF">2025-06-15T12:17:37Z</dcterms:modified>
</cp:coreProperties>
</file>