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617003568a1a1fd/Documents/classwork/"/>
    </mc:Choice>
  </mc:AlternateContent>
  <xr:revisionPtr revIDLastSave="736" documentId="8_{0AA8F93E-305F-4F56-9ABE-E9064A2AE7FD}" xr6:coauthVersionLast="47" xr6:coauthVersionMax="47" xr10:uidLastSave="{DBA178FF-CDD0-42EE-B09C-6A2662A18D47}"/>
  <bookViews>
    <workbookView xWindow="-108" yWindow="-108" windowWidth="23256" windowHeight="12456" activeTab="2" xr2:uid="{00000000-000D-0000-FFFF-FFFF00000000}"/>
  </bookViews>
  <sheets>
    <sheet name="Crowdfunding" sheetId="1" r:id="rId1"/>
    <sheet name="Sheet1" sheetId="4" r:id="rId2"/>
    <sheet name="Sheet5" sheetId="2" r:id="rId3"/>
    <sheet name="Sheet2" sheetId="3" r:id="rId4"/>
    <sheet name="Sheet4" sheetId="5" r:id="rId5"/>
  </sheets>
  <definedNames>
    <definedName name="_xlnm._FilterDatabase" localSheetId="0" hidden="1">Crowdfunding!$R$997:$R$1001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<sst xmlns="http://schemas.openxmlformats.org/spreadsheetml/2006/main" count="8061" uniqueCount="2094">
  <si>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</si>
  <si>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</si>
  <si>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</si>
  <si>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</si>
  <si>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</si>
  <si>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</si>
  <si>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</si>
  <si>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</si>
  <si>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</si>
  <si>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</si>
  <si>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</si>
  <si>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</si>
  <si>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</si>
  <si>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</si>
  <si>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</si>
  <si>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</si>
  <si>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</si>
  <si>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</si>
  <si>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</si>
  <si>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</si>
  <si>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</si>
  <si>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</si>
  <si>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</si>
  <si>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</si>
  <si>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</si>
  <si>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</si>
  <si>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</si>
  <si>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</si>
  <si>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</si>
  <si>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</si>
  <si>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</si>
  <si>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</si>
  <si>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</si>
  <si>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</si>
  <si>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</si>
  <si>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</si>
  <si>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</si>
  <si>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</si>
  <si>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</si>
  <si>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</si>
  <si>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</si>
  <si>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</si>
  <si>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</si>
  <si>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</si>
  <si>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</si>
  <si>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</si>
  <si>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</si>
  <si>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</si>
  <si>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</si>
  <si>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</si>
  <si>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</si>
  <si>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</si>
  <si>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</si>
  <si>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</si>
  <si>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</si>
  <si>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</si>
  <si>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</si>
  <si>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</si>
  <si>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</si>
  <si>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</si>
  <si>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</si>
  <si>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</si>
  <si>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</si>
  <si>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</si>
  <si>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</si>
  <si>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</si>
  <si>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</si>
  <si>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</si>
  <si>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</si>
  <si>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</si>
  <si>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</si>
  <si>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</si>
  <si>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</si>
  <si>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</si>
  <si>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</si>
  <si>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</si>
  <si>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</si>
  <si>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</si>
  <si>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</si>
  <si>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</si>
  <si>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</si>
  <si>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</si>
  <si>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</si>
  <si>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</si>
  <si>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</si>
  <si>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</si>
  <si>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</si>
  <si>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</si>
  <si>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</si>
  <si>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</si>
  <si>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</si>
  <si>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</si>
  <si>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</si>
  <si>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</si>
  <si>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</si>
  <si>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</si>
  <si>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</si>
  <si>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</si>
  <si>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</si>
  <si>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</si>
  <si>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</si>
  <si>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</si>
  <si>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</si>
  <si>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</si>
  <si>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</si>
  <si>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</si>
  <si>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</si>
  <si>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</si>
  <si>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</si>
  <si>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</si>
  <si>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</si>
  <si>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</si>
  <si>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</si>
  <si>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</si>
  <si>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</si>
  <si>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</si>
  <si>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</si>
  <si>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</si>
  <si>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</si>
  <si>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</si>
  <si>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</si>
  <si>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</si>
  <si>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</si>
  <si>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</si>
  <si>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</si>
  <si>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</si>
  <si>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</si>
  <si>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</si>
  <si>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</si>
  <si>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</si>
  <si>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</si>
  <si>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</si>
  <si>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</si>
  <si>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</si>
  <si>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</si>
  <si>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</si>
  <si>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</si>
  <si>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</si>
  <si>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</si>
  <si>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</si>
  <si>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</si>
  <si>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</si>
  <si>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</si>
  <si>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</si>
  <si>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</si>
  <si>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</si>
  <si>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</si>
  <si>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</si>
  <si>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</si>
  <si>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</si>
  <si>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</si>
  <si>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</si>
  <si>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</si>
  <si>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</si>
  <si>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</si>
  <si>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</si>
  <si>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</si>
  <si>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</si>
  <si>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</si>
  <si>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</si>
  <si>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</si>
  <si>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</si>
  <si>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</si>
  <si>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</si>
  <si>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</si>
  <si>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</si>
  <si>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</si>
  <si>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</si>
  <si>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</si>
  <si>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</si>
  <si>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</si>
  <si>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</si>
  <si>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</si>
  <si>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</si>
  <si>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</si>
  <si>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</si>
  <si>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</si>
  <si>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</si>
  <si>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</si>
  <si>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</si>
  <si>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</si>
  <si>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</si>
  <si>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</si>
  <si>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</si>
  <si>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</si>
  <si>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</si>
  <si>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</si>
  <si>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</si>
  <si>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</si>
  <si>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</si>
  <si>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</si>
  <si>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</si>
  <si>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</si>
  <si>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</si>
  <si>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</si>
  <si>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</si>
  <si>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</si>
  <si>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</si>
  <si>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</si>
  <si>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</si>
  <si>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</si>
  <si>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</si>
  <si>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</si>
  <si>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</si>
  <si>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</si>
  <si>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</si>
  <si>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</si>
  <si>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</si>
  <si>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</si>
  <si>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</si>
  <si>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</si>
  <si>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</si>
  <si>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</si>
  <si>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</si>
  <si>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</si>
  <si>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</si>
  <si>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</si>
  <si>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</si>
  <si>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</si>
  <si>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</si>
  <si>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</si>
  <si>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</si>
  <si>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</si>
  <si>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</si>
  <si>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</si>
  <si>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</si>
  <si>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</si>
  <si>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</si>
  <si>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</si>
  <si>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</si>
  <si>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</si>
  <si>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</si>
  <si>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</si>
  <si>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</si>
  <si>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</si>
  <si>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</si>
  <si>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</si>
  <si>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</si>
  <si>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</si>
  <si>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</si>
  <si>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</si>
  <si>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</si>
  <si>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</si>
  <si>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</si>
  <si>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</si>
  <si>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</si>
  <si>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</si>
  <si>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</si>
  <si>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</si>
  <si>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</si>
  <si>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</si>
  <si>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</si>
  <si>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</si>
  <si>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</si>
  <si>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</si>
  <si>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</si>
  <si>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</si>
  <si>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</si>
  <si>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</si>
  <si>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</si>
  <si>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</si>
  <si>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</si>
  <si>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</si>
  <si>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</si>
  <si>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</si>
  <si>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</si>
  <si>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</si>
  <si>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</si>
  <si>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</si>
  <si>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</si>
  <si>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</si>
  <si>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</si>
  <si>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</si>
  <si>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</si>
  <si>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</si>
  <si>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</si>
  <si>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</si>
  <si>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</si>
  <si>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</si>
  <si>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</si>
  <si>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</si>
  <si>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</si>
  <si>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</si>
  <si>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</si>
  <si>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</si>
  <si>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</si>
  <si>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</si>
  <si>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</si>
  <si>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</si>
  <si>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</si>
  <si>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</si>
  <si>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</si>
  <si>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</si>
  <si>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</si>
  <si>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</si>
  <si>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</si>
  <si>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</si>
  <si>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</si>
  <si>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</si>
  <si>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</si>
  <si>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</si>
  <si>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</si>
  <si>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</si>
  <si>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</si>
  <si>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</si>
  <si>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</si>
  <si>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</si>
  <si>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</si>
  <si>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</si>
  <si>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</si>
  <si>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</si>
  <si>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</si>
  <si>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</si>
  <si>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</si>
  <si>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</si>
  <si>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</si>
  <si>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</si>
  <si>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</si>
  <si>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</si>
  <si>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</si>
  <si>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</si>
  <si>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</si>
  <si>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</si>
  <si>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</si>
  <si>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</si>
  <si>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</si>
  <si>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</si>
  <si>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</si>
  <si>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</si>
  <si>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</si>
  <si>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</si>
  <si>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</si>
  <si>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</si>
  <si>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</si>
  <si>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</si>
  <si>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</si>
  <si>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</si>
  <si>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</si>
  <si>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</si>
  <si>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</si>
  <si>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</si>
  <si>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</si>
  <si>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</si>
  <si>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</si>
  <si>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</si>
  <si>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</si>
  <si>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</si>
  <si>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</si>
  <si>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</si>
  <si>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</si>
  <si>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</si>
  <si>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</si>
  <si>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</si>
  <si>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</si>
  <si>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</si>
  <si>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</si>
  <si>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</si>
  <si>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</si>
  <si>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</si>
  <si>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</si>
  <si>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</si>
  <si>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</si>
  <si>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</si>
  <si>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</si>
  <si>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</si>
  <si>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</si>
  <si>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</si>
  <si>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</si>
  <si>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</si>
  <si>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</si>
  <si>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</si>
  <si>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</si>
  <si>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</si>
  <si>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</si>
  <si>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</si>
  <si>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</si>
  <si>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</si>
  <si>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</si>
  <si>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</si>
  <si>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</si>
  <si>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</si>
  <si>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</si>
  <si>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</si>
  <si>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</si>
  <si>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</si>
  <si>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</si>
  <si>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</si>
  <si>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</si>
  <si>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</si>
  <si>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</si>
  <si>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</si>
  <si>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</si>
  <si>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</si>
  <si>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</si>
  <si>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</si>
  <si>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</si>
  <si>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</si>
  <si>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</si>
  <si>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</si>
  <si>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</si>
  <si>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</si>
  <si>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</si>
  <si>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</si>
  <si>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</si>
  <si>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</si>
  <si>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</si>
  <si>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</si>
  <si>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</si>
  <si>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</si>
  <si>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</si>
  <si>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</si>
  <si>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</si>
  <si>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</si>
  <si>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</si>
  <si>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</si>
  <si>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</si>
  <si>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</si>
  <si>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</si>
  <si>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</si>
  <si>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</si>
  <si>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</si>
  <si>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</si>
  <si>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</si>
  <si>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</si>
  <si>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</si>
  <si>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</si>
  <si>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</si>
  <si>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</si>
  <si>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</si>
  <si>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</si>
  <si>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</si>
  <si>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</si>
  <si>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</si>
  <si>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</si>
  <si>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</si>
  <si>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</si>
  <si>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</si>
  <si>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</si>
  <si>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</si>
  <si>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</si>
  <si>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</si>
  <si>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</si>
  <si>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</si>
  <si>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</si>
  <si>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</si>
  <si>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</si>
  <si>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</si>
  <si>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</si>
  <si>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</si>
  <si>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</si>
  <si>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</si>
  <si>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</si>
  <si>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</si>
  <si>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</si>
  <si>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</si>
  <si>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</si>
  <si>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</si>
  <si>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</si>
  <si>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</si>
  <si>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</si>
  <si>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</si>
  <si>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</si>
  <si>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</si>
  <si>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</si>
  <si>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</si>
  <si>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</si>
  <si>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</si>
  <si>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</si>
  <si>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</si>
  <si>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</si>
  <si>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</si>
  <si>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</si>
  <si>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</si>
  <si>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</si>
  <si>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</si>
  <si>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</si>
  <si>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</si>
  <si>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</si>
  <si>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</si>
  <si>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</si>
  <si>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</si>
  <si>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</si>
  <si>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</si>
  <si>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</si>
  <si>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</si>
  <si>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</si>
  <si>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</si>
  <si>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</si>
  <si>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</si>
  <si>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</si>
  <si>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</si>
  <si>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</si>
  <si>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</si>
  <si>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</si>
  <si>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</si>
  <si>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</si>
  <si>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</si>
  <si>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</si>
  <si>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</si>
  <si>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</si>
  <si>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</si>
  <si>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</si>
  <si>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</si>
  <si>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</si>
  <si>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</si>
  <si>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</si>
  <si>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</si>
  <si>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</si>
  <si>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</si>
  <si>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</si>
  <si>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</si>
  <si>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</si>
  <si>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</si>
  <si>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</si>
  <si>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</si>
  <si>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</si>
  <si>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</si>
  <si>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</si>
  <si>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</si>
  <si>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</si>
  <si>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</si>
  <si>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</si>
  <si>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</si>
  <si>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</si>
  <si>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</si>
  <si>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</si>
  <si>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</si>
  <si>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</si>
  <si>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</si>
  <si>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</si>
  <si>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</si>
  <si>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</si>
  <si>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</si>
  <si>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</si>
  <si>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</si>
  <si>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</si>
  <si>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</si>
  <si>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</si>
  <si>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</si>
  <si>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</si>
  <si>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</si>
  <si>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</si>
  <si>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</si>
  <si>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</si>
  <si>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</si>
  <si>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</si>
  <si>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</si>
  <si>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</si>
  <si>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</si>
  <si>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</si>
  <si>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</si>
  <si>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</si>
  <si>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</si>
  <si>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</si>
  <si>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</si>
  <si>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</si>
  <si>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</si>
  <si>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</si>
  <si>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</si>
  <si>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</si>
  <si>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</si>
  <si>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</si>
  <si>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</si>
  <si>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</si>
  <si>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</si>
  <si>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</si>
  <si>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</si>
  <si>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</si>
  <si>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</si>
  <si>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</si>
  <si>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</si>
  <si>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</si>
  <si>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</si>
  <si>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</si>
  <si>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</si>
  <si>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</si>
  <si>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</si>
  <si>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</si>
  <si>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</si>
  <si>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</si>
  <si>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</si>
  <si>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</si>
  <si>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</si>
  <si>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</si>
  <si>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</si>
  <si>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</si>
  <si>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</si>
  <si>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</si>
  <si>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</si>
  <si>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</si>
  <si>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</si>
  <si>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</si>
  <si>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</si>
  <si>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</si>
  <si>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</si>
  <si>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</si>
  <si>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</si>
  <si>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</si>
  <si>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</si>
  <si>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</si>
  <si>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</si>
  <si>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</si>
  <si>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</si>
  <si>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</si>
  <si>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</si>
  <si>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</si>
  <si>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</si>
  <si>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</si>
  <si>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</si>
  <si>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</si>
  <si>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</si>
  <si>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</si>
  <si>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</si>
  <si>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</si>
  <si>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</si>
  <si>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</si>
  <si>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</si>
  <si>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</si>
  <si>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</si>
  <si>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</si>
  <si>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</si>
  <si>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</si>
  <si>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</si>
  <si>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</si>
  <si>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</si>
  <si>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</si>
  <si>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</si>
  <si>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</si>
  <si>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</si>
  <si>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</si>
  <si>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</si>
  <si>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</si>
  <si>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</si>
  <si>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</si>
  <si>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</si>
  <si>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</si>
  <si>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</si>
  <si>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</si>
  <si>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</si>
  <si>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</si>
  <si>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</si>
  <si>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</si>
  <si>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</si>
  <si>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</si>
  <si>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</si>
  <si>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</si>
  <si>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</si>
  <si>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</si>
  <si>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</si>
  <si>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</si>
  <si>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</si>
  <si>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</si>
  <si>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</si>
  <si>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</si>
  <si>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</si>
  <si>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</si>
  <si>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</si>
  <si>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</si>
  <si>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</si>
  <si>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</si>
  <si>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</si>
  <si>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</si>
  <si>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</si>
  <si>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</si>
  <si>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</si>
  <si>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</si>
  <si>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</si>
  <si>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</si>
  <si>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</si>
  <si>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</si>
  <si>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</si>
  <si>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</si>
  <si>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</si>
  <si>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</si>
  <si>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</si>
  <si>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</si>
  <si>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</si>
  <si>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</si>
  <si>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</si>
  <si>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</si>
  <si>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</si>
  <si>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</si>
  <si>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</si>
  <si>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</si>
  <si>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</si>
  <si>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</si>
  <si>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</si>
  <si>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</si>
  <si>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</si>
  <si>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</si>
  <si>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</si>
  <si>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</si>
  <si>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</si>
  <si>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</si>
  <si>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</si>
  <si>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</si>
  <si>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</si>
  <si>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</si>
  <si>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</si>
  <si>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</si>
  <si>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</si>
  <si>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</si>
  <si>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</si>
  <si>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</si>
  <si>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</si>
  <si>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</si>
  <si>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</si>
  <si>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</si>
  <si>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</si>
  <si>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</si>
  <si>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</si>
  <si>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</si>
  <si>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</si>
  <si>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</si>
  <si>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</si>
  <si>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</si>
  <si>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</si>
  <si>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</si>
  <si>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</si>
  <si>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</si>
  <si>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</si>
  <si>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</si>
  <si>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</si>
  <si>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</si>
  <si>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</si>
  <si>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</si>
  <si>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</si>
  <si>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</si>
  <si>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</si>
  <si>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</si>
  <si>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</si>
  <si>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</si>
  <si>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</si>
  <si>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</si>
  <si>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</si>
  <si>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</si>
  <si>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</si>
  <si>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</si>
  <si>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</si>
  <si>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</si>
  <si>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</si>
  <si>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</si>
  <si>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</si>
  <si>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</si>
  <si>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</si>
  <si>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</si>
  <si>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</si>
  <si>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</si>
  <si>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</si>
  <si>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</si>
  <si>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</si>
  <si>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</si>
  <si>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</si>
  <si>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</si>
  <si>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</si>
  <si>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</si>
  <si>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</si>
  <si>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</si>
  <si>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</si>
  <si>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</si>
  <si>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</si>
  <si>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</si>
  <si>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</si>
  <si>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</si>
  <si>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</si>
  <si>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</si>
  <si>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</si>
  <si>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</si>
  <si>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</si>
  <si>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</si>
  <si>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</si>
  <si>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</si>
  <si>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</si>
  <si>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</si>
  <si>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</si>
  <si>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</si>
  <si>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</si>
  <si>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</si>
  <si>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</si>
  <si>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</si>
  <si>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</si>
  <si>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</si>
  <si>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</si>
  <si>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</si>
  <si>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</si>
  <si>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</si>
  <si>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</si>
  <si>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</si>
  <si>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</si>
  <si>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</si>
  <si>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</si>
  <si>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</si>
  <si>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</si>
  <si>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</si>
  <si>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</si>
  <si>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</si>
  <si>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</si>
  <si>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</si>
  <si>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</si>
  <si>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</si>
  <si>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</si>
  <si>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</si>
  <si>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</si>
  <si>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</si>
  <si>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</si>
  <si>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</si>
  <si>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</si>
  <si>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</si>
  <si>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</si>
  <si>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</si>
  <si>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</si>
  <si>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</si>
  <si>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</si>
  <si>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</si>
  <si>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</si>
  <si>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</si>
  <si>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</si>
  <si>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</si>
  <si>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</si>
  <si>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</si>
  <si>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</si>
  <si>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</si>
  <si>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</si>
  <si>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</si>
  <si>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</si>
  <si>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</si>
  <si>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</si>
  <si>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</si>
  <si>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</si>
  <si>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</si>
  <si>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</si>
  <si>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</si>
  <si>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</si>
  <si>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</si>
  <si>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</si>
  <si>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</si>
  <si>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</si>
  <si>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</si>
  <si>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</si>
  <si>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</si>
  <si>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</si>
  <si>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</si>
  <si>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</si>
  <si>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</si>
  <si>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</si>
  <si>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</si>
  <si>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</si>
  <si>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</si>
  <si>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</si>
  <si>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</si>
  <si>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</si>
  <si>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</si>
  <si>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</si>
  <si>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</si>
  <si>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</si>
  <si>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</si>
  <si>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</si>
  <si>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</si>
  <si>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</si>
  <si>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</si>
  <si>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</si>
  <si>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</si>
  <si>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</si>
  <si>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</si>
  <si>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</si>
  <si>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</si>
  <si>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</si>
  <si>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</si>
  <si>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</si>
  <si>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</si>
  <si>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</si>
  <si>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</si>
  <si>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</si>
  <si>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</si>
  <si>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</si>
  <si>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</si>
  <si>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</si>
  <si>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</si>
  <si>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</si>
  <si>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</si>
  <si>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</si>
  <si>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</si>
  <si>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</si>
  <si>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</si>
  <si>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</si>
  <si>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</si>
  <si>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</si>
  <si>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</si>
  <si>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</si>
  <si>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</si>
  <si>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</si>
  <si>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</si>
  <si>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</si>
  <si>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</si>
  <si>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</si>
  <si>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</si>
  <si>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</si>
  <si>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</si>
  <si>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</si>
  <si>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</si>
  <si>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</si>
  <si>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</si>
  <si>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</si>
  <si>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</si>
  <si>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</si>
  <si>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</si>
  <si>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</si>
  <si>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</si>
  <si>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</si>
  <si>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</si>
  <si>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</si>
  <si>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</si>
  <si>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</si>
  <si>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</si>
  <si>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</si>
  <si>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</si>
  <si>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</si>
  <si>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</si>
  <si>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</si>
  <si>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</si>
  <si>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</si>
  <si>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</si>
  <si>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</si>
  <si>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</si>
  <si>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</si>
  <si>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</si>
  <si>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</si>
  <si>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</si>
  <si>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</si>
  <si>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</si>
  <si>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</si>
  <si>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</si>
  <si>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</si>
  <si>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</si>
  <si>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</si>
  <si>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</si>
  <si>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</si>
  <si>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</si>
  <si>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</si>
  <si>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</si>
  <si>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</si>
  <si>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</si>
  <si>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</si>
  <si>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</si>
  <si>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</si>
  <si>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</si>
  <si>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</si>
  <si>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</si>
  <si>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</si>
  <si>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</si>
  <si>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</si>
  <si>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</si>
  <si>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</si>
  <si>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</si>
  <si>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</si>
  <si>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</si>
  <si>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</si>
  <si>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</si>
  <si>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</si>
  <si>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</si>
  <si>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</si>
  <si>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</si>
  <si>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</si>
  <si>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</si>
  <si>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</si>
  <si>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</si>
  <si>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</si>
  <si>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</si>
  <si>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</si>
  <si>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</si>
  <si>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</si>
  <si>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</si>
  <si>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</si>
  <si>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</si>
  <si>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</si>
  <si>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</si>
  <si>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</si>
  <si>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</si>
  <si>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</si>
  <si>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</si>
  <si>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</si>
  <si>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</si>
  <si>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</si>
  <si>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</si>
  <si>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</si>
  <si>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</si>
  <si>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</si>
  <si>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</si>
  <si>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</si>
  <si>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</si>
  <si>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</si>
  <si>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</si>
  <si>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</si>
  <si>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</si>
  <si>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</si>
  <si>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</si>
  <si>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</si>
  <si>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</si>
  <si>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</si>
  <si>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</si>
  <si>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</si>
  <si>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</si>
  <si>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</si>
  <si>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</si>
  <si>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</si>
  <si>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</si>
  <si>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</si>
  <si>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</si>
  <si>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</si>
  <si>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</si>
  <si>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</si>
  <si>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</si>
  <si>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</si>
  <si>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</si>
  <si>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</si>
  <si>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</si>
  <si>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</si>
  <si>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</si>
  <si>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</si>
  <si>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</si>
  <si>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</si>
  <si>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</si>
  <si>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</si>
  <si>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</si>
  <si>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</si>
  <si>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</si>
  <si>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</si>
  <si>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</si>
  <si>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</si>
  <si>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</si>
  <si>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</si>
  <si>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</si>
  <si>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</si>
  <si>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</si>
  <si>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</si>
  <si>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</si>
  <si>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</si>
  <si>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</si>
  <si>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</si>
  <si>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</si>
  <si>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</si>
  <si>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</si>
  <si>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</si>
  <si>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</si>
  <si>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</si>
  <si>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</si>
  <si>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</si>
  <si>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</si>
  <si>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</si>
  <si>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</si>
  <si>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</si>
  <si>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</si>
  <si>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</si>
  <si>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</si>
  <si>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</si>
  <si>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</si>
  <si>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</si>
  <si>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</si>
  <si>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</si>
  <si>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</si>
  <si>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</si>
  <si>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</si>
  <si>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</si>
  <si>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</si>
  <si>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</si>
  <si>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</si>
  <si>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</si>
  <si>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</si>
  <si>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</si>
  <si>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</si>
  <si>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</si>
  <si>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</si>
  <si>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</si>
  <si>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</si>
  <si>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</si>
  <si>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</si>
  <si>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</si>
  <si>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</si>
  <si>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</si>
  <si>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</si>
  <si>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</si>
  <si>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</si>
  <si>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</si>
  <si>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</si>
  <si>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</si>
  <si>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</si>
  <si>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</si>
  <si>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</si>
  <si>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</si>
  <si>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</si>
  <si>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</si>
  <si>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</si>
  <si>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</si>
  <si>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</si>
  <si>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</si>
  <si>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</si>
  <si>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</si>
  <si>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</si>
  <si>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</si>
  <si>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</si>
  <si>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</si>
  <si>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</si>
  <si>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</si>
  <si>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</si>
  <si>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</si>
  <si>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</si>
  <si>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</si>
  <si>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</si>
  <si>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</si>
  <si>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</si>
  <si>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</si>
  <si>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</si>
  <si>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</si>
  <si>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</si>
  <si>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</si>
  <si>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</si>
  <si>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</si>
  <si>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</si>
  <si>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</si>
  <si>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</si>
  <si>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</si>
  <si>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</si>
  <si>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</si>
  <si>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</si>
  <si>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</si>
  <si>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</si>
  <si>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</si>
  <si>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</si>
  <si>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</si>
  <si>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</si>
  <si>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</si>
  <si>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</si>
  <si>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</si>
  <si>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</si>
  <si>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</si>
  <si>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</si>
  <si>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</si>
  <si>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</si>
  <si>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</si>
  <si>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</si>
  <si>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</si>
  <si>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</si>
  <si>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</si>
  <si>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</si>
  <si>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</si>
  <si>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</si>
  <si>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</si>
  <si>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</si>
  <si>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</si>
  <si>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</si>
  <si>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</si>
  <si>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</si>
  <si>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</si>
  <si>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</si>
  <si>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</si>
  <si>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</si>
  <si>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</si>
  <si>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</si>
  <si>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</si>
  <si>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</si>
  <si>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</si>
  <si>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</si>
  <si>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</si>
  <si>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</si>
  <si>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</si>
  <si>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</si>
  <si>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</si>
  <si>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</si>
  <si>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</si>
  <si>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</si>
  <si>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</si>
  <si>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</si>
  <si>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</si>
  <si>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</si>
  <si>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</si>
  <si>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</si>
  <si>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</si>
  <si>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</si>
  <si>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</si>
  <si>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</si>
  <si>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</si>
  <si>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</si>
  <si>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</si>
  <si>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</si>
  <si>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</si>
  <si>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</si>
  <si>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</si>
  <si>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</si>
  <si>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</si>
  <si>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</si>
  <si>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</si>
  <si>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</si>
  <si>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</si>
  <si>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</si>
  <si>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</si>
  <si>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</si>
  <si>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</si>
  <si>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</si>
  <si>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</si>
  <si>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</si>
  <si>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</si>
  <si>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</si>
  <si>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</si>
  <si>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</si>
  <si>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</si>
  <si>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</si>
  <si>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</si>
  <si>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</si>
  <si>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</si>
  <si>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</si>
  <si>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</si>
  <si>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</si>
  <si>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</si>
  <si>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</si>
  <si>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</si>
  <si>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</si>
  <si>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</si>
  <si>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</si>
  <si>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</si>
  <si>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</si>
  <si>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</si>
  <si>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</si>
  <si>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</si>
  <si>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</si>
  <si>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</si>
  <si>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</si>
  <si>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</si>
  <si>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</si>
  <si>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</si>
  <si>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</si>
  <si>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</si>
  <si>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</si>
  <si>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</si>
  <si>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</si>
  <si>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</si>
  <si>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</si>
  <si>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</si>
  <si>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</si>
  <si>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</si>
  <si>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</si>
  <si>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</si>
  <si>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</si>
  <si>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</si>
  <si>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</si>
  <si>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</si>
  <si>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</si>
  <si>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</si>
  <si>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</si>
  <si>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</si>
  <si>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</si>
  <si>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</si>
  <si>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</si>
  <si>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</si>
  <si>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</si>
  <si>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</si>
  <si>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</si>
  <si>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</si>
  <si>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</si>
  <si>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</si>
  <si>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</si>
  <si>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</si>
  <si>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</si>
  <si>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</si>
  <si>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</si>
  <si>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</si>
  <si>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</si>
  <si>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</si>
  <si>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</si>
  <si>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</si>
  <si>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</si>
  <si>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</si>
  <si>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</si>
  <si>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</si>
  <si>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</si>
  <si>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</si>
  <si>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</si>
  <si>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</si>
  <si>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</si>
  <si>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</si>
  <si>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</si>
  <si>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</si>
  <si>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</si>
  <si>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</si>
  <si>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</si>
  <si>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</si>
  <si>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</si>
  <si>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</si>
  <si>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</si>
  <si>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</si>
  <si>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</si>
  <si>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</si>
  <si>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</si>
  <si>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</si>
  <si>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</si>
  <si>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</si>
  <si>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</si>
  <si>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</si>
  <si>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</si>
  <si>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</si>
  <si>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</si>
  <si>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</si>
  <si>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</si>
  <si>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</si>
  <si>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</si>
  <si>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</si>
  <si>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</si>
  <si>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</si>
  <si>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</si>
  <si>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</si>
  <si>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</si>
  <si>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</si>
  <si>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</si>
  <si>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</si>
  <si>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</si>
  <si>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</si>
  <si>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</si>
  <si>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</si>
  <si>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</si>
  <si>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</si>
  <si>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</si>
  <si>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</si>
  <si>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</si>
  <si>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</si>
  <si>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</si>
  <si>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</si>
  <si>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</si>
  <si>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</si>
  <si>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</si>
  <si>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</si>
  <si>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</si>
  <si>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</si>
  <si>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</si>
  <si>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</si>
  <si>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</si>
  <si>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</si>
  <si>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</si>
  <si>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</si>
  <si>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</si>
  <si>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</si>
  <si>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</si>
  <si>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</si>
  <si>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</si>
  <si>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</si>
  <si>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</si>
  <si>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</si>
  <si>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</si>
  <si>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</si>
  <si>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</si>
  <si>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</si>
  <si>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</si>
  <si>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</si>
  <si>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</si>
  <si>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</si>
  <si>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</si>
  <si>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</si>
  <si>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</si>
  <si>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</si>
  <si>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</si>
  <si>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</si>
  <si>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</si>
  <si>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</si>
  <si>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</si>
  <si>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</si>
  <si>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</si>
  <si>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</si>
  <si>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</si>
  <si>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</si>
  <si>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</si>
  <si>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</si>
  <si>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</si>
  <si>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</si>
  <si>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</si>
  <si>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</si>
  <si>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</si>
  <si>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</si>
  <si>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</si>
  <si>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</si>
  <si>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</si>
  <si>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</si>
  <si>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</si>
  <si>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</si>
  <si>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</si>
  <si>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</si>
  <si>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</si>
  <si>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</si>
  <si>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</si>
  <si>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</si>
  <si>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</si>
  <si>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</si>
  <si>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</si>
  <si>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</si>
  <si>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</si>
  <si>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</si>
  <si>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</si>
  <si>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</si>
  <si>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</si>
  <si>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</si>
  <si>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</si>
  <si>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</si>
  <si>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</si>
  <si>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</si>
  <si>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</si>
  <si>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</si>
  <si>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</si>
  <si>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</si>
  <si>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</si>
  <si>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</si>
  <si>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</si>
  <si>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</si>
  <si>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</si>
  <si>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</si>
  <si>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</si>
  <si>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</si>
  <si>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</si>
  <si>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</si>
  <si>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</si>
  <si>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</si>
  <si>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</si>
  <si>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</si>
  <si>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</si>
  <si>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</si>
  <si>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</si>
  <si>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</si>
  <si>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</si>
  <si>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</si>
  <si>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</si>
  <si>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</si>
  <si>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</si>
  <si>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</si>
  <si>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</si>
  <si>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</si>
  <si>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</si>
  <si>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</si>
  <si>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</si>
  <si>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</si>
  <si>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</si>
  <si>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</si>
  <si>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</si>
  <si>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</si>
  <si>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</si>
  <si>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</si>
  <si>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</si>
  <si>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</si>
  <si>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</si>
  <si>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</si>
  <si>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</si>
  <si>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</si>
  <si>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</si>
  <si>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</si>
  <si>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</si>
  <si>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</si>
  <si>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</si>
  <si>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</si>
  <si>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</si>
  <si>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</si>
  <si>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</si>
  <si>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</si>
  <si>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</si>
  <si>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</si>
  <si>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</si>
  <si>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</si>
  <si>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</si>
  <si>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</si>
  <si>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</si>
  <si>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</si>
  <si>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</si>
  <si>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</si>
  <si>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</si>
  <si>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</si>
  <si>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</si>
  <si>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</si>
  <si>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</si>
  <si>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</si>
  <si>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</si>
  <si>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</si>
  <si>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</si>
  <si>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</si>
  <si>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</si>
  <si>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</si>
  <si>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</si>
  <si>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</si>
  <si>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</si>
  <si>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</si>
  <si>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</si>
  <si>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</si>
  <si>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</si>
  <si>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</si>
  <si>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</si>
  <si>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</si>
  <si>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</si>
  <si>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</si>
  <si>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</si>
  <si>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</si>
  <si>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</si>
  <si>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</si>
  <si>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</si>
  <si>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</si>
  <si>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</si>
  <si>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</si>
  <si>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</si>
  <si>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</si>
  <si>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</si>
  <si>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</si>
  <si>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</si>
  <si>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</si>
  <si>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</si>
  <si>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</si>
  <si>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</si>
  <si>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</si>
  <si>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</si>
  <si>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</si>
  <si>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</si>
  <si>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</si>
  <si>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</si>
  <si>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</si>
  <si>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</si>
  <si>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</si>
  <si>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</si>
  <si>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</si>
  <si>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</si>
  <si>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</si>
  <si>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</si>
  <si>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</si>
  <si>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</si>
  <si>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</si>
  <si>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</si>
  <si>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</si>
  <si>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</si>
  <si>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</si>
  <si>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</si>
  <si>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</si>
  <si>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</si>
  <si>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</si>
  <si>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</si>
  <si>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</si>
  <si>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</si>
  <si>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</si>
  <si>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</si>
  <si>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</si>
  <si>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</si>
  <si>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</si>
  <si>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</si>
  <si>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</si>
  <si>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</si>
  <si>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</si>
  <si>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</si>
  <si>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</si>
  <si>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</si>
  <si>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</si>
  <si>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</si>
  <si>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</si>
  <si>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</si>
  <si>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</si>
  <si>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</si>
  <si>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</si>
  <si>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</si>
  <si>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</si>
  <si>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</si>
  <si>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</si>
  <si>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</si>
  <si>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</si>
  <si>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</si>
  <si>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</si>
  <si>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</si>
  <si>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</si>
  <si>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</si>
  <si>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</si>
  <si>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</si>
  <si>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</si>
  <si>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</si>
  <si>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</si>
  <si>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</si>
  <si>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</si>
  <si>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</si>
  <si>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</si>
  <si>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</si>
  <si>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</si>
  <si>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</si>
  <si>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</si>
  <si>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</si>
  <si>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</si>
  <si>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</si>
  <si>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</si>
  <si>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</si>
  <si>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</si>
  <si>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</si>
  <si>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</si>
  <si>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</si>
  <si>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</si>
  <si>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</si>
  <si>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</si>
  <si>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</si>
  <si>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</si>
  <si>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</si>
  <si>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</si>
  <si>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</si>
  <si>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</si>
  <si>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</si>
  <si>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</si>
  <si>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</si>
  <si>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</si>
  <si>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</si>
  <si>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</si>
  <si>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</si>
  <si>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</si>
  <si>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</si>
  <si>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</si>
  <si>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</si>
  <si>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</si>
  <si>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</si>
  <si>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</si>
  <si>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</si>
  <si>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</si>
  <si>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</si>
  <si>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</si>
  <si>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</si>
  <si>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</si>
  <si>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</si>
  <si>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</si>
  <si>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</si>
  <si>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</si>
  <si>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</si>
  <si>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</si>
  <si>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</si>
  <si>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</si>
  <si>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</si>
  <si>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</si>
  <si>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</si>
  <si>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</si>
  <si>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</si>
  <si>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</si>
  <si>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</si>
  <si>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</si>
  <si>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</si>
  <si>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</si>
  <si>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</si>
  <si>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</si>
  <si>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</si>
  <si>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</si>
  <si>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</si>
  <si>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</si>
  <si>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</si>
  <si>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</si>
  <si>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</si>
  <si>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</si>
  <si>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</si>
  <si>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</si>
  <si>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</si>
  <si>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</si>
  <si>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</si>
  <si>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</si>
  <si>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</si>
  <si>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</si>
  <si>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</si>
  <si>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</si>
  <si>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</si>
  <si>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</si>
  <si>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</si>
  <si>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</si>
  <si>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</si>
  <si>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</si>
  <si>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</si>
  <si>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</si>
  <si>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</si>
  <si>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</si>
  <si>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</si>
  <si>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</si>
  <si>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</si>
  <si>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</si>
  <si>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</si>
  <si>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</si>
  <si>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</si>
  <si>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</si>
  <si>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</si>
  <si>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</si>
  <si>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</si>
  <si>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</si>
  <si>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</si>
  <si>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</si>
  <si>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</si>
  <si>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</si>
  <si>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</si>
  <si>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</si>
  <si>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</si>
  <si>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</si>
  <si>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</si>
  <si>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</si>
  <si>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</si>
  <si>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</si>
  <si>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</si>
  <si>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</si>
  <si>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</si>
  <si>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</si>
  <si>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</si>
  <si>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</si>
  <si>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</si>
  <si>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</si>
  <si>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</si>
  <si>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</si>
  <si>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</si>
  <si>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</si>
  <si>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</si>
  <si>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</si>
  <si>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</si>
  <si>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</si>
  <si>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</si>
  <si>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</si>
  <si>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</si>
  <si>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</si>
  <si>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</si>
  <si>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</si>
  <si>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</si>
  <si>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</si>
  <si>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</si>
  <si>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</si>
  <si>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</si>
  <si>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</si>
  <si>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</si>
  <si>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</si>
  <si>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</si>
  <si>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</si>
  <si>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</si>
  <si>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</si>
  <si>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</si>
  <si>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</si>
  <si>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</si>
  <si>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</si>
  <si>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</si>
  <si>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</si>
  <si>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</si>
  <si>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</si>
  <si>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</si>
  <si>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</si>
  <si>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</si>
  <si>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</si>
  <si>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</si>
  <si>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</si>
  <si>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</si>
  <si>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</si>
  <si>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</si>
  <si>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</si>
  <si>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</si>
  <si>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</si>
  <si>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</si>
  <si>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</si>
  <si>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</si>
  <si>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</si>
  <si>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</si>
  <si>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</si>
  <si>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</si>
  <si>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</si>
  <si>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</si>
  <si>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</si>
  <si>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</si>
  <si>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</si>
  <si>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</si>
  <si>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</si>
  <si>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</si>
  <si>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</si>
  <si>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</si>
  <si>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</si>
  <si>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</si>
  <si>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</si>
  <si>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</si>
  <si>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</si>
  <si>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</si>
  <si>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</si>
  <si>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</si>
  <si>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</si>
  <si>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</si>
  <si>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</si>
  <si>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</si>
  <si>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</si>
  <si>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</si>
  <si>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</si>
  <si>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</si>
  <si>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</si>
  <si>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</si>
  <si>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</si>
  <si>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</si>
  <si>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</si>
  <si>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</si>
  <si>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</si>
  <si>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</si>
  <si>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</si>
  <si>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</si>
  <si>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</si>
  <si>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</si>
  <si>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</si>
  <si>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</si>
  <si>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</si>
  <si>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</si>
  <si>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</si>
  <si>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</si>
  <si>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</si>
  <si>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</si>
  <si>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</si>
  <si>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</si>
  <si>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</si>
  <si>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</si>
  <si>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</si>
  <si>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</si>
  <si>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</si>
  <si>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</si>
  <si>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</si>
  <si>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</si>
  <si>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</si>
  <si>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</si>
  <si>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</si>
  <si>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</si>
  <si>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</si>
  <si>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</si>
  <si>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</si>
  <si>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</si>
  <si>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</si>
  <si>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</si>
  <si>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</si>
  <si>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</si>
  <si>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</si>
  <si>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</si>
  <si>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</si>
  <si>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</si>
  <si>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</si>
  <si>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</si>
  <si>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</si>
  <si>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</si>
  <si>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</si>
  <si>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</si>
  <si>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</si>
  <si>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</si>
  <si>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</si>
  <si>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</si>
  <si>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</si>
  <si>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</si>
  <si>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</si>
  <si>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</si>
  <si>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</si>
  <si>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</si>
  <si>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</si>
  <si>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</si>
  <si>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</si>
  <si>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</si>
  <si>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</si>
  <si>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</si>
  <si>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</si>
  <si>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</si>
  <si>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</si>
  <si>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</si>
  <si>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</si>
  <si>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</si>
  <si>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</si>
  <si>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</si>
  <si>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</si>
  <si>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</si>
  <si>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</si>
  <si>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</si>
  <si>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</si>
  <si>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</si>
  <si>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</si>
  <si>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</si>
  <si>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</si>
  <si>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</si>
  <si>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</si>
  <si>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</si>
  <si>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</si>
  <si>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</si>
  <si>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</si>
  <si>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</si>
  <si>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</si>
  <si>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</si>
  <si>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</si>
  <si>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</si>
  <si>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</si>
  <si>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</si>
  <si>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</si>
  <si>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</si>
  <si>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</si>
  <si>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</si>
  <si>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</si>
  <si>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</si>
  <si>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</si>
  <si>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</si>
  <si>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</si>
  <si>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</si>
  <si>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</si>
  <si>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</si>
  <si>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</si>
  <si>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</si>
  <si>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</si>
  <si>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</si>
  <si>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</si>
  <si>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</si>
  <si>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</si>
  <si>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</si>
  <si>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</si>
  <si>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</si>
  <si>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</si>
  <si>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</si>
  <si>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</si>
  <si>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</si>
  <si>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</si>
  <si>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</si>
  <si>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</si>
  <si>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</si>
  <si>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</si>
  <si>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</si>
  <si>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</si>
  <si>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</si>
  <si>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</si>
  <si>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</si>
  <si>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</si>
  <si>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</si>
  <si>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</si>
  <si>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</si>
  <si>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</si>
  <si>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</si>
  <si>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</si>
  <si>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</si>
  <si>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</si>
  <si>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</si>
  <si>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</si>
  <si>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</si>
  <si>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</si>
  <si>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</si>
  <si>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</si>
  <si>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</si>
  <si>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</si>
  <si>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</si>
  <si>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</si>
  <si>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</si>
  <si>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</si>
  <si>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</si>
  <si>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</si>
  <si>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</si>
  <si>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</si>
  <si>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</si>
  <si>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</si>
  <si>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</si>
  <si>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</si>
  <si>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</si>
  <si>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</si>
  <si>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</si>
  <si>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</si>
  <si>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</si>
  <si>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</si>
  <si>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</si>
  <si>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</si>
  <si>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</si>
  <si>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</si>
  <si>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</si>
  <si>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</si>
  <si>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</si>
  <si>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</si>
  <si>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</si>
  <si>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</si>
  <si>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</si>
  <si>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</si>
  <si>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</si>
  <si>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</si>
  <si>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</si>
  <si>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</si>
  <si>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</si>
  <si>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</si>
  <si>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</si>
  <si>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</si>
  <si>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</si>
  <si>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</si>
  <si>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</si>
  <si>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</si>
  <si>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</si>
  <si>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</si>
  <si>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</si>
  <si>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</si>
  <si>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</si>
  <si>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</si>
  <si>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</si>
  <si>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</si>
  <si>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</si>
  <si>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</si>
  <si>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</si>
  <si>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</si>
  <si>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</si>
  <si>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</si>
  <si>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</si>
  <si>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</si>
  <si>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</si>
  <si>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</si>
  <si>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</si>
  <si>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</si>
  <si>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</si>
  <si>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</si>
  <si>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</si>
  <si>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</si>
  <si>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</si>
  <si>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</si>
  <si>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</si>
  <si>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</si>
  <si>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</si>
  <si>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</si>
  <si>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</si>
  <si>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</si>
  <si>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</si>
  <si>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</si>
  <si>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</si>
  <si>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</si>
  <si>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</si>
  <si>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</si>
  <si>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</si>
  <si>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</si>
  <si>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</si>
  <si>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</si>
  <si>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</si>
  <si>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</si>
  <si>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</si>
  <si>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</si>
  <si>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</si>
  <si>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</si>
  <si>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</si>
  <si>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</si>
  <si>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</si>
  <si>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</si>
  <si>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</si>
  <si>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</si>
  <si>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</si>
  <si>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</si>
  <si>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</si>
  <si>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</si>
  <si>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</si>
  <si>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</si>
  <si>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</si>
  <si>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</si>
  <si>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</si>
  <si>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</si>
  <si>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</si>
  <si>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</si>
  <si>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</si>
  <si>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</si>
  <si>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</si>
  <si>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</si>
  <si>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</si>
  <si>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</si>
  <si>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</si>
  <si>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</si>
  <si>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</si>
  <si>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</si>
  <si>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</si>
  <si>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</si>
  <si>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</si>
  <si>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</si>
  <si>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</si>
  <si>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</si>
  <si>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</si>
  <si>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</si>
  <si>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</si>
  <si>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</si>
  <si>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</si>
  <si>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</si>
  <si>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</si>
  <si>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</si>
  <si>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</si>
  <si>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</si>
  <si>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</si>
  <si>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</si>
  <si>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</si>
  <si>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</si>
  <si>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</si>
  <si>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</si>
  <si>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</si>
  <si>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</si>
  <si>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</si>
  <si>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spotlight</t>
  </si>
  <si>
    <t>launch date</t>
  </si>
  <si>
    <t>end date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</si>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</sst>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[Red]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2B2B2B"/>
      <name val="Arial"/>
      <family val="2"/>
    </font>
    <font>
      <sz val="10"/>
      <color rgb="FF2B2B2B"/>
      <name val="Consolas"/>
      <family val="3"/>
    </font>
    <font>
      <sz val="10"/>
      <color rgb="FF2B2B2B"/>
      <name val="Aptos Narrow"/>
      <family val="2"/>
      <scheme val="minor"/>
    </font>
    <font>
      <sz val="10"/>
      <color rgb="FF2B2B2B"/>
      <name val="Abad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pivotButton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169" fontId="19" fillId="0" borderId="0" xfId="0" applyNumberFormat="1" applyFont="1" applyAlignment="1">
      <alignment horizontal="left" vertical="center" wrapText="1"/>
    </xf>
    <xf numFmtId="169" fontId="0" fillId="0" borderId="0" xfId="0" applyNumberFormat="1"/>
    <xf numFmtId="169" fontId="20" fillId="0" borderId="0" xfId="0" applyNumberFormat="1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5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module 1 challenge pt 1.xlsx]Sheet1!PivotTable2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0314960629919"/>
          <c:y val="0.22481044036162146"/>
          <c:w val="0.71728018372703417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8E2-ABA5-21A196E0C97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8E2-ABA5-21A196E0C97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42-48E2-ABA5-21A196E0C97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42-48E2-ABA5-21A196E0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133711"/>
        <c:axId val="2131129871"/>
      </c:barChart>
      <c:catAx>
        <c:axId val="21311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29871"/>
        <c:crosses val="autoZero"/>
        <c:auto val="1"/>
        <c:lblAlgn val="ctr"/>
        <c:lblOffset val="100"/>
        <c:noMultiLvlLbl val="0"/>
      </c:catAx>
      <c:valAx>
        <c:axId val="21311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3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Sheet5!$B$2:$H$2</c:f>
              <c:numCache>
                <c:formatCode>0;[Red]0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</c:v>
                </c:pt>
                <c:pt idx="3">
                  <c:v>51</c:v>
                </c:pt>
                <c:pt idx="4">
                  <c:v>59</c:v>
                </c:pt>
                <c:pt idx="5">
                  <c:v>39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B-4F34-A1F6-606C0DE86757}"/>
            </c:ext>
          </c:extLst>
        </c:ser>
        <c:ser>
          <c:idx val="2"/>
          <c:order val="2"/>
          <c:tx>
            <c:strRef>
              <c:f>Sheet5!$A$3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Sheet5!$B$3:$H$3</c:f>
              <c:numCache>
                <c:formatCode>0;[Red]0</c:formatCode>
                <c:ptCount val="7"/>
                <c:pt idx="0">
                  <c:v>191</c:v>
                </c:pt>
                <c:pt idx="1">
                  <c:v>38</c:v>
                </c:pt>
                <c:pt idx="2">
                  <c:v>2</c:v>
                </c:pt>
                <c:pt idx="3">
                  <c:v>231</c:v>
                </c:pt>
                <c:pt idx="4">
                  <c:v>83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B-4F34-A1F6-606C0DE86757}"/>
            </c:ext>
          </c:extLst>
        </c:ser>
        <c:ser>
          <c:idx val="3"/>
          <c:order val="3"/>
          <c:tx>
            <c:strRef>
              <c:f>Sheet5!$A$4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Sheet5!$B$4:$H$4</c:f>
              <c:numCache>
                <c:formatCode>0;[Red]0</c:formatCode>
                <c:ptCount val="7"/>
                <c:pt idx="0">
                  <c:v>164</c:v>
                </c:pt>
                <c:pt idx="1">
                  <c:v>126</c:v>
                </c:pt>
                <c:pt idx="2">
                  <c:v>25</c:v>
                </c:pt>
                <c:pt idx="3">
                  <c:v>315</c:v>
                </c:pt>
                <c:pt idx="4">
                  <c:v>52</c:v>
                </c:pt>
                <c:pt idx="5">
                  <c:v>40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B-4F34-A1F6-606C0DE86757}"/>
            </c:ext>
          </c:extLst>
        </c:ser>
        <c:ser>
          <c:idx val="4"/>
          <c:order val="4"/>
          <c:tx>
            <c:strRef>
              <c:f>Sheet5!$A$5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Sheet5!$B$5:$H$5</c:f>
              <c:numCache>
                <c:formatCode>0;[Red]0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9</c:v>
                </c:pt>
                <c:pt idx="4">
                  <c:v>44</c:v>
                </c:pt>
                <c:pt idx="5">
                  <c:v>56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B-4F34-A1F6-606C0DE86757}"/>
            </c:ext>
          </c:extLst>
        </c:ser>
        <c:ser>
          <c:idx val="5"/>
          <c:order val="5"/>
          <c:tx>
            <c:strRef>
              <c:f>Sheet5!$A$6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Sheet5!$B$6:$H$6</c:f>
              <c:numCache>
                <c:formatCode>0;[Red]0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B-4F34-A1F6-606C0DE86757}"/>
            </c:ext>
          </c:extLst>
        </c:ser>
        <c:ser>
          <c:idx val="6"/>
          <c:order val="6"/>
          <c:tx>
            <c:strRef>
              <c:f>Sheet5!$A$7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Sheet5!$B$7:$H$7</c:f>
              <c:numCache>
                <c:formatCode>0;[Red]0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3B-4F34-A1F6-606C0DE86757}"/>
            </c:ext>
          </c:extLst>
        </c:ser>
        <c:ser>
          <c:idx val="7"/>
          <c:order val="7"/>
          <c:tx>
            <c:strRef>
              <c:f>Sheet5!$A$8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Sheet5!$B$8:$H$8</c:f>
              <c:numCache>
                <c:formatCode>0;[Red]0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>
                  <c:v>79</c:v>
                </c:pt>
                <c:pt idx="5">
                  <c:v>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3B-4F34-A1F6-606C0DE86757}"/>
            </c:ext>
          </c:extLst>
        </c:ser>
        <c:ser>
          <c:idx val="8"/>
          <c:order val="8"/>
          <c:tx>
            <c:strRef>
              <c:f>Sheet5!$A$9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Sheet5!$B$9:$H$9</c:f>
              <c:numCache>
                <c:formatCode>0;[Red]0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3B-4F34-A1F6-606C0DE86757}"/>
            </c:ext>
          </c:extLst>
        </c:ser>
        <c:ser>
          <c:idx val="9"/>
          <c:order val="9"/>
          <c:tx>
            <c:strRef>
              <c:f>Sheet5!$A$10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Sheet5!$B$10:$H$10</c:f>
              <c:numCache>
                <c:formatCode>0;[Red]0</c:formatCode>
                <c:ptCount val="7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67</c:v>
                </c:pt>
                <c:pt idx="5">
                  <c:v>25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3B-4F34-A1F6-606C0DE86757}"/>
            </c:ext>
          </c:extLst>
        </c:ser>
        <c:ser>
          <c:idx val="10"/>
          <c:order val="10"/>
          <c:tx>
            <c:strRef>
              <c:f>Sheet5!$A$11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Sheet5!$B$11:$H$11</c:f>
              <c:numCache>
                <c:formatCode>0;[Red]0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>
                  <c:v>79</c:v>
                </c:pt>
                <c:pt idx="5">
                  <c:v>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3B-4F34-A1F6-606C0DE86757}"/>
            </c:ext>
          </c:extLst>
        </c:ser>
        <c:ser>
          <c:idx val="11"/>
          <c:order val="11"/>
          <c:tx>
            <c:strRef>
              <c:f>Sheet5!$A$12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Sheet5!$B$12:$H$12</c:f>
              <c:numCache>
                <c:formatCode>0;[Red]0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11</c:v>
                </c:pt>
                <c:pt idx="4">
                  <c:v>100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3B-4F34-A1F6-606C0DE86757}"/>
            </c:ext>
          </c:extLst>
        </c:ser>
        <c:ser>
          <c:idx val="12"/>
          <c:order val="12"/>
          <c:tx>
            <c:strRef>
              <c:f>Sheet5!$A$13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Sheet5!$B$13:$H$13</c:f>
              <c:numCache>
                <c:formatCode>0;[Red]0</c:formatCode>
                <c:ptCount val="7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  <c:pt idx="3">
                  <c:v>305</c:v>
                </c:pt>
                <c:pt idx="4">
                  <c:v>67</c:v>
                </c:pt>
                <c:pt idx="5">
                  <c:v>53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3B-4F34-A1F6-606C0DE8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11263"/>
        <c:axId val="86899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Sheet5!$B$1:$H$1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3B-4F34-A1F6-606C0DE86757}"/>
                  </c:ext>
                </c:extLst>
              </c15:ser>
            </c15:filteredLineSeries>
          </c:ext>
        </c:extLst>
      </c:lineChart>
      <c:catAx>
        <c:axId val="86901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0143"/>
        <c:crosses val="autoZero"/>
        <c:auto val="1"/>
        <c:lblAlgn val="ctr"/>
        <c:lblOffset val="100"/>
        <c:noMultiLvlLbl val="0"/>
      </c:catAx>
      <c:valAx>
        <c:axId val="8689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module 1 challenge pt 1.xlsx]Sheet4!PivotTable1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653408505205737E-2"/>
          <c:y val="0.14249781277340332"/>
          <c:w val="0.74954444893784045"/>
          <c:h val="0.3927416885389326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89888"/>
        <c:axId val="1948529248"/>
      </c:barChart>
      <c:catAx>
        <c:axId val="20986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29248"/>
        <c:crosses val="autoZero"/>
        <c:auto val="1"/>
        <c:lblAlgn val="ctr"/>
        <c:lblOffset val="100"/>
        <c:noMultiLvlLbl val="0"/>
      </c:catAx>
      <c:valAx>
        <c:axId val="19485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0</xdr:row>
      <xdr:rowOff>99060</xdr:rowOff>
    </xdr:from>
    <xdr:to>
      <xdr:col>15</xdr:col>
      <xdr:colOff>830580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E16D6-26B4-18FC-1D5C-F4DB7D16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13</xdr:row>
      <xdr:rowOff>190500</xdr:rowOff>
    </xdr:from>
    <xdr:to>
      <xdr:col>8</xdr:col>
      <xdr:colOff>434340</xdr:colOff>
      <xdr:row>27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EE2A1-CA7A-BDF4-B797-AAF8AF8C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4</xdr:row>
      <xdr:rowOff>194310</xdr:rowOff>
    </xdr:from>
    <xdr:to>
      <xdr:col>14</xdr:col>
      <xdr:colOff>461010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3359C-9871-4659-3502-C9998841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Payne" refreshedDate="45564.921620949077" createdVersion="8" refreshedVersion="8" minRefreshableVersion="3" recordCount="1001" xr:uid="{CFAAC1C4-89D9-4C7F-BD04-9D05B83D9D1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94000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68.46" count="807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168.4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"/>
    <x v="1"/>
    <x v="1"/>
    <x v="1"/>
    <x v="1"/>
    <x v="1"/>
    <x v="1"/>
    <x v="1"/>
    <x v="1"/>
    <x v="1"/>
    <x v="1"/>
    <x v="1"/>
    <x v="1"/>
    <x v="0"/>
    <x v="1"/>
    <x v="1"/>
    <x v="1"/>
    <x v="1"/>
  </r>
  <r>
    <n v="2"/>
    <x v="2"/>
    <x v="2"/>
    <x v="2"/>
    <x v="2"/>
    <x v="2"/>
    <x v="1"/>
    <x v="2"/>
    <x v="2"/>
    <x v="2"/>
    <x v="2"/>
    <x v="2"/>
    <x v="2"/>
    <x v="0"/>
    <x v="0"/>
    <x v="2"/>
    <x v="2"/>
    <x v="2"/>
  </r>
  <r>
    <n v="3"/>
    <x v="3"/>
    <x v="3"/>
    <x v="3"/>
    <x v="3"/>
    <x v="3"/>
    <x v="0"/>
    <x v="3"/>
    <x v="3"/>
    <x v="1"/>
    <x v="1"/>
    <x v="3"/>
    <x v="3"/>
    <x v="0"/>
    <x v="0"/>
    <x v="1"/>
    <x v="1"/>
    <x v="1"/>
  </r>
  <r>
    <n v="4"/>
    <x v="4"/>
    <x v="4"/>
    <x v="4"/>
    <x v="4"/>
    <x v="4"/>
    <x v="0"/>
    <x v="4"/>
    <x v="4"/>
    <x v="1"/>
    <x v="1"/>
    <x v="4"/>
    <x v="4"/>
    <x v="0"/>
    <x v="0"/>
    <x v="3"/>
    <x v="3"/>
    <x v="3"/>
  </r>
  <r>
    <n v="5"/>
    <x v="5"/>
    <x v="5"/>
    <x v="4"/>
    <x v="5"/>
    <x v="5"/>
    <x v="1"/>
    <x v="5"/>
    <x v="5"/>
    <x v="3"/>
    <x v="3"/>
    <x v="5"/>
    <x v="5"/>
    <x v="0"/>
    <x v="0"/>
    <x v="3"/>
    <x v="3"/>
    <x v="3"/>
  </r>
  <r>
    <n v="6"/>
    <x v="6"/>
    <x v="6"/>
    <x v="5"/>
    <x v="6"/>
    <x v="6"/>
    <x v="0"/>
    <x v="6"/>
    <x v="6"/>
    <x v="4"/>
    <x v="4"/>
    <x v="6"/>
    <x v="6"/>
    <x v="0"/>
    <x v="0"/>
    <x v="4"/>
    <x v="4"/>
    <x v="4"/>
  </r>
  <r>
    <n v="7"/>
    <x v="7"/>
    <x v="7"/>
    <x v="6"/>
    <x v="7"/>
    <x v="7"/>
    <x v="1"/>
    <x v="7"/>
    <x v="7"/>
    <x v="3"/>
    <x v="3"/>
    <x v="7"/>
    <x v="7"/>
    <x v="0"/>
    <x v="0"/>
    <x v="3"/>
    <x v="3"/>
    <x v="3"/>
  </r>
  <r>
    <n v="8"/>
    <x v="8"/>
    <x v="8"/>
    <x v="7"/>
    <x v="8"/>
    <x v="8"/>
    <x v="2"/>
    <x v="8"/>
    <x v="8"/>
    <x v="3"/>
    <x v="3"/>
    <x v="8"/>
    <x v="8"/>
    <x v="0"/>
    <x v="0"/>
    <x v="3"/>
    <x v="3"/>
    <x v="3"/>
  </r>
  <r>
    <n v="9"/>
    <x v="9"/>
    <x v="9"/>
    <x v="8"/>
    <x v="9"/>
    <x v="9"/>
    <x v="0"/>
    <x v="9"/>
    <x v="9"/>
    <x v="1"/>
    <x v="1"/>
    <x v="9"/>
    <x v="9"/>
    <x v="0"/>
    <x v="0"/>
    <x v="5"/>
    <x v="1"/>
    <x v="5"/>
  </r>
  <r>
    <n v="10"/>
    <x v="10"/>
    <x v="10"/>
    <x v="5"/>
    <x v="10"/>
    <x v="10"/>
    <x v="1"/>
    <x v="10"/>
    <x v="10"/>
    <x v="1"/>
    <x v="1"/>
    <x v="10"/>
    <x v="10"/>
    <x v="0"/>
    <x v="0"/>
    <x v="6"/>
    <x v="4"/>
    <x v="6"/>
  </r>
  <r>
    <n v="11"/>
    <x v="11"/>
    <x v="11"/>
    <x v="9"/>
    <x v="11"/>
    <x v="11"/>
    <x v="0"/>
    <x v="11"/>
    <x v="11"/>
    <x v="1"/>
    <x v="1"/>
    <x v="11"/>
    <x v="11"/>
    <x v="0"/>
    <x v="1"/>
    <x v="3"/>
    <x v="3"/>
    <x v="3"/>
  </r>
  <r>
    <n v="12"/>
    <x v="12"/>
    <x v="12"/>
    <x v="9"/>
    <x v="12"/>
    <x v="12"/>
    <x v="0"/>
    <x v="12"/>
    <x v="12"/>
    <x v="1"/>
    <x v="1"/>
    <x v="12"/>
    <x v="12"/>
    <x v="0"/>
    <x v="0"/>
    <x v="6"/>
    <x v="4"/>
    <x v="6"/>
  </r>
  <r>
    <n v="13"/>
    <x v="13"/>
    <x v="13"/>
    <x v="3"/>
    <x v="13"/>
    <x v="13"/>
    <x v="1"/>
    <x v="13"/>
    <x v="13"/>
    <x v="1"/>
    <x v="1"/>
    <x v="13"/>
    <x v="13"/>
    <x v="0"/>
    <x v="0"/>
    <x v="7"/>
    <x v="1"/>
    <x v="7"/>
  </r>
  <r>
    <n v="14"/>
    <x v="14"/>
    <x v="14"/>
    <x v="10"/>
    <x v="14"/>
    <x v="14"/>
    <x v="0"/>
    <x v="14"/>
    <x v="14"/>
    <x v="1"/>
    <x v="1"/>
    <x v="14"/>
    <x v="14"/>
    <x v="0"/>
    <x v="0"/>
    <x v="7"/>
    <x v="1"/>
    <x v="7"/>
  </r>
  <r>
    <n v="15"/>
    <x v="15"/>
    <x v="15"/>
    <x v="11"/>
    <x v="15"/>
    <x v="15"/>
    <x v="0"/>
    <x v="15"/>
    <x v="15"/>
    <x v="1"/>
    <x v="1"/>
    <x v="15"/>
    <x v="15"/>
    <x v="0"/>
    <x v="0"/>
    <x v="8"/>
    <x v="2"/>
    <x v="8"/>
  </r>
  <r>
    <n v="16"/>
    <x v="16"/>
    <x v="16"/>
    <x v="12"/>
    <x v="16"/>
    <x v="16"/>
    <x v="1"/>
    <x v="16"/>
    <x v="16"/>
    <x v="1"/>
    <x v="1"/>
    <x v="16"/>
    <x v="16"/>
    <x v="0"/>
    <x v="0"/>
    <x v="9"/>
    <x v="5"/>
    <x v="9"/>
  </r>
  <r>
    <n v="17"/>
    <x v="17"/>
    <x v="17"/>
    <x v="13"/>
    <x v="17"/>
    <x v="17"/>
    <x v="1"/>
    <x v="17"/>
    <x v="17"/>
    <x v="1"/>
    <x v="1"/>
    <x v="17"/>
    <x v="17"/>
    <x v="0"/>
    <x v="0"/>
    <x v="10"/>
    <x v="4"/>
    <x v="10"/>
  </r>
  <r>
    <n v="18"/>
    <x v="18"/>
    <x v="18"/>
    <x v="14"/>
    <x v="18"/>
    <x v="18"/>
    <x v="3"/>
    <x v="18"/>
    <x v="18"/>
    <x v="1"/>
    <x v="1"/>
    <x v="18"/>
    <x v="18"/>
    <x v="0"/>
    <x v="0"/>
    <x v="3"/>
    <x v="3"/>
    <x v="3"/>
  </r>
  <r>
    <n v="19"/>
    <x v="19"/>
    <x v="19"/>
    <x v="15"/>
    <x v="19"/>
    <x v="19"/>
    <x v="0"/>
    <x v="19"/>
    <x v="19"/>
    <x v="1"/>
    <x v="1"/>
    <x v="19"/>
    <x v="19"/>
    <x v="0"/>
    <x v="1"/>
    <x v="3"/>
    <x v="3"/>
    <x v="3"/>
  </r>
  <r>
    <n v="20"/>
    <x v="20"/>
    <x v="20"/>
    <x v="16"/>
    <x v="20"/>
    <x v="20"/>
    <x v="1"/>
    <x v="20"/>
    <x v="20"/>
    <x v="1"/>
    <x v="1"/>
    <x v="20"/>
    <x v="20"/>
    <x v="0"/>
    <x v="0"/>
    <x v="6"/>
    <x v="4"/>
    <x v="6"/>
  </r>
  <r>
    <n v="21"/>
    <x v="21"/>
    <x v="21"/>
    <x v="17"/>
    <x v="21"/>
    <x v="21"/>
    <x v="0"/>
    <x v="21"/>
    <x v="21"/>
    <x v="1"/>
    <x v="1"/>
    <x v="21"/>
    <x v="21"/>
    <x v="0"/>
    <x v="0"/>
    <x v="3"/>
    <x v="3"/>
    <x v="3"/>
  </r>
  <r>
    <n v="22"/>
    <x v="22"/>
    <x v="22"/>
    <x v="18"/>
    <x v="22"/>
    <x v="22"/>
    <x v="1"/>
    <x v="22"/>
    <x v="22"/>
    <x v="1"/>
    <x v="1"/>
    <x v="22"/>
    <x v="22"/>
    <x v="0"/>
    <x v="0"/>
    <x v="3"/>
    <x v="3"/>
    <x v="3"/>
  </r>
  <r>
    <n v="23"/>
    <x v="23"/>
    <x v="23"/>
    <x v="6"/>
    <x v="23"/>
    <x v="23"/>
    <x v="1"/>
    <x v="23"/>
    <x v="23"/>
    <x v="4"/>
    <x v="4"/>
    <x v="23"/>
    <x v="23"/>
    <x v="0"/>
    <x v="0"/>
    <x v="4"/>
    <x v="4"/>
    <x v="4"/>
  </r>
  <r>
    <n v="24"/>
    <x v="24"/>
    <x v="24"/>
    <x v="19"/>
    <x v="24"/>
    <x v="24"/>
    <x v="1"/>
    <x v="24"/>
    <x v="24"/>
    <x v="1"/>
    <x v="1"/>
    <x v="24"/>
    <x v="24"/>
    <x v="0"/>
    <x v="0"/>
    <x v="8"/>
    <x v="2"/>
    <x v="8"/>
  </r>
  <r>
    <n v="25"/>
    <x v="25"/>
    <x v="25"/>
    <x v="20"/>
    <x v="25"/>
    <x v="25"/>
    <x v="1"/>
    <x v="25"/>
    <x v="25"/>
    <x v="1"/>
    <x v="1"/>
    <x v="25"/>
    <x v="25"/>
    <x v="0"/>
    <x v="1"/>
    <x v="11"/>
    <x v="6"/>
    <x v="11"/>
  </r>
  <r>
    <n v="26"/>
    <x v="26"/>
    <x v="26"/>
    <x v="21"/>
    <x v="26"/>
    <x v="26"/>
    <x v="3"/>
    <x v="26"/>
    <x v="26"/>
    <x v="1"/>
    <x v="1"/>
    <x v="26"/>
    <x v="26"/>
    <x v="0"/>
    <x v="0"/>
    <x v="3"/>
    <x v="3"/>
    <x v="3"/>
  </r>
  <r>
    <n v="27"/>
    <x v="27"/>
    <x v="27"/>
    <x v="22"/>
    <x v="27"/>
    <x v="27"/>
    <x v="0"/>
    <x v="27"/>
    <x v="27"/>
    <x v="1"/>
    <x v="1"/>
    <x v="27"/>
    <x v="27"/>
    <x v="0"/>
    <x v="0"/>
    <x v="1"/>
    <x v="1"/>
    <x v="1"/>
  </r>
  <r>
    <n v="28"/>
    <x v="28"/>
    <x v="28"/>
    <x v="23"/>
    <x v="28"/>
    <x v="28"/>
    <x v="1"/>
    <x v="28"/>
    <x v="28"/>
    <x v="1"/>
    <x v="1"/>
    <x v="28"/>
    <x v="28"/>
    <x v="0"/>
    <x v="1"/>
    <x v="3"/>
    <x v="3"/>
    <x v="3"/>
  </r>
  <r>
    <n v="29"/>
    <x v="29"/>
    <x v="29"/>
    <x v="24"/>
    <x v="29"/>
    <x v="29"/>
    <x v="1"/>
    <x v="29"/>
    <x v="29"/>
    <x v="5"/>
    <x v="5"/>
    <x v="29"/>
    <x v="29"/>
    <x v="0"/>
    <x v="0"/>
    <x v="12"/>
    <x v="4"/>
    <x v="12"/>
  </r>
  <r>
    <n v="30"/>
    <x v="30"/>
    <x v="30"/>
    <x v="25"/>
    <x v="30"/>
    <x v="30"/>
    <x v="1"/>
    <x v="30"/>
    <x v="30"/>
    <x v="1"/>
    <x v="1"/>
    <x v="30"/>
    <x v="30"/>
    <x v="0"/>
    <x v="0"/>
    <x v="10"/>
    <x v="4"/>
    <x v="10"/>
  </r>
  <r>
    <n v="31"/>
    <x v="31"/>
    <x v="31"/>
    <x v="26"/>
    <x v="31"/>
    <x v="31"/>
    <x v="1"/>
    <x v="31"/>
    <x v="31"/>
    <x v="4"/>
    <x v="4"/>
    <x v="31"/>
    <x v="31"/>
    <x v="0"/>
    <x v="0"/>
    <x v="11"/>
    <x v="6"/>
    <x v="11"/>
  </r>
  <r>
    <n v="32"/>
    <x v="32"/>
    <x v="32"/>
    <x v="27"/>
    <x v="32"/>
    <x v="32"/>
    <x v="0"/>
    <x v="32"/>
    <x v="32"/>
    <x v="6"/>
    <x v="6"/>
    <x v="32"/>
    <x v="32"/>
    <x v="0"/>
    <x v="0"/>
    <x v="4"/>
    <x v="4"/>
    <x v="4"/>
  </r>
  <r>
    <n v="33"/>
    <x v="33"/>
    <x v="33"/>
    <x v="28"/>
    <x v="33"/>
    <x v="33"/>
    <x v="1"/>
    <x v="33"/>
    <x v="33"/>
    <x v="1"/>
    <x v="1"/>
    <x v="33"/>
    <x v="33"/>
    <x v="0"/>
    <x v="0"/>
    <x v="3"/>
    <x v="3"/>
    <x v="3"/>
  </r>
  <r>
    <n v="34"/>
    <x v="34"/>
    <x v="34"/>
    <x v="29"/>
    <x v="34"/>
    <x v="34"/>
    <x v="1"/>
    <x v="34"/>
    <x v="34"/>
    <x v="1"/>
    <x v="1"/>
    <x v="34"/>
    <x v="34"/>
    <x v="0"/>
    <x v="0"/>
    <x v="4"/>
    <x v="4"/>
    <x v="4"/>
  </r>
  <r>
    <n v="35"/>
    <x v="35"/>
    <x v="35"/>
    <x v="30"/>
    <x v="35"/>
    <x v="35"/>
    <x v="1"/>
    <x v="35"/>
    <x v="35"/>
    <x v="3"/>
    <x v="3"/>
    <x v="35"/>
    <x v="35"/>
    <x v="0"/>
    <x v="1"/>
    <x v="6"/>
    <x v="4"/>
    <x v="6"/>
  </r>
  <r>
    <n v="36"/>
    <x v="36"/>
    <x v="36"/>
    <x v="31"/>
    <x v="36"/>
    <x v="36"/>
    <x v="1"/>
    <x v="36"/>
    <x v="36"/>
    <x v="1"/>
    <x v="1"/>
    <x v="36"/>
    <x v="36"/>
    <x v="0"/>
    <x v="0"/>
    <x v="3"/>
    <x v="3"/>
    <x v="3"/>
  </r>
  <r>
    <n v="37"/>
    <x v="37"/>
    <x v="37"/>
    <x v="32"/>
    <x v="37"/>
    <x v="37"/>
    <x v="1"/>
    <x v="37"/>
    <x v="20"/>
    <x v="1"/>
    <x v="1"/>
    <x v="37"/>
    <x v="37"/>
    <x v="0"/>
    <x v="1"/>
    <x v="13"/>
    <x v="5"/>
    <x v="13"/>
  </r>
  <r>
    <n v="38"/>
    <x v="38"/>
    <x v="38"/>
    <x v="33"/>
    <x v="38"/>
    <x v="38"/>
    <x v="1"/>
    <x v="38"/>
    <x v="37"/>
    <x v="1"/>
    <x v="1"/>
    <x v="38"/>
    <x v="38"/>
    <x v="0"/>
    <x v="0"/>
    <x v="14"/>
    <x v="7"/>
    <x v="14"/>
  </r>
  <r>
    <n v="39"/>
    <x v="39"/>
    <x v="39"/>
    <x v="34"/>
    <x v="39"/>
    <x v="39"/>
    <x v="0"/>
    <x v="39"/>
    <x v="38"/>
    <x v="3"/>
    <x v="3"/>
    <x v="39"/>
    <x v="39"/>
    <x v="0"/>
    <x v="0"/>
    <x v="3"/>
    <x v="3"/>
    <x v="3"/>
  </r>
  <r>
    <n v="40"/>
    <x v="40"/>
    <x v="40"/>
    <x v="35"/>
    <x v="40"/>
    <x v="40"/>
    <x v="1"/>
    <x v="40"/>
    <x v="39"/>
    <x v="1"/>
    <x v="1"/>
    <x v="40"/>
    <x v="40"/>
    <x v="0"/>
    <x v="1"/>
    <x v="8"/>
    <x v="2"/>
    <x v="8"/>
  </r>
  <r>
    <n v="41"/>
    <x v="41"/>
    <x v="41"/>
    <x v="36"/>
    <x v="41"/>
    <x v="41"/>
    <x v="1"/>
    <x v="41"/>
    <x v="40"/>
    <x v="6"/>
    <x v="6"/>
    <x v="41"/>
    <x v="41"/>
    <x v="0"/>
    <x v="1"/>
    <x v="1"/>
    <x v="1"/>
    <x v="1"/>
  </r>
  <r>
    <n v="42"/>
    <x v="42"/>
    <x v="42"/>
    <x v="37"/>
    <x v="42"/>
    <x v="42"/>
    <x v="1"/>
    <x v="42"/>
    <x v="41"/>
    <x v="1"/>
    <x v="1"/>
    <x v="42"/>
    <x v="42"/>
    <x v="0"/>
    <x v="0"/>
    <x v="0"/>
    <x v="0"/>
    <x v="0"/>
  </r>
  <r>
    <n v="43"/>
    <x v="43"/>
    <x v="43"/>
    <x v="38"/>
    <x v="43"/>
    <x v="43"/>
    <x v="1"/>
    <x v="43"/>
    <x v="42"/>
    <x v="1"/>
    <x v="1"/>
    <x v="43"/>
    <x v="43"/>
    <x v="0"/>
    <x v="0"/>
    <x v="15"/>
    <x v="5"/>
    <x v="15"/>
  </r>
  <r>
    <n v="44"/>
    <x v="44"/>
    <x v="44"/>
    <x v="39"/>
    <x v="44"/>
    <x v="44"/>
    <x v="1"/>
    <x v="13"/>
    <x v="43"/>
    <x v="3"/>
    <x v="3"/>
    <x v="44"/>
    <x v="44"/>
    <x v="0"/>
    <x v="0"/>
    <x v="13"/>
    <x v="5"/>
    <x v="13"/>
  </r>
  <r>
    <n v="45"/>
    <x v="45"/>
    <x v="45"/>
    <x v="40"/>
    <x v="45"/>
    <x v="45"/>
    <x v="0"/>
    <x v="44"/>
    <x v="44"/>
    <x v="1"/>
    <x v="1"/>
    <x v="45"/>
    <x v="45"/>
    <x v="0"/>
    <x v="1"/>
    <x v="3"/>
    <x v="3"/>
    <x v="3"/>
  </r>
  <r>
    <n v="46"/>
    <x v="46"/>
    <x v="46"/>
    <x v="41"/>
    <x v="46"/>
    <x v="46"/>
    <x v="1"/>
    <x v="45"/>
    <x v="45"/>
    <x v="1"/>
    <x v="1"/>
    <x v="46"/>
    <x v="46"/>
    <x v="0"/>
    <x v="0"/>
    <x v="1"/>
    <x v="1"/>
    <x v="1"/>
  </r>
  <r>
    <n v="47"/>
    <x v="47"/>
    <x v="47"/>
    <x v="42"/>
    <x v="47"/>
    <x v="47"/>
    <x v="1"/>
    <x v="46"/>
    <x v="46"/>
    <x v="1"/>
    <x v="1"/>
    <x v="47"/>
    <x v="47"/>
    <x v="0"/>
    <x v="0"/>
    <x v="3"/>
    <x v="3"/>
    <x v="3"/>
  </r>
  <r>
    <n v="48"/>
    <x v="48"/>
    <x v="48"/>
    <x v="43"/>
    <x v="48"/>
    <x v="48"/>
    <x v="1"/>
    <x v="47"/>
    <x v="47"/>
    <x v="1"/>
    <x v="1"/>
    <x v="48"/>
    <x v="48"/>
    <x v="0"/>
    <x v="0"/>
    <x v="3"/>
    <x v="3"/>
    <x v="3"/>
  </r>
  <r>
    <n v="49"/>
    <x v="49"/>
    <x v="49"/>
    <x v="44"/>
    <x v="49"/>
    <x v="49"/>
    <x v="1"/>
    <x v="48"/>
    <x v="48"/>
    <x v="1"/>
    <x v="1"/>
    <x v="49"/>
    <x v="49"/>
    <x v="0"/>
    <x v="0"/>
    <x v="1"/>
    <x v="1"/>
    <x v="1"/>
  </r>
  <r>
    <n v="50"/>
    <x v="50"/>
    <x v="50"/>
    <x v="0"/>
    <x v="50"/>
    <x v="50"/>
    <x v="0"/>
    <x v="49"/>
    <x v="49"/>
    <x v="6"/>
    <x v="6"/>
    <x v="50"/>
    <x v="50"/>
    <x v="0"/>
    <x v="0"/>
    <x v="16"/>
    <x v="1"/>
    <x v="16"/>
  </r>
  <r>
    <n v="51"/>
    <x v="51"/>
    <x v="51"/>
    <x v="45"/>
    <x v="51"/>
    <x v="51"/>
    <x v="0"/>
    <x v="50"/>
    <x v="50"/>
    <x v="4"/>
    <x v="4"/>
    <x v="51"/>
    <x v="51"/>
    <x v="0"/>
    <x v="1"/>
    <x v="8"/>
    <x v="2"/>
    <x v="8"/>
  </r>
  <r>
    <n v="52"/>
    <x v="52"/>
    <x v="52"/>
    <x v="44"/>
    <x v="52"/>
    <x v="52"/>
    <x v="0"/>
    <x v="51"/>
    <x v="51"/>
    <x v="1"/>
    <x v="1"/>
    <x v="52"/>
    <x v="52"/>
    <x v="0"/>
    <x v="0"/>
    <x v="3"/>
    <x v="3"/>
    <x v="3"/>
  </r>
  <r>
    <n v="53"/>
    <x v="53"/>
    <x v="53"/>
    <x v="35"/>
    <x v="53"/>
    <x v="53"/>
    <x v="1"/>
    <x v="52"/>
    <x v="52"/>
    <x v="1"/>
    <x v="1"/>
    <x v="53"/>
    <x v="53"/>
    <x v="0"/>
    <x v="0"/>
    <x v="6"/>
    <x v="4"/>
    <x v="6"/>
  </r>
  <r>
    <n v="54"/>
    <x v="54"/>
    <x v="54"/>
    <x v="46"/>
    <x v="54"/>
    <x v="54"/>
    <x v="0"/>
    <x v="53"/>
    <x v="53"/>
    <x v="1"/>
    <x v="1"/>
    <x v="54"/>
    <x v="54"/>
    <x v="0"/>
    <x v="0"/>
    <x v="8"/>
    <x v="2"/>
    <x v="8"/>
  </r>
  <r>
    <n v="55"/>
    <x v="55"/>
    <x v="55"/>
    <x v="47"/>
    <x v="55"/>
    <x v="55"/>
    <x v="1"/>
    <x v="54"/>
    <x v="54"/>
    <x v="1"/>
    <x v="1"/>
    <x v="55"/>
    <x v="55"/>
    <x v="0"/>
    <x v="0"/>
    <x v="17"/>
    <x v="1"/>
    <x v="17"/>
  </r>
  <r>
    <n v="56"/>
    <x v="56"/>
    <x v="56"/>
    <x v="48"/>
    <x v="56"/>
    <x v="56"/>
    <x v="1"/>
    <x v="55"/>
    <x v="55"/>
    <x v="1"/>
    <x v="1"/>
    <x v="56"/>
    <x v="56"/>
    <x v="0"/>
    <x v="0"/>
    <x v="8"/>
    <x v="2"/>
    <x v="8"/>
  </r>
  <r>
    <n v="57"/>
    <x v="57"/>
    <x v="57"/>
    <x v="49"/>
    <x v="57"/>
    <x v="57"/>
    <x v="1"/>
    <x v="56"/>
    <x v="56"/>
    <x v="1"/>
    <x v="1"/>
    <x v="57"/>
    <x v="57"/>
    <x v="0"/>
    <x v="0"/>
    <x v="11"/>
    <x v="6"/>
    <x v="11"/>
  </r>
  <r>
    <n v="58"/>
    <x v="58"/>
    <x v="58"/>
    <x v="50"/>
    <x v="58"/>
    <x v="58"/>
    <x v="1"/>
    <x v="57"/>
    <x v="57"/>
    <x v="1"/>
    <x v="1"/>
    <x v="58"/>
    <x v="58"/>
    <x v="0"/>
    <x v="0"/>
    <x v="3"/>
    <x v="3"/>
    <x v="3"/>
  </r>
  <r>
    <n v="59"/>
    <x v="59"/>
    <x v="59"/>
    <x v="1"/>
    <x v="59"/>
    <x v="59"/>
    <x v="1"/>
    <x v="58"/>
    <x v="58"/>
    <x v="1"/>
    <x v="1"/>
    <x v="59"/>
    <x v="59"/>
    <x v="0"/>
    <x v="1"/>
    <x v="3"/>
    <x v="3"/>
    <x v="3"/>
  </r>
  <r>
    <n v="60"/>
    <x v="60"/>
    <x v="60"/>
    <x v="51"/>
    <x v="60"/>
    <x v="60"/>
    <x v="1"/>
    <x v="59"/>
    <x v="34"/>
    <x v="0"/>
    <x v="0"/>
    <x v="60"/>
    <x v="60"/>
    <x v="0"/>
    <x v="0"/>
    <x v="3"/>
    <x v="3"/>
    <x v="3"/>
  </r>
  <r>
    <n v="61"/>
    <x v="61"/>
    <x v="61"/>
    <x v="52"/>
    <x v="61"/>
    <x v="61"/>
    <x v="0"/>
    <x v="60"/>
    <x v="59"/>
    <x v="0"/>
    <x v="0"/>
    <x v="61"/>
    <x v="61"/>
    <x v="0"/>
    <x v="0"/>
    <x v="3"/>
    <x v="3"/>
    <x v="3"/>
  </r>
  <r>
    <n v="62"/>
    <x v="62"/>
    <x v="62"/>
    <x v="22"/>
    <x v="62"/>
    <x v="62"/>
    <x v="1"/>
    <x v="61"/>
    <x v="60"/>
    <x v="1"/>
    <x v="1"/>
    <x v="62"/>
    <x v="62"/>
    <x v="0"/>
    <x v="0"/>
    <x v="2"/>
    <x v="2"/>
    <x v="2"/>
  </r>
  <r>
    <n v="63"/>
    <x v="63"/>
    <x v="63"/>
    <x v="53"/>
    <x v="63"/>
    <x v="63"/>
    <x v="0"/>
    <x v="62"/>
    <x v="61"/>
    <x v="1"/>
    <x v="1"/>
    <x v="63"/>
    <x v="63"/>
    <x v="0"/>
    <x v="0"/>
    <x v="3"/>
    <x v="3"/>
    <x v="3"/>
  </r>
  <r>
    <n v="64"/>
    <x v="64"/>
    <x v="64"/>
    <x v="54"/>
    <x v="64"/>
    <x v="64"/>
    <x v="0"/>
    <x v="63"/>
    <x v="62"/>
    <x v="1"/>
    <x v="1"/>
    <x v="64"/>
    <x v="64"/>
    <x v="0"/>
    <x v="1"/>
    <x v="2"/>
    <x v="2"/>
    <x v="2"/>
  </r>
  <r>
    <n v="65"/>
    <x v="65"/>
    <x v="65"/>
    <x v="55"/>
    <x v="65"/>
    <x v="65"/>
    <x v="1"/>
    <x v="64"/>
    <x v="63"/>
    <x v="1"/>
    <x v="1"/>
    <x v="65"/>
    <x v="65"/>
    <x v="0"/>
    <x v="0"/>
    <x v="3"/>
    <x v="3"/>
    <x v="3"/>
  </r>
  <r>
    <n v="66"/>
    <x v="66"/>
    <x v="66"/>
    <x v="49"/>
    <x v="66"/>
    <x v="66"/>
    <x v="0"/>
    <x v="65"/>
    <x v="64"/>
    <x v="1"/>
    <x v="1"/>
    <x v="66"/>
    <x v="66"/>
    <x v="0"/>
    <x v="1"/>
    <x v="3"/>
    <x v="3"/>
    <x v="3"/>
  </r>
  <r>
    <n v="67"/>
    <x v="67"/>
    <x v="67"/>
    <x v="56"/>
    <x v="67"/>
    <x v="67"/>
    <x v="1"/>
    <x v="66"/>
    <x v="65"/>
    <x v="4"/>
    <x v="4"/>
    <x v="67"/>
    <x v="67"/>
    <x v="0"/>
    <x v="1"/>
    <x v="8"/>
    <x v="2"/>
    <x v="8"/>
  </r>
  <r>
    <n v="68"/>
    <x v="68"/>
    <x v="68"/>
    <x v="57"/>
    <x v="68"/>
    <x v="68"/>
    <x v="1"/>
    <x v="67"/>
    <x v="66"/>
    <x v="6"/>
    <x v="6"/>
    <x v="68"/>
    <x v="68"/>
    <x v="0"/>
    <x v="1"/>
    <x v="3"/>
    <x v="3"/>
    <x v="3"/>
  </r>
  <r>
    <n v="69"/>
    <x v="69"/>
    <x v="69"/>
    <x v="58"/>
    <x v="69"/>
    <x v="69"/>
    <x v="3"/>
    <x v="68"/>
    <x v="67"/>
    <x v="1"/>
    <x v="1"/>
    <x v="69"/>
    <x v="69"/>
    <x v="0"/>
    <x v="0"/>
    <x v="3"/>
    <x v="3"/>
    <x v="3"/>
  </r>
  <r>
    <n v="70"/>
    <x v="70"/>
    <x v="70"/>
    <x v="59"/>
    <x v="70"/>
    <x v="70"/>
    <x v="1"/>
    <x v="69"/>
    <x v="68"/>
    <x v="6"/>
    <x v="6"/>
    <x v="70"/>
    <x v="70"/>
    <x v="0"/>
    <x v="1"/>
    <x v="3"/>
    <x v="3"/>
    <x v="3"/>
  </r>
  <r>
    <n v="71"/>
    <x v="71"/>
    <x v="71"/>
    <x v="46"/>
    <x v="71"/>
    <x v="71"/>
    <x v="1"/>
    <x v="70"/>
    <x v="69"/>
    <x v="1"/>
    <x v="1"/>
    <x v="71"/>
    <x v="49"/>
    <x v="0"/>
    <x v="0"/>
    <x v="3"/>
    <x v="3"/>
    <x v="3"/>
  </r>
  <r>
    <n v="72"/>
    <x v="72"/>
    <x v="72"/>
    <x v="60"/>
    <x v="72"/>
    <x v="72"/>
    <x v="1"/>
    <x v="71"/>
    <x v="70"/>
    <x v="1"/>
    <x v="1"/>
    <x v="72"/>
    <x v="71"/>
    <x v="0"/>
    <x v="0"/>
    <x v="10"/>
    <x v="4"/>
    <x v="10"/>
  </r>
  <r>
    <n v="73"/>
    <x v="73"/>
    <x v="73"/>
    <x v="1"/>
    <x v="73"/>
    <x v="73"/>
    <x v="1"/>
    <x v="39"/>
    <x v="71"/>
    <x v="1"/>
    <x v="1"/>
    <x v="73"/>
    <x v="72"/>
    <x v="0"/>
    <x v="0"/>
    <x v="17"/>
    <x v="1"/>
    <x v="17"/>
  </r>
  <r>
    <n v="74"/>
    <x v="74"/>
    <x v="74"/>
    <x v="61"/>
    <x v="74"/>
    <x v="74"/>
    <x v="1"/>
    <x v="72"/>
    <x v="72"/>
    <x v="4"/>
    <x v="4"/>
    <x v="74"/>
    <x v="73"/>
    <x v="0"/>
    <x v="0"/>
    <x v="16"/>
    <x v="1"/>
    <x v="16"/>
  </r>
  <r>
    <n v="75"/>
    <x v="75"/>
    <x v="75"/>
    <x v="62"/>
    <x v="75"/>
    <x v="75"/>
    <x v="1"/>
    <x v="73"/>
    <x v="73"/>
    <x v="1"/>
    <x v="1"/>
    <x v="75"/>
    <x v="74"/>
    <x v="0"/>
    <x v="0"/>
    <x v="14"/>
    <x v="7"/>
    <x v="14"/>
  </r>
  <r>
    <n v="76"/>
    <x v="76"/>
    <x v="76"/>
    <x v="63"/>
    <x v="76"/>
    <x v="76"/>
    <x v="0"/>
    <x v="74"/>
    <x v="74"/>
    <x v="1"/>
    <x v="1"/>
    <x v="76"/>
    <x v="75"/>
    <x v="1"/>
    <x v="1"/>
    <x v="3"/>
    <x v="3"/>
    <x v="3"/>
  </r>
  <r>
    <n v="77"/>
    <x v="77"/>
    <x v="77"/>
    <x v="40"/>
    <x v="77"/>
    <x v="77"/>
    <x v="0"/>
    <x v="75"/>
    <x v="75"/>
    <x v="1"/>
    <x v="1"/>
    <x v="77"/>
    <x v="76"/>
    <x v="0"/>
    <x v="1"/>
    <x v="10"/>
    <x v="4"/>
    <x v="10"/>
  </r>
  <r>
    <n v="78"/>
    <x v="78"/>
    <x v="78"/>
    <x v="6"/>
    <x v="78"/>
    <x v="78"/>
    <x v="1"/>
    <x v="76"/>
    <x v="76"/>
    <x v="1"/>
    <x v="1"/>
    <x v="78"/>
    <x v="77"/>
    <x v="0"/>
    <x v="0"/>
    <x v="18"/>
    <x v="5"/>
    <x v="18"/>
  </r>
  <r>
    <n v="79"/>
    <x v="79"/>
    <x v="79"/>
    <x v="64"/>
    <x v="79"/>
    <x v="79"/>
    <x v="0"/>
    <x v="77"/>
    <x v="77"/>
    <x v="1"/>
    <x v="1"/>
    <x v="79"/>
    <x v="78"/>
    <x v="0"/>
    <x v="0"/>
    <x v="3"/>
    <x v="3"/>
    <x v="3"/>
  </r>
  <r>
    <n v="80"/>
    <x v="80"/>
    <x v="80"/>
    <x v="65"/>
    <x v="80"/>
    <x v="80"/>
    <x v="1"/>
    <x v="78"/>
    <x v="78"/>
    <x v="1"/>
    <x v="1"/>
    <x v="80"/>
    <x v="79"/>
    <x v="0"/>
    <x v="0"/>
    <x v="11"/>
    <x v="6"/>
    <x v="11"/>
  </r>
  <r>
    <n v="81"/>
    <x v="81"/>
    <x v="81"/>
    <x v="66"/>
    <x v="81"/>
    <x v="81"/>
    <x v="1"/>
    <x v="79"/>
    <x v="79"/>
    <x v="1"/>
    <x v="1"/>
    <x v="81"/>
    <x v="80"/>
    <x v="0"/>
    <x v="0"/>
    <x v="1"/>
    <x v="1"/>
    <x v="1"/>
  </r>
  <r>
    <n v="82"/>
    <x v="82"/>
    <x v="82"/>
    <x v="67"/>
    <x v="82"/>
    <x v="82"/>
    <x v="1"/>
    <x v="80"/>
    <x v="80"/>
    <x v="4"/>
    <x v="4"/>
    <x v="82"/>
    <x v="4"/>
    <x v="0"/>
    <x v="1"/>
    <x v="11"/>
    <x v="6"/>
    <x v="11"/>
  </r>
  <r>
    <n v="83"/>
    <x v="83"/>
    <x v="83"/>
    <x v="68"/>
    <x v="83"/>
    <x v="83"/>
    <x v="0"/>
    <x v="81"/>
    <x v="81"/>
    <x v="1"/>
    <x v="1"/>
    <x v="83"/>
    <x v="81"/>
    <x v="0"/>
    <x v="0"/>
    <x v="5"/>
    <x v="1"/>
    <x v="5"/>
  </r>
  <r>
    <n v="84"/>
    <x v="84"/>
    <x v="84"/>
    <x v="69"/>
    <x v="84"/>
    <x v="84"/>
    <x v="1"/>
    <x v="82"/>
    <x v="82"/>
    <x v="1"/>
    <x v="1"/>
    <x v="84"/>
    <x v="82"/>
    <x v="0"/>
    <x v="0"/>
    <x v="8"/>
    <x v="2"/>
    <x v="8"/>
  </r>
  <r>
    <n v="85"/>
    <x v="85"/>
    <x v="85"/>
    <x v="70"/>
    <x v="85"/>
    <x v="85"/>
    <x v="1"/>
    <x v="83"/>
    <x v="83"/>
    <x v="2"/>
    <x v="2"/>
    <x v="85"/>
    <x v="83"/>
    <x v="0"/>
    <x v="0"/>
    <x v="7"/>
    <x v="1"/>
    <x v="7"/>
  </r>
  <r>
    <n v="86"/>
    <x v="86"/>
    <x v="86"/>
    <x v="71"/>
    <x v="86"/>
    <x v="86"/>
    <x v="1"/>
    <x v="84"/>
    <x v="84"/>
    <x v="1"/>
    <x v="1"/>
    <x v="86"/>
    <x v="84"/>
    <x v="1"/>
    <x v="0"/>
    <x v="3"/>
    <x v="3"/>
    <x v="3"/>
  </r>
  <r>
    <n v="87"/>
    <x v="87"/>
    <x v="87"/>
    <x v="72"/>
    <x v="87"/>
    <x v="87"/>
    <x v="0"/>
    <x v="85"/>
    <x v="85"/>
    <x v="2"/>
    <x v="2"/>
    <x v="87"/>
    <x v="85"/>
    <x v="0"/>
    <x v="1"/>
    <x v="1"/>
    <x v="1"/>
    <x v="1"/>
  </r>
  <r>
    <n v="88"/>
    <x v="88"/>
    <x v="88"/>
    <x v="73"/>
    <x v="88"/>
    <x v="88"/>
    <x v="1"/>
    <x v="86"/>
    <x v="86"/>
    <x v="1"/>
    <x v="1"/>
    <x v="88"/>
    <x v="86"/>
    <x v="0"/>
    <x v="0"/>
    <x v="18"/>
    <x v="5"/>
    <x v="18"/>
  </r>
  <r>
    <n v="89"/>
    <x v="89"/>
    <x v="89"/>
    <x v="74"/>
    <x v="89"/>
    <x v="89"/>
    <x v="1"/>
    <x v="87"/>
    <x v="87"/>
    <x v="1"/>
    <x v="1"/>
    <x v="89"/>
    <x v="87"/>
    <x v="0"/>
    <x v="0"/>
    <x v="3"/>
    <x v="3"/>
    <x v="3"/>
  </r>
  <r>
    <n v="90"/>
    <x v="90"/>
    <x v="90"/>
    <x v="75"/>
    <x v="58"/>
    <x v="90"/>
    <x v="0"/>
    <x v="88"/>
    <x v="88"/>
    <x v="1"/>
    <x v="1"/>
    <x v="90"/>
    <x v="88"/>
    <x v="0"/>
    <x v="1"/>
    <x v="3"/>
    <x v="3"/>
    <x v="3"/>
  </r>
  <r>
    <n v="91"/>
    <x v="91"/>
    <x v="91"/>
    <x v="76"/>
    <x v="90"/>
    <x v="91"/>
    <x v="0"/>
    <x v="89"/>
    <x v="89"/>
    <x v="6"/>
    <x v="6"/>
    <x v="91"/>
    <x v="89"/>
    <x v="0"/>
    <x v="0"/>
    <x v="18"/>
    <x v="5"/>
    <x v="18"/>
  </r>
  <r>
    <n v="92"/>
    <x v="92"/>
    <x v="92"/>
    <x v="77"/>
    <x v="91"/>
    <x v="92"/>
    <x v="1"/>
    <x v="90"/>
    <x v="90"/>
    <x v="5"/>
    <x v="5"/>
    <x v="92"/>
    <x v="40"/>
    <x v="0"/>
    <x v="1"/>
    <x v="11"/>
    <x v="6"/>
    <x v="11"/>
  </r>
  <r>
    <n v="93"/>
    <x v="93"/>
    <x v="93"/>
    <x v="78"/>
    <x v="92"/>
    <x v="93"/>
    <x v="3"/>
    <x v="91"/>
    <x v="91"/>
    <x v="1"/>
    <x v="1"/>
    <x v="93"/>
    <x v="90"/>
    <x v="0"/>
    <x v="1"/>
    <x v="3"/>
    <x v="3"/>
    <x v="3"/>
  </r>
  <r>
    <n v="94"/>
    <x v="94"/>
    <x v="94"/>
    <x v="49"/>
    <x v="93"/>
    <x v="94"/>
    <x v="1"/>
    <x v="80"/>
    <x v="92"/>
    <x v="4"/>
    <x v="4"/>
    <x v="94"/>
    <x v="91"/>
    <x v="0"/>
    <x v="0"/>
    <x v="2"/>
    <x v="2"/>
    <x v="2"/>
  </r>
  <r>
    <n v="95"/>
    <x v="95"/>
    <x v="95"/>
    <x v="79"/>
    <x v="94"/>
    <x v="95"/>
    <x v="1"/>
    <x v="11"/>
    <x v="93"/>
    <x v="1"/>
    <x v="1"/>
    <x v="95"/>
    <x v="92"/>
    <x v="0"/>
    <x v="0"/>
    <x v="4"/>
    <x v="4"/>
    <x v="4"/>
  </r>
  <r>
    <n v="96"/>
    <x v="96"/>
    <x v="96"/>
    <x v="80"/>
    <x v="95"/>
    <x v="96"/>
    <x v="1"/>
    <x v="92"/>
    <x v="94"/>
    <x v="1"/>
    <x v="1"/>
    <x v="96"/>
    <x v="36"/>
    <x v="0"/>
    <x v="0"/>
    <x v="3"/>
    <x v="3"/>
    <x v="3"/>
  </r>
  <r>
    <n v="97"/>
    <x v="97"/>
    <x v="97"/>
    <x v="81"/>
    <x v="96"/>
    <x v="97"/>
    <x v="1"/>
    <x v="86"/>
    <x v="95"/>
    <x v="1"/>
    <x v="1"/>
    <x v="48"/>
    <x v="93"/>
    <x v="0"/>
    <x v="0"/>
    <x v="0"/>
    <x v="0"/>
    <x v="0"/>
  </r>
  <r>
    <n v="98"/>
    <x v="98"/>
    <x v="98"/>
    <x v="82"/>
    <x v="97"/>
    <x v="98"/>
    <x v="0"/>
    <x v="93"/>
    <x v="96"/>
    <x v="2"/>
    <x v="2"/>
    <x v="97"/>
    <x v="94"/>
    <x v="0"/>
    <x v="0"/>
    <x v="11"/>
    <x v="6"/>
    <x v="11"/>
  </r>
  <r>
    <n v="99"/>
    <x v="99"/>
    <x v="99"/>
    <x v="4"/>
    <x v="98"/>
    <x v="99"/>
    <x v="1"/>
    <x v="55"/>
    <x v="97"/>
    <x v="1"/>
    <x v="1"/>
    <x v="98"/>
    <x v="95"/>
    <x v="0"/>
    <x v="0"/>
    <x v="3"/>
    <x v="3"/>
    <x v="3"/>
  </r>
  <r>
    <n v="100"/>
    <x v="100"/>
    <x v="100"/>
    <x v="0"/>
    <x v="99"/>
    <x v="100"/>
    <x v="0"/>
    <x v="49"/>
    <x v="98"/>
    <x v="1"/>
    <x v="1"/>
    <x v="99"/>
    <x v="96"/>
    <x v="0"/>
    <x v="0"/>
    <x v="3"/>
    <x v="3"/>
    <x v="3"/>
  </r>
  <r>
    <n v="101"/>
    <x v="101"/>
    <x v="101"/>
    <x v="79"/>
    <x v="100"/>
    <x v="101"/>
    <x v="1"/>
    <x v="55"/>
    <x v="99"/>
    <x v="1"/>
    <x v="1"/>
    <x v="100"/>
    <x v="97"/>
    <x v="0"/>
    <x v="1"/>
    <x v="5"/>
    <x v="1"/>
    <x v="5"/>
  </r>
  <r>
    <n v="102"/>
    <x v="102"/>
    <x v="102"/>
    <x v="41"/>
    <x v="101"/>
    <x v="102"/>
    <x v="1"/>
    <x v="94"/>
    <x v="100"/>
    <x v="1"/>
    <x v="1"/>
    <x v="101"/>
    <x v="98"/>
    <x v="0"/>
    <x v="1"/>
    <x v="8"/>
    <x v="2"/>
    <x v="8"/>
  </r>
  <r>
    <n v="103"/>
    <x v="103"/>
    <x v="103"/>
    <x v="83"/>
    <x v="102"/>
    <x v="103"/>
    <x v="0"/>
    <x v="95"/>
    <x v="101"/>
    <x v="6"/>
    <x v="6"/>
    <x v="102"/>
    <x v="99"/>
    <x v="0"/>
    <x v="0"/>
    <x v="5"/>
    <x v="1"/>
    <x v="5"/>
  </r>
  <r>
    <n v="104"/>
    <x v="104"/>
    <x v="104"/>
    <x v="84"/>
    <x v="103"/>
    <x v="104"/>
    <x v="1"/>
    <x v="96"/>
    <x v="102"/>
    <x v="1"/>
    <x v="1"/>
    <x v="103"/>
    <x v="100"/>
    <x v="0"/>
    <x v="0"/>
    <x v="7"/>
    <x v="1"/>
    <x v="7"/>
  </r>
  <r>
    <n v="105"/>
    <x v="105"/>
    <x v="105"/>
    <x v="85"/>
    <x v="104"/>
    <x v="105"/>
    <x v="1"/>
    <x v="97"/>
    <x v="103"/>
    <x v="1"/>
    <x v="1"/>
    <x v="104"/>
    <x v="101"/>
    <x v="0"/>
    <x v="0"/>
    <x v="2"/>
    <x v="2"/>
    <x v="2"/>
  </r>
  <r>
    <n v="106"/>
    <x v="106"/>
    <x v="106"/>
    <x v="61"/>
    <x v="105"/>
    <x v="106"/>
    <x v="1"/>
    <x v="98"/>
    <x v="104"/>
    <x v="1"/>
    <x v="1"/>
    <x v="105"/>
    <x v="102"/>
    <x v="0"/>
    <x v="0"/>
    <x v="3"/>
    <x v="3"/>
    <x v="3"/>
  </r>
  <r>
    <n v="107"/>
    <x v="107"/>
    <x v="107"/>
    <x v="26"/>
    <x v="106"/>
    <x v="107"/>
    <x v="1"/>
    <x v="99"/>
    <x v="105"/>
    <x v="1"/>
    <x v="1"/>
    <x v="106"/>
    <x v="103"/>
    <x v="0"/>
    <x v="1"/>
    <x v="3"/>
    <x v="3"/>
    <x v="3"/>
  </r>
  <r>
    <n v="108"/>
    <x v="108"/>
    <x v="108"/>
    <x v="42"/>
    <x v="107"/>
    <x v="108"/>
    <x v="1"/>
    <x v="100"/>
    <x v="106"/>
    <x v="1"/>
    <x v="1"/>
    <x v="107"/>
    <x v="104"/>
    <x v="0"/>
    <x v="0"/>
    <x v="4"/>
    <x v="4"/>
    <x v="4"/>
  </r>
  <r>
    <n v="109"/>
    <x v="109"/>
    <x v="109"/>
    <x v="5"/>
    <x v="108"/>
    <x v="109"/>
    <x v="0"/>
    <x v="101"/>
    <x v="107"/>
    <x v="1"/>
    <x v="1"/>
    <x v="108"/>
    <x v="105"/>
    <x v="0"/>
    <x v="0"/>
    <x v="19"/>
    <x v="4"/>
    <x v="19"/>
  </r>
  <r>
    <n v="110"/>
    <x v="110"/>
    <x v="110"/>
    <x v="86"/>
    <x v="109"/>
    <x v="110"/>
    <x v="0"/>
    <x v="102"/>
    <x v="108"/>
    <x v="1"/>
    <x v="1"/>
    <x v="109"/>
    <x v="106"/>
    <x v="0"/>
    <x v="0"/>
    <x v="0"/>
    <x v="0"/>
    <x v="0"/>
  </r>
  <r>
    <n v="111"/>
    <x v="111"/>
    <x v="111"/>
    <x v="87"/>
    <x v="110"/>
    <x v="111"/>
    <x v="1"/>
    <x v="103"/>
    <x v="109"/>
    <x v="1"/>
    <x v="1"/>
    <x v="110"/>
    <x v="107"/>
    <x v="0"/>
    <x v="0"/>
    <x v="15"/>
    <x v="5"/>
    <x v="15"/>
  </r>
  <r>
    <n v="112"/>
    <x v="112"/>
    <x v="112"/>
    <x v="53"/>
    <x v="111"/>
    <x v="112"/>
    <x v="1"/>
    <x v="104"/>
    <x v="33"/>
    <x v="2"/>
    <x v="2"/>
    <x v="111"/>
    <x v="108"/>
    <x v="0"/>
    <x v="0"/>
    <x v="2"/>
    <x v="2"/>
    <x v="2"/>
  </r>
  <r>
    <n v="113"/>
    <x v="113"/>
    <x v="113"/>
    <x v="88"/>
    <x v="112"/>
    <x v="113"/>
    <x v="1"/>
    <x v="54"/>
    <x v="110"/>
    <x v="1"/>
    <x v="1"/>
    <x v="112"/>
    <x v="109"/>
    <x v="0"/>
    <x v="0"/>
    <x v="0"/>
    <x v="0"/>
    <x v="0"/>
  </r>
  <r>
    <n v="114"/>
    <x v="114"/>
    <x v="114"/>
    <x v="89"/>
    <x v="113"/>
    <x v="114"/>
    <x v="1"/>
    <x v="105"/>
    <x v="111"/>
    <x v="1"/>
    <x v="1"/>
    <x v="113"/>
    <x v="110"/>
    <x v="0"/>
    <x v="1"/>
    <x v="8"/>
    <x v="2"/>
    <x v="8"/>
  </r>
  <r>
    <n v="115"/>
    <x v="115"/>
    <x v="115"/>
    <x v="90"/>
    <x v="114"/>
    <x v="115"/>
    <x v="0"/>
    <x v="106"/>
    <x v="112"/>
    <x v="6"/>
    <x v="6"/>
    <x v="114"/>
    <x v="111"/>
    <x v="0"/>
    <x v="0"/>
    <x v="13"/>
    <x v="5"/>
    <x v="13"/>
  </r>
  <r>
    <n v="116"/>
    <x v="116"/>
    <x v="116"/>
    <x v="44"/>
    <x v="115"/>
    <x v="116"/>
    <x v="0"/>
    <x v="107"/>
    <x v="113"/>
    <x v="1"/>
    <x v="1"/>
    <x v="115"/>
    <x v="112"/>
    <x v="0"/>
    <x v="0"/>
    <x v="3"/>
    <x v="3"/>
    <x v="3"/>
  </r>
  <r>
    <n v="117"/>
    <x v="117"/>
    <x v="117"/>
    <x v="70"/>
    <x v="116"/>
    <x v="117"/>
    <x v="1"/>
    <x v="108"/>
    <x v="114"/>
    <x v="1"/>
    <x v="1"/>
    <x v="116"/>
    <x v="113"/>
    <x v="0"/>
    <x v="0"/>
    <x v="19"/>
    <x v="4"/>
    <x v="19"/>
  </r>
  <r>
    <n v="118"/>
    <x v="118"/>
    <x v="118"/>
    <x v="91"/>
    <x v="117"/>
    <x v="118"/>
    <x v="1"/>
    <x v="109"/>
    <x v="115"/>
    <x v="1"/>
    <x v="1"/>
    <x v="117"/>
    <x v="114"/>
    <x v="0"/>
    <x v="0"/>
    <x v="14"/>
    <x v="7"/>
    <x v="14"/>
  </r>
  <r>
    <n v="119"/>
    <x v="119"/>
    <x v="119"/>
    <x v="92"/>
    <x v="118"/>
    <x v="119"/>
    <x v="1"/>
    <x v="110"/>
    <x v="116"/>
    <x v="1"/>
    <x v="1"/>
    <x v="118"/>
    <x v="115"/>
    <x v="0"/>
    <x v="1"/>
    <x v="4"/>
    <x v="4"/>
    <x v="4"/>
  </r>
  <r>
    <n v="120"/>
    <x v="120"/>
    <x v="120"/>
    <x v="93"/>
    <x v="119"/>
    <x v="120"/>
    <x v="1"/>
    <x v="111"/>
    <x v="117"/>
    <x v="1"/>
    <x v="1"/>
    <x v="119"/>
    <x v="116"/>
    <x v="0"/>
    <x v="1"/>
    <x v="20"/>
    <x v="6"/>
    <x v="20"/>
  </r>
  <r>
    <n v="121"/>
    <x v="121"/>
    <x v="121"/>
    <x v="94"/>
    <x v="120"/>
    <x v="121"/>
    <x v="1"/>
    <x v="112"/>
    <x v="118"/>
    <x v="1"/>
    <x v="1"/>
    <x v="33"/>
    <x v="117"/>
    <x v="0"/>
    <x v="0"/>
    <x v="11"/>
    <x v="6"/>
    <x v="11"/>
  </r>
  <r>
    <n v="122"/>
    <x v="122"/>
    <x v="122"/>
    <x v="95"/>
    <x v="121"/>
    <x v="122"/>
    <x v="0"/>
    <x v="113"/>
    <x v="119"/>
    <x v="1"/>
    <x v="1"/>
    <x v="120"/>
    <x v="95"/>
    <x v="0"/>
    <x v="0"/>
    <x v="13"/>
    <x v="5"/>
    <x v="13"/>
  </r>
  <r>
    <n v="123"/>
    <x v="123"/>
    <x v="123"/>
    <x v="96"/>
    <x v="122"/>
    <x v="123"/>
    <x v="0"/>
    <x v="114"/>
    <x v="120"/>
    <x v="0"/>
    <x v="0"/>
    <x v="121"/>
    <x v="118"/>
    <x v="1"/>
    <x v="0"/>
    <x v="3"/>
    <x v="3"/>
    <x v="3"/>
  </r>
  <r>
    <n v="124"/>
    <x v="124"/>
    <x v="124"/>
    <x v="97"/>
    <x v="123"/>
    <x v="124"/>
    <x v="1"/>
    <x v="115"/>
    <x v="121"/>
    <x v="6"/>
    <x v="6"/>
    <x v="122"/>
    <x v="119"/>
    <x v="0"/>
    <x v="0"/>
    <x v="14"/>
    <x v="7"/>
    <x v="14"/>
  </r>
  <r>
    <n v="125"/>
    <x v="125"/>
    <x v="125"/>
    <x v="98"/>
    <x v="124"/>
    <x v="125"/>
    <x v="1"/>
    <x v="80"/>
    <x v="122"/>
    <x v="1"/>
    <x v="1"/>
    <x v="123"/>
    <x v="120"/>
    <x v="0"/>
    <x v="0"/>
    <x v="3"/>
    <x v="3"/>
    <x v="3"/>
  </r>
  <r>
    <n v="126"/>
    <x v="126"/>
    <x v="126"/>
    <x v="99"/>
    <x v="125"/>
    <x v="126"/>
    <x v="0"/>
    <x v="116"/>
    <x v="123"/>
    <x v="1"/>
    <x v="1"/>
    <x v="124"/>
    <x v="121"/>
    <x v="0"/>
    <x v="1"/>
    <x v="3"/>
    <x v="3"/>
    <x v="3"/>
  </r>
  <r>
    <n v="127"/>
    <x v="127"/>
    <x v="127"/>
    <x v="100"/>
    <x v="126"/>
    <x v="127"/>
    <x v="0"/>
    <x v="117"/>
    <x v="124"/>
    <x v="0"/>
    <x v="0"/>
    <x v="125"/>
    <x v="122"/>
    <x v="0"/>
    <x v="0"/>
    <x v="3"/>
    <x v="3"/>
    <x v="3"/>
  </r>
  <r>
    <n v="128"/>
    <x v="128"/>
    <x v="128"/>
    <x v="101"/>
    <x v="127"/>
    <x v="128"/>
    <x v="3"/>
    <x v="118"/>
    <x v="125"/>
    <x v="1"/>
    <x v="1"/>
    <x v="126"/>
    <x v="123"/>
    <x v="0"/>
    <x v="0"/>
    <x v="1"/>
    <x v="1"/>
    <x v="1"/>
  </r>
  <r>
    <n v="129"/>
    <x v="129"/>
    <x v="129"/>
    <x v="102"/>
    <x v="128"/>
    <x v="129"/>
    <x v="3"/>
    <x v="12"/>
    <x v="126"/>
    <x v="2"/>
    <x v="2"/>
    <x v="127"/>
    <x v="97"/>
    <x v="0"/>
    <x v="0"/>
    <x v="0"/>
    <x v="0"/>
    <x v="0"/>
  </r>
  <r>
    <n v="130"/>
    <x v="130"/>
    <x v="130"/>
    <x v="103"/>
    <x v="129"/>
    <x v="130"/>
    <x v="1"/>
    <x v="119"/>
    <x v="127"/>
    <x v="3"/>
    <x v="3"/>
    <x v="128"/>
    <x v="124"/>
    <x v="0"/>
    <x v="0"/>
    <x v="6"/>
    <x v="4"/>
    <x v="6"/>
  </r>
  <r>
    <n v="131"/>
    <x v="131"/>
    <x v="131"/>
    <x v="104"/>
    <x v="130"/>
    <x v="131"/>
    <x v="1"/>
    <x v="120"/>
    <x v="128"/>
    <x v="4"/>
    <x v="4"/>
    <x v="129"/>
    <x v="125"/>
    <x v="0"/>
    <x v="0"/>
    <x v="2"/>
    <x v="2"/>
    <x v="2"/>
  </r>
  <r>
    <n v="132"/>
    <x v="132"/>
    <x v="132"/>
    <x v="88"/>
    <x v="131"/>
    <x v="132"/>
    <x v="1"/>
    <x v="121"/>
    <x v="129"/>
    <x v="1"/>
    <x v="1"/>
    <x v="130"/>
    <x v="126"/>
    <x v="0"/>
    <x v="1"/>
    <x v="3"/>
    <x v="3"/>
    <x v="3"/>
  </r>
  <r>
    <n v="133"/>
    <x v="133"/>
    <x v="133"/>
    <x v="6"/>
    <x v="132"/>
    <x v="133"/>
    <x v="1"/>
    <x v="122"/>
    <x v="130"/>
    <x v="1"/>
    <x v="1"/>
    <x v="131"/>
    <x v="127"/>
    <x v="0"/>
    <x v="0"/>
    <x v="21"/>
    <x v="1"/>
    <x v="21"/>
  </r>
  <r>
    <n v="134"/>
    <x v="134"/>
    <x v="134"/>
    <x v="105"/>
    <x v="133"/>
    <x v="134"/>
    <x v="0"/>
    <x v="123"/>
    <x v="131"/>
    <x v="5"/>
    <x v="5"/>
    <x v="132"/>
    <x v="128"/>
    <x v="0"/>
    <x v="1"/>
    <x v="4"/>
    <x v="4"/>
    <x v="4"/>
  </r>
  <r>
    <n v="135"/>
    <x v="135"/>
    <x v="135"/>
    <x v="106"/>
    <x v="134"/>
    <x v="135"/>
    <x v="0"/>
    <x v="124"/>
    <x v="132"/>
    <x v="1"/>
    <x v="1"/>
    <x v="133"/>
    <x v="129"/>
    <x v="0"/>
    <x v="1"/>
    <x v="3"/>
    <x v="3"/>
    <x v="3"/>
  </r>
  <r>
    <n v="136"/>
    <x v="136"/>
    <x v="136"/>
    <x v="107"/>
    <x v="135"/>
    <x v="136"/>
    <x v="3"/>
    <x v="125"/>
    <x v="132"/>
    <x v="1"/>
    <x v="1"/>
    <x v="134"/>
    <x v="130"/>
    <x v="0"/>
    <x v="1"/>
    <x v="6"/>
    <x v="4"/>
    <x v="6"/>
  </r>
  <r>
    <n v="137"/>
    <x v="137"/>
    <x v="137"/>
    <x v="37"/>
    <x v="136"/>
    <x v="137"/>
    <x v="1"/>
    <x v="126"/>
    <x v="133"/>
    <x v="1"/>
    <x v="1"/>
    <x v="135"/>
    <x v="131"/>
    <x v="0"/>
    <x v="0"/>
    <x v="9"/>
    <x v="5"/>
    <x v="9"/>
  </r>
  <r>
    <n v="138"/>
    <x v="138"/>
    <x v="138"/>
    <x v="103"/>
    <x v="137"/>
    <x v="138"/>
    <x v="0"/>
    <x v="127"/>
    <x v="134"/>
    <x v="1"/>
    <x v="1"/>
    <x v="136"/>
    <x v="132"/>
    <x v="0"/>
    <x v="0"/>
    <x v="20"/>
    <x v="6"/>
    <x v="20"/>
  </r>
  <r>
    <n v="139"/>
    <x v="139"/>
    <x v="139"/>
    <x v="108"/>
    <x v="138"/>
    <x v="139"/>
    <x v="0"/>
    <x v="128"/>
    <x v="135"/>
    <x v="1"/>
    <x v="1"/>
    <x v="137"/>
    <x v="133"/>
    <x v="0"/>
    <x v="1"/>
    <x v="8"/>
    <x v="2"/>
    <x v="8"/>
  </r>
  <r>
    <n v="140"/>
    <x v="140"/>
    <x v="140"/>
    <x v="20"/>
    <x v="139"/>
    <x v="140"/>
    <x v="1"/>
    <x v="129"/>
    <x v="136"/>
    <x v="1"/>
    <x v="1"/>
    <x v="138"/>
    <x v="134"/>
    <x v="0"/>
    <x v="0"/>
    <x v="4"/>
    <x v="4"/>
    <x v="4"/>
  </r>
  <r>
    <n v="141"/>
    <x v="141"/>
    <x v="141"/>
    <x v="109"/>
    <x v="140"/>
    <x v="141"/>
    <x v="1"/>
    <x v="130"/>
    <x v="137"/>
    <x v="1"/>
    <x v="1"/>
    <x v="139"/>
    <x v="135"/>
    <x v="0"/>
    <x v="0"/>
    <x v="2"/>
    <x v="2"/>
    <x v="2"/>
  </r>
  <r>
    <n v="142"/>
    <x v="142"/>
    <x v="142"/>
    <x v="92"/>
    <x v="141"/>
    <x v="142"/>
    <x v="1"/>
    <x v="124"/>
    <x v="138"/>
    <x v="1"/>
    <x v="1"/>
    <x v="107"/>
    <x v="136"/>
    <x v="0"/>
    <x v="0"/>
    <x v="2"/>
    <x v="2"/>
    <x v="2"/>
  </r>
  <r>
    <n v="143"/>
    <x v="143"/>
    <x v="143"/>
    <x v="91"/>
    <x v="142"/>
    <x v="143"/>
    <x v="1"/>
    <x v="131"/>
    <x v="139"/>
    <x v="1"/>
    <x v="1"/>
    <x v="140"/>
    <x v="137"/>
    <x v="0"/>
    <x v="0"/>
    <x v="7"/>
    <x v="1"/>
    <x v="7"/>
  </r>
  <r>
    <n v="144"/>
    <x v="144"/>
    <x v="144"/>
    <x v="25"/>
    <x v="143"/>
    <x v="144"/>
    <x v="1"/>
    <x v="18"/>
    <x v="140"/>
    <x v="1"/>
    <x v="1"/>
    <x v="141"/>
    <x v="138"/>
    <x v="0"/>
    <x v="0"/>
    <x v="3"/>
    <x v="3"/>
    <x v="3"/>
  </r>
  <r>
    <n v="145"/>
    <x v="145"/>
    <x v="145"/>
    <x v="110"/>
    <x v="144"/>
    <x v="145"/>
    <x v="1"/>
    <x v="132"/>
    <x v="141"/>
    <x v="5"/>
    <x v="5"/>
    <x v="142"/>
    <x v="139"/>
    <x v="0"/>
    <x v="0"/>
    <x v="8"/>
    <x v="2"/>
    <x v="8"/>
  </r>
  <r>
    <n v="146"/>
    <x v="146"/>
    <x v="146"/>
    <x v="35"/>
    <x v="145"/>
    <x v="146"/>
    <x v="3"/>
    <x v="133"/>
    <x v="142"/>
    <x v="1"/>
    <x v="1"/>
    <x v="143"/>
    <x v="140"/>
    <x v="0"/>
    <x v="0"/>
    <x v="3"/>
    <x v="3"/>
    <x v="3"/>
  </r>
  <r>
    <n v="147"/>
    <x v="147"/>
    <x v="147"/>
    <x v="111"/>
    <x v="146"/>
    <x v="147"/>
    <x v="1"/>
    <x v="134"/>
    <x v="143"/>
    <x v="1"/>
    <x v="1"/>
    <x v="144"/>
    <x v="141"/>
    <x v="0"/>
    <x v="1"/>
    <x v="3"/>
    <x v="3"/>
    <x v="3"/>
  </r>
  <r>
    <n v="148"/>
    <x v="148"/>
    <x v="148"/>
    <x v="29"/>
    <x v="147"/>
    <x v="148"/>
    <x v="1"/>
    <x v="37"/>
    <x v="144"/>
    <x v="1"/>
    <x v="1"/>
    <x v="145"/>
    <x v="142"/>
    <x v="0"/>
    <x v="0"/>
    <x v="8"/>
    <x v="2"/>
    <x v="8"/>
  </r>
  <r>
    <n v="149"/>
    <x v="149"/>
    <x v="149"/>
    <x v="8"/>
    <x v="148"/>
    <x v="149"/>
    <x v="1"/>
    <x v="135"/>
    <x v="145"/>
    <x v="1"/>
    <x v="1"/>
    <x v="146"/>
    <x v="143"/>
    <x v="0"/>
    <x v="0"/>
    <x v="7"/>
    <x v="1"/>
    <x v="7"/>
  </r>
  <r>
    <n v="150"/>
    <x v="150"/>
    <x v="150"/>
    <x v="0"/>
    <x v="99"/>
    <x v="100"/>
    <x v="0"/>
    <x v="49"/>
    <x v="98"/>
    <x v="1"/>
    <x v="1"/>
    <x v="147"/>
    <x v="144"/>
    <x v="0"/>
    <x v="0"/>
    <x v="1"/>
    <x v="1"/>
    <x v="1"/>
  </r>
  <r>
    <n v="151"/>
    <x v="151"/>
    <x v="151"/>
    <x v="112"/>
    <x v="149"/>
    <x v="150"/>
    <x v="0"/>
    <x v="50"/>
    <x v="146"/>
    <x v="1"/>
    <x v="1"/>
    <x v="148"/>
    <x v="145"/>
    <x v="0"/>
    <x v="0"/>
    <x v="5"/>
    <x v="1"/>
    <x v="5"/>
  </r>
  <r>
    <n v="152"/>
    <x v="152"/>
    <x v="152"/>
    <x v="113"/>
    <x v="150"/>
    <x v="151"/>
    <x v="1"/>
    <x v="136"/>
    <x v="147"/>
    <x v="1"/>
    <x v="1"/>
    <x v="149"/>
    <x v="146"/>
    <x v="0"/>
    <x v="0"/>
    <x v="7"/>
    <x v="1"/>
    <x v="7"/>
  </r>
  <r>
    <n v="153"/>
    <x v="153"/>
    <x v="153"/>
    <x v="114"/>
    <x v="151"/>
    <x v="152"/>
    <x v="0"/>
    <x v="137"/>
    <x v="8"/>
    <x v="1"/>
    <x v="1"/>
    <x v="150"/>
    <x v="147"/>
    <x v="0"/>
    <x v="0"/>
    <x v="3"/>
    <x v="3"/>
    <x v="3"/>
  </r>
  <r>
    <n v="154"/>
    <x v="154"/>
    <x v="154"/>
    <x v="115"/>
    <x v="152"/>
    <x v="153"/>
    <x v="0"/>
    <x v="138"/>
    <x v="148"/>
    <x v="1"/>
    <x v="1"/>
    <x v="151"/>
    <x v="148"/>
    <x v="0"/>
    <x v="1"/>
    <x v="7"/>
    <x v="1"/>
    <x v="7"/>
  </r>
  <r>
    <n v="155"/>
    <x v="155"/>
    <x v="155"/>
    <x v="116"/>
    <x v="153"/>
    <x v="154"/>
    <x v="0"/>
    <x v="139"/>
    <x v="149"/>
    <x v="1"/>
    <x v="1"/>
    <x v="152"/>
    <x v="149"/>
    <x v="0"/>
    <x v="0"/>
    <x v="3"/>
    <x v="3"/>
    <x v="3"/>
  </r>
  <r>
    <n v="156"/>
    <x v="156"/>
    <x v="156"/>
    <x v="117"/>
    <x v="154"/>
    <x v="155"/>
    <x v="3"/>
    <x v="140"/>
    <x v="150"/>
    <x v="2"/>
    <x v="2"/>
    <x v="153"/>
    <x v="150"/>
    <x v="0"/>
    <x v="0"/>
    <x v="1"/>
    <x v="1"/>
    <x v="1"/>
  </r>
  <r>
    <n v="157"/>
    <x v="157"/>
    <x v="157"/>
    <x v="3"/>
    <x v="155"/>
    <x v="156"/>
    <x v="0"/>
    <x v="141"/>
    <x v="151"/>
    <x v="2"/>
    <x v="2"/>
    <x v="154"/>
    <x v="151"/>
    <x v="0"/>
    <x v="0"/>
    <x v="14"/>
    <x v="7"/>
    <x v="14"/>
  </r>
  <r>
    <n v="158"/>
    <x v="158"/>
    <x v="158"/>
    <x v="118"/>
    <x v="156"/>
    <x v="157"/>
    <x v="1"/>
    <x v="142"/>
    <x v="152"/>
    <x v="1"/>
    <x v="1"/>
    <x v="155"/>
    <x v="152"/>
    <x v="0"/>
    <x v="0"/>
    <x v="1"/>
    <x v="1"/>
    <x v="1"/>
  </r>
  <r>
    <n v="159"/>
    <x v="159"/>
    <x v="159"/>
    <x v="119"/>
    <x v="157"/>
    <x v="158"/>
    <x v="1"/>
    <x v="143"/>
    <x v="153"/>
    <x v="1"/>
    <x v="1"/>
    <x v="156"/>
    <x v="153"/>
    <x v="0"/>
    <x v="1"/>
    <x v="3"/>
    <x v="3"/>
    <x v="3"/>
  </r>
  <r>
    <n v="160"/>
    <x v="160"/>
    <x v="160"/>
    <x v="48"/>
    <x v="158"/>
    <x v="159"/>
    <x v="1"/>
    <x v="55"/>
    <x v="154"/>
    <x v="1"/>
    <x v="1"/>
    <x v="157"/>
    <x v="154"/>
    <x v="0"/>
    <x v="0"/>
    <x v="8"/>
    <x v="2"/>
    <x v="8"/>
  </r>
  <r>
    <n v="161"/>
    <x v="161"/>
    <x v="161"/>
    <x v="20"/>
    <x v="159"/>
    <x v="160"/>
    <x v="0"/>
    <x v="51"/>
    <x v="155"/>
    <x v="1"/>
    <x v="1"/>
    <x v="158"/>
    <x v="155"/>
    <x v="0"/>
    <x v="1"/>
    <x v="2"/>
    <x v="2"/>
    <x v="2"/>
  </r>
  <r>
    <n v="162"/>
    <x v="162"/>
    <x v="162"/>
    <x v="55"/>
    <x v="160"/>
    <x v="161"/>
    <x v="1"/>
    <x v="144"/>
    <x v="156"/>
    <x v="5"/>
    <x v="5"/>
    <x v="159"/>
    <x v="156"/>
    <x v="0"/>
    <x v="0"/>
    <x v="1"/>
    <x v="1"/>
    <x v="1"/>
  </r>
  <r>
    <n v="163"/>
    <x v="163"/>
    <x v="163"/>
    <x v="26"/>
    <x v="161"/>
    <x v="162"/>
    <x v="1"/>
    <x v="67"/>
    <x v="157"/>
    <x v="1"/>
    <x v="1"/>
    <x v="160"/>
    <x v="157"/>
    <x v="0"/>
    <x v="1"/>
    <x v="14"/>
    <x v="7"/>
    <x v="14"/>
  </r>
  <r>
    <n v="164"/>
    <x v="164"/>
    <x v="164"/>
    <x v="120"/>
    <x v="162"/>
    <x v="163"/>
    <x v="1"/>
    <x v="20"/>
    <x v="158"/>
    <x v="1"/>
    <x v="1"/>
    <x v="161"/>
    <x v="158"/>
    <x v="0"/>
    <x v="0"/>
    <x v="3"/>
    <x v="3"/>
    <x v="3"/>
  </r>
  <r>
    <n v="165"/>
    <x v="165"/>
    <x v="165"/>
    <x v="121"/>
    <x v="163"/>
    <x v="164"/>
    <x v="1"/>
    <x v="145"/>
    <x v="159"/>
    <x v="1"/>
    <x v="1"/>
    <x v="162"/>
    <x v="159"/>
    <x v="0"/>
    <x v="0"/>
    <x v="2"/>
    <x v="2"/>
    <x v="2"/>
  </r>
  <r>
    <n v="166"/>
    <x v="166"/>
    <x v="166"/>
    <x v="122"/>
    <x v="164"/>
    <x v="165"/>
    <x v="1"/>
    <x v="146"/>
    <x v="160"/>
    <x v="1"/>
    <x v="1"/>
    <x v="163"/>
    <x v="160"/>
    <x v="0"/>
    <x v="0"/>
    <x v="14"/>
    <x v="7"/>
    <x v="14"/>
  </r>
  <r>
    <n v="167"/>
    <x v="167"/>
    <x v="167"/>
    <x v="97"/>
    <x v="165"/>
    <x v="166"/>
    <x v="1"/>
    <x v="147"/>
    <x v="161"/>
    <x v="2"/>
    <x v="2"/>
    <x v="164"/>
    <x v="161"/>
    <x v="0"/>
    <x v="0"/>
    <x v="3"/>
    <x v="3"/>
    <x v="3"/>
  </r>
  <r>
    <n v="168"/>
    <x v="168"/>
    <x v="168"/>
    <x v="123"/>
    <x v="166"/>
    <x v="167"/>
    <x v="0"/>
    <x v="148"/>
    <x v="162"/>
    <x v="3"/>
    <x v="3"/>
    <x v="165"/>
    <x v="162"/>
    <x v="0"/>
    <x v="1"/>
    <x v="7"/>
    <x v="1"/>
    <x v="7"/>
  </r>
  <r>
    <n v="169"/>
    <x v="169"/>
    <x v="169"/>
    <x v="124"/>
    <x v="167"/>
    <x v="168"/>
    <x v="1"/>
    <x v="149"/>
    <x v="163"/>
    <x v="1"/>
    <x v="1"/>
    <x v="166"/>
    <x v="163"/>
    <x v="0"/>
    <x v="1"/>
    <x v="12"/>
    <x v="4"/>
    <x v="12"/>
  </r>
  <r>
    <n v="170"/>
    <x v="170"/>
    <x v="170"/>
    <x v="125"/>
    <x v="168"/>
    <x v="169"/>
    <x v="0"/>
    <x v="109"/>
    <x v="164"/>
    <x v="1"/>
    <x v="1"/>
    <x v="167"/>
    <x v="164"/>
    <x v="0"/>
    <x v="0"/>
    <x v="7"/>
    <x v="1"/>
    <x v="7"/>
  </r>
  <r>
    <n v="171"/>
    <x v="171"/>
    <x v="171"/>
    <x v="70"/>
    <x v="169"/>
    <x v="170"/>
    <x v="0"/>
    <x v="62"/>
    <x v="165"/>
    <x v="1"/>
    <x v="1"/>
    <x v="168"/>
    <x v="165"/>
    <x v="0"/>
    <x v="0"/>
    <x v="18"/>
    <x v="5"/>
    <x v="18"/>
  </r>
  <r>
    <n v="172"/>
    <x v="172"/>
    <x v="172"/>
    <x v="126"/>
    <x v="170"/>
    <x v="171"/>
    <x v="0"/>
    <x v="150"/>
    <x v="166"/>
    <x v="1"/>
    <x v="1"/>
    <x v="169"/>
    <x v="166"/>
    <x v="0"/>
    <x v="1"/>
    <x v="4"/>
    <x v="4"/>
    <x v="4"/>
  </r>
  <r>
    <n v="173"/>
    <x v="173"/>
    <x v="173"/>
    <x v="127"/>
    <x v="171"/>
    <x v="172"/>
    <x v="1"/>
    <x v="151"/>
    <x v="167"/>
    <x v="1"/>
    <x v="1"/>
    <x v="170"/>
    <x v="167"/>
    <x v="0"/>
    <x v="0"/>
    <x v="3"/>
    <x v="3"/>
    <x v="3"/>
  </r>
  <r>
    <n v="174"/>
    <x v="174"/>
    <x v="174"/>
    <x v="60"/>
    <x v="172"/>
    <x v="173"/>
    <x v="1"/>
    <x v="44"/>
    <x v="168"/>
    <x v="1"/>
    <x v="1"/>
    <x v="171"/>
    <x v="168"/>
    <x v="0"/>
    <x v="1"/>
    <x v="8"/>
    <x v="2"/>
    <x v="8"/>
  </r>
  <r>
    <n v="175"/>
    <x v="175"/>
    <x v="175"/>
    <x v="128"/>
    <x v="173"/>
    <x v="174"/>
    <x v="0"/>
    <x v="152"/>
    <x v="162"/>
    <x v="1"/>
    <x v="1"/>
    <x v="172"/>
    <x v="169"/>
    <x v="0"/>
    <x v="0"/>
    <x v="3"/>
    <x v="3"/>
    <x v="3"/>
  </r>
  <r>
    <n v="176"/>
    <x v="176"/>
    <x v="176"/>
    <x v="129"/>
    <x v="174"/>
    <x v="175"/>
    <x v="0"/>
    <x v="153"/>
    <x v="169"/>
    <x v="1"/>
    <x v="1"/>
    <x v="173"/>
    <x v="170"/>
    <x v="0"/>
    <x v="0"/>
    <x v="3"/>
    <x v="3"/>
    <x v="3"/>
  </r>
  <r>
    <n v="177"/>
    <x v="177"/>
    <x v="177"/>
    <x v="130"/>
    <x v="175"/>
    <x v="176"/>
    <x v="1"/>
    <x v="154"/>
    <x v="170"/>
    <x v="1"/>
    <x v="1"/>
    <x v="174"/>
    <x v="171"/>
    <x v="0"/>
    <x v="0"/>
    <x v="3"/>
    <x v="3"/>
    <x v="3"/>
  </r>
  <r>
    <n v="178"/>
    <x v="178"/>
    <x v="178"/>
    <x v="44"/>
    <x v="176"/>
    <x v="177"/>
    <x v="0"/>
    <x v="155"/>
    <x v="171"/>
    <x v="1"/>
    <x v="1"/>
    <x v="175"/>
    <x v="172"/>
    <x v="0"/>
    <x v="0"/>
    <x v="0"/>
    <x v="0"/>
    <x v="0"/>
  </r>
  <r>
    <n v="179"/>
    <x v="179"/>
    <x v="179"/>
    <x v="131"/>
    <x v="177"/>
    <x v="178"/>
    <x v="1"/>
    <x v="156"/>
    <x v="172"/>
    <x v="0"/>
    <x v="0"/>
    <x v="176"/>
    <x v="173"/>
    <x v="0"/>
    <x v="1"/>
    <x v="3"/>
    <x v="3"/>
    <x v="3"/>
  </r>
  <r>
    <n v="180"/>
    <x v="180"/>
    <x v="180"/>
    <x v="132"/>
    <x v="178"/>
    <x v="179"/>
    <x v="1"/>
    <x v="157"/>
    <x v="173"/>
    <x v="2"/>
    <x v="2"/>
    <x v="177"/>
    <x v="174"/>
    <x v="0"/>
    <x v="0"/>
    <x v="8"/>
    <x v="2"/>
    <x v="8"/>
  </r>
  <r>
    <n v="181"/>
    <x v="181"/>
    <x v="181"/>
    <x v="133"/>
    <x v="179"/>
    <x v="180"/>
    <x v="0"/>
    <x v="158"/>
    <x v="174"/>
    <x v="1"/>
    <x v="1"/>
    <x v="178"/>
    <x v="175"/>
    <x v="0"/>
    <x v="0"/>
    <x v="2"/>
    <x v="2"/>
    <x v="2"/>
  </r>
  <r>
    <n v="182"/>
    <x v="182"/>
    <x v="182"/>
    <x v="134"/>
    <x v="180"/>
    <x v="181"/>
    <x v="1"/>
    <x v="159"/>
    <x v="170"/>
    <x v="3"/>
    <x v="3"/>
    <x v="179"/>
    <x v="176"/>
    <x v="0"/>
    <x v="0"/>
    <x v="3"/>
    <x v="3"/>
    <x v="3"/>
  </r>
  <r>
    <n v="183"/>
    <x v="183"/>
    <x v="183"/>
    <x v="135"/>
    <x v="181"/>
    <x v="182"/>
    <x v="0"/>
    <x v="99"/>
    <x v="175"/>
    <x v="0"/>
    <x v="0"/>
    <x v="180"/>
    <x v="177"/>
    <x v="0"/>
    <x v="0"/>
    <x v="1"/>
    <x v="1"/>
    <x v="1"/>
  </r>
  <r>
    <n v="184"/>
    <x v="184"/>
    <x v="184"/>
    <x v="136"/>
    <x v="182"/>
    <x v="183"/>
    <x v="1"/>
    <x v="160"/>
    <x v="176"/>
    <x v="1"/>
    <x v="1"/>
    <x v="181"/>
    <x v="178"/>
    <x v="0"/>
    <x v="0"/>
    <x v="3"/>
    <x v="3"/>
    <x v="3"/>
  </r>
  <r>
    <n v="185"/>
    <x v="185"/>
    <x v="185"/>
    <x v="67"/>
    <x v="183"/>
    <x v="184"/>
    <x v="0"/>
    <x v="161"/>
    <x v="177"/>
    <x v="1"/>
    <x v="1"/>
    <x v="182"/>
    <x v="179"/>
    <x v="0"/>
    <x v="0"/>
    <x v="19"/>
    <x v="4"/>
    <x v="19"/>
  </r>
  <r>
    <n v="186"/>
    <x v="186"/>
    <x v="186"/>
    <x v="137"/>
    <x v="184"/>
    <x v="185"/>
    <x v="0"/>
    <x v="162"/>
    <x v="178"/>
    <x v="1"/>
    <x v="1"/>
    <x v="183"/>
    <x v="180"/>
    <x v="0"/>
    <x v="0"/>
    <x v="3"/>
    <x v="3"/>
    <x v="3"/>
  </r>
  <r>
    <n v="187"/>
    <x v="187"/>
    <x v="187"/>
    <x v="138"/>
    <x v="185"/>
    <x v="186"/>
    <x v="1"/>
    <x v="163"/>
    <x v="179"/>
    <x v="0"/>
    <x v="0"/>
    <x v="184"/>
    <x v="181"/>
    <x v="0"/>
    <x v="1"/>
    <x v="12"/>
    <x v="4"/>
    <x v="12"/>
  </r>
  <r>
    <n v="188"/>
    <x v="188"/>
    <x v="188"/>
    <x v="139"/>
    <x v="186"/>
    <x v="187"/>
    <x v="0"/>
    <x v="164"/>
    <x v="180"/>
    <x v="6"/>
    <x v="6"/>
    <x v="185"/>
    <x v="182"/>
    <x v="0"/>
    <x v="0"/>
    <x v="3"/>
    <x v="3"/>
    <x v="3"/>
  </r>
  <r>
    <n v="189"/>
    <x v="189"/>
    <x v="189"/>
    <x v="140"/>
    <x v="187"/>
    <x v="188"/>
    <x v="3"/>
    <x v="165"/>
    <x v="181"/>
    <x v="1"/>
    <x v="1"/>
    <x v="186"/>
    <x v="183"/>
    <x v="0"/>
    <x v="0"/>
    <x v="3"/>
    <x v="3"/>
    <x v="3"/>
  </r>
  <r>
    <n v="190"/>
    <x v="190"/>
    <x v="190"/>
    <x v="41"/>
    <x v="188"/>
    <x v="189"/>
    <x v="0"/>
    <x v="3"/>
    <x v="182"/>
    <x v="1"/>
    <x v="1"/>
    <x v="187"/>
    <x v="184"/>
    <x v="0"/>
    <x v="1"/>
    <x v="3"/>
    <x v="3"/>
    <x v="3"/>
  </r>
  <r>
    <n v="191"/>
    <x v="191"/>
    <x v="191"/>
    <x v="141"/>
    <x v="189"/>
    <x v="190"/>
    <x v="0"/>
    <x v="99"/>
    <x v="183"/>
    <x v="6"/>
    <x v="6"/>
    <x v="188"/>
    <x v="185"/>
    <x v="0"/>
    <x v="0"/>
    <x v="3"/>
    <x v="3"/>
    <x v="3"/>
  </r>
  <r>
    <n v="192"/>
    <x v="192"/>
    <x v="192"/>
    <x v="142"/>
    <x v="190"/>
    <x v="191"/>
    <x v="0"/>
    <x v="166"/>
    <x v="184"/>
    <x v="1"/>
    <x v="1"/>
    <x v="189"/>
    <x v="186"/>
    <x v="0"/>
    <x v="0"/>
    <x v="1"/>
    <x v="1"/>
    <x v="1"/>
  </r>
  <r>
    <n v="193"/>
    <x v="193"/>
    <x v="193"/>
    <x v="47"/>
    <x v="191"/>
    <x v="192"/>
    <x v="0"/>
    <x v="167"/>
    <x v="185"/>
    <x v="1"/>
    <x v="1"/>
    <x v="190"/>
    <x v="187"/>
    <x v="1"/>
    <x v="0"/>
    <x v="7"/>
    <x v="1"/>
    <x v="7"/>
  </r>
  <r>
    <n v="194"/>
    <x v="194"/>
    <x v="194"/>
    <x v="143"/>
    <x v="192"/>
    <x v="193"/>
    <x v="1"/>
    <x v="105"/>
    <x v="186"/>
    <x v="1"/>
    <x v="1"/>
    <x v="191"/>
    <x v="188"/>
    <x v="0"/>
    <x v="0"/>
    <x v="16"/>
    <x v="1"/>
    <x v="16"/>
  </r>
  <r>
    <n v="195"/>
    <x v="195"/>
    <x v="195"/>
    <x v="144"/>
    <x v="193"/>
    <x v="194"/>
    <x v="1"/>
    <x v="168"/>
    <x v="187"/>
    <x v="1"/>
    <x v="1"/>
    <x v="192"/>
    <x v="189"/>
    <x v="0"/>
    <x v="0"/>
    <x v="5"/>
    <x v="1"/>
    <x v="5"/>
  </r>
  <r>
    <n v="196"/>
    <x v="196"/>
    <x v="196"/>
    <x v="139"/>
    <x v="194"/>
    <x v="195"/>
    <x v="0"/>
    <x v="16"/>
    <x v="188"/>
    <x v="3"/>
    <x v="3"/>
    <x v="173"/>
    <x v="190"/>
    <x v="0"/>
    <x v="0"/>
    <x v="8"/>
    <x v="2"/>
    <x v="8"/>
  </r>
  <r>
    <n v="197"/>
    <x v="197"/>
    <x v="197"/>
    <x v="145"/>
    <x v="195"/>
    <x v="196"/>
    <x v="1"/>
    <x v="169"/>
    <x v="189"/>
    <x v="1"/>
    <x v="1"/>
    <x v="193"/>
    <x v="191"/>
    <x v="0"/>
    <x v="0"/>
    <x v="6"/>
    <x v="4"/>
    <x v="6"/>
  </r>
  <r>
    <n v="198"/>
    <x v="198"/>
    <x v="198"/>
    <x v="146"/>
    <x v="196"/>
    <x v="197"/>
    <x v="0"/>
    <x v="170"/>
    <x v="190"/>
    <x v="1"/>
    <x v="1"/>
    <x v="194"/>
    <x v="192"/>
    <x v="0"/>
    <x v="0"/>
    <x v="5"/>
    <x v="1"/>
    <x v="5"/>
  </r>
  <r>
    <n v="199"/>
    <x v="199"/>
    <x v="199"/>
    <x v="37"/>
    <x v="197"/>
    <x v="198"/>
    <x v="0"/>
    <x v="171"/>
    <x v="191"/>
    <x v="1"/>
    <x v="1"/>
    <x v="195"/>
    <x v="193"/>
    <x v="0"/>
    <x v="0"/>
    <x v="1"/>
    <x v="1"/>
    <x v="1"/>
  </r>
  <r>
    <n v="200"/>
    <x v="200"/>
    <x v="200"/>
    <x v="0"/>
    <x v="50"/>
    <x v="50"/>
    <x v="0"/>
    <x v="49"/>
    <x v="49"/>
    <x v="0"/>
    <x v="0"/>
    <x v="152"/>
    <x v="194"/>
    <x v="0"/>
    <x v="0"/>
    <x v="3"/>
    <x v="3"/>
    <x v="3"/>
  </r>
  <r>
    <n v="201"/>
    <x v="201"/>
    <x v="201"/>
    <x v="118"/>
    <x v="198"/>
    <x v="199"/>
    <x v="1"/>
    <x v="144"/>
    <x v="192"/>
    <x v="1"/>
    <x v="1"/>
    <x v="196"/>
    <x v="195"/>
    <x v="0"/>
    <x v="0"/>
    <x v="2"/>
    <x v="2"/>
    <x v="2"/>
  </r>
  <r>
    <n v="202"/>
    <x v="202"/>
    <x v="202"/>
    <x v="111"/>
    <x v="199"/>
    <x v="200"/>
    <x v="3"/>
    <x v="172"/>
    <x v="193"/>
    <x v="1"/>
    <x v="1"/>
    <x v="197"/>
    <x v="196"/>
    <x v="0"/>
    <x v="0"/>
    <x v="0"/>
    <x v="0"/>
    <x v="0"/>
  </r>
  <r>
    <n v="203"/>
    <x v="203"/>
    <x v="203"/>
    <x v="147"/>
    <x v="200"/>
    <x v="201"/>
    <x v="1"/>
    <x v="173"/>
    <x v="194"/>
    <x v="2"/>
    <x v="2"/>
    <x v="198"/>
    <x v="197"/>
    <x v="0"/>
    <x v="0"/>
    <x v="3"/>
    <x v="3"/>
    <x v="3"/>
  </r>
  <r>
    <n v="204"/>
    <x v="204"/>
    <x v="204"/>
    <x v="148"/>
    <x v="201"/>
    <x v="202"/>
    <x v="0"/>
    <x v="174"/>
    <x v="195"/>
    <x v="1"/>
    <x v="1"/>
    <x v="199"/>
    <x v="198"/>
    <x v="0"/>
    <x v="0"/>
    <x v="17"/>
    <x v="1"/>
    <x v="17"/>
  </r>
  <r>
    <n v="205"/>
    <x v="205"/>
    <x v="205"/>
    <x v="81"/>
    <x v="202"/>
    <x v="203"/>
    <x v="1"/>
    <x v="175"/>
    <x v="196"/>
    <x v="1"/>
    <x v="1"/>
    <x v="200"/>
    <x v="199"/>
    <x v="1"/>
    <x v="0"/>
    <x v="3"/>
    <x v="3"/>
    <x v="3"/>
  </r>
  <r>
    <n v="206"/>
    <x v="206"/>
    <x v="206"/>
    <x v="25"/>
    <x v="203"/>
    <x v="204"/>
    <x v="3"/>
    <x v="176"/>
    <x v="197"/>
    <x v="1"/>
    <x v="1"/>
    <x v="201"/>
    <x v="200"/>
    <x v="0"/>
    <x v="0"/>
    <x v="13"/>
    <x v="5"/>
    <x v="13"/>
  </r>
  <r>
    <n v="207"/>
    <x v="207"/>
    <x v="207"/>
    <x v="67"/>
    <x v="204"/>
    <x v="205"/>
    <x v="1"/>
    <x v="177"/>
    <x v="198"/>
    <x v="1"/>
    <x v="1"/>
    <x v="202"/>
    <x v="201"/>
    <x v="0"/>
    <x v="1"/>
    <x v="1"/>
    <x v="1"/>
    <x v="1"/>
  </r>
  <r>
    <n v="208"/>
    <x v="208"/>
    <x v="208"/>
    <x v="149"/>
    <x v="205"/>
    <x v="206"/>
    <x v="1"/>
    <x v="178"/>
    <x v="199"/>
    <x v="1"/>
    <x v="1"/>
    <x v="203"/>
    <x v="202"/>
    <x v="0"/>
    <x v="0"/>
    <x v="4"/>
    <x v="4"/>
    <x v="4"/>
  </r>
  <r>
    <n v="209"/>
    <x v="209"/>
    <x v="209"/>
    <x v="150"/>
    <x v="206"/>
    <x v="207"/>
    <x v="2"/>
    <x v="179"/>
    <x v="200"/>
    <x v="2"/>
    <x v="2"/>
    <x v="204"/>
    <x v="203"/>
    <x v="0"/>
    <x v="0"/>
    <x v="4"/>
    <x v="4"/>
    <x v="4"/>
  </r>
  <r>
    <n v="210"/>
    <x v="210"/>
    <x v="210"/>
    <x v="151"/>
    <x v="207"/>
    <x v="208"/>
    <x v="0"/>
    <x v="31"/>
    <x v="201"/>
    <x v="3"/>
    <x v="3"/>
    <x v="205"/>
    <x v="204"/>
    <x v="0"/>
    <x v="0"/>
    <x v="22"/>
    <x v="4"/>
    <x v="22"/>
  </r>
  <r>
    <n v="211"/>
    <x v="211"/>
    <x v="211"/>
    <x v="152"/>
    <x v="208"/>
    <x v="209"/>
    <x v="0"/>
    <x v="180"/>
    <x v="202"/>
    <x v="1"/>
    <x v="1"/>
    <x v="206"/>
    <x v="205"/>
    <x v="0"/>
    <x v="0"/>
    <x v="3"/>
    <x v="3"/>
    <x v="3"/>
  </r>
  <r>
    <n v="212"/>
    <x v="212"/>
    <x v="212"/>
    <x v="32"/>
    <x v="209"/>
    <x v="210"/>
    <x v="1"/>
    <x v="170"/>
    <x v="203"/>
    <x v="1"/>
    <x v="1"/>
    <x v="207"/>
    <x v="206"/>
    <x v="0"/>
    <x v="0"/>
    <x v="3"/>
    <x v="3"/>
    <x v="3"/>
  </r>
  <r>
    <n v="213"/>
    <x v="213"/>
    <x v="213"/>
    <x v="153"/>
    <x v="210"/>
    <x v="211"/>
    <x v="1"/>
    <x v="181"/>
    <x v="81"/>
    <x v="1"/>
    <x v="1"/>
    <x v="208"/>
    <x v="207"/>
    <x v="0"/>
    <x v="1"/>
    <x v="7"/>
    <x v="1"/>
    <x v="7"/>
  </r>
  <r>
    <n v="214"/>
    <x v="214"/>
    <x v="214"/>
    <x v="1"/>
    <x v="211"/>
    <x v="212"/>
    <x v="1"/>
    <x v="34"/>
    <x v="204"/>
    <x v="1"/>
    <x v="1"/>
    <x v="209"/>
    <x v="208"/>
    <x v="0"/>
    <x v="0"/>
    <x v="1"/>
    <x v="1"/>
    <x v="1"/>
  </r>
  <r>
    <n v="215"/>
    <x v="215"/>
    <x v="215"/>
    <x v="154"/>
    <x v="212"/>
    <x v="213"/>
    <x v="0"/>
    <x v="182"/>
    <x v="205"/>
    <x v="1"/>
    <x v="1"/>
    <x v="210"/>
    <x v="209"/>
    <x v="0"/>
    <x v="0"/>
    <x v="3"/>
    <x v="3"/>
    <x v="3"/>
  </r>
  <r>
    <n v="216"/>
    <x v="216"/>
    <x v="216"/>
    <x v="155"/>
    <x v="213"/>
    <x v="214"/>
    <x v="1"/>
    <x v="183"/>
    <x v="206"/>
    <x v="1"/>
    <x v="1"/>
    <x v="211"/>
    <x v="210"/>
    <x v="0"/>
    <x v="0"/>
    <x v="3"/>
    <x v="3"/>
    <x v="3"/>
  </r>
  <r>
    <n v="217"/>
    <x v="217"/>
    <x v="217"/>
    <x v="156"/>
    <x v="214"/>
    <x v="215"/>
    <x v="0"/>
    <x v="184"/>
    <x v="28"/>
    <x v="1"/>
    <x v="1"/>
    <x v="212"/>
    <x v="211"/>
    <x v="0"/>
    <x v="0"/>
    <x v="22"/>
    <x v="4"/>
    <x v="22"/>
  </r>
  <r>
    <n v="218"/>
    <x v="218"/>
    <x v="218"/>
    <x v="57"/>
    <x v="215"/>
    <x v="216"/>
    <x v="1"/>
    <x v="185"/>
    <x v="207"/>
    <x v="4"/>
    <x v="4"/>
    <x v="213"/>
    <x v="212"/>
    <x v="0"/>
    <x v="1"/>
    <x v="12"/>
    <x v="4"/>
    <x v="12"/>
  </r>
  <r>
    <n v="219"/>
    <x v="219"/>
    <x v="219"/>
    <x v="157"/>
    <x v="216"/>
    <x v="217"/>
    <x v="1"/>
    <x v="186"/>
    <x v="208"/>
    <x v="1"/>
    <x v="1"/>
    <x v="214"/>
    <x v="213"/>
    <x v="0"/>
    <x v="0"/>
    <x v="10"/>
    <x v="4"/>
    <x v="10"/>
  </r>
  <r>
    <n v="220"/>
    <x v="220"/>
    <x v="220"/>
    <x v="58"/>
    <x v="217"/>
    <x v="218"/>
    <x v="0"/>
    <x v="68"/>
    <x v="209"/>
    <x v="1"/>
    <x v="1"/>
    <x v="215"/>
    <x v="214"/>
    <x v="1"/>
    <x v="0"/>
    <x v="3"/>
    <x v="3"/>
    <x v="3"/>
  </r>
  <r>
    <n v="221"/>
    <x v="221"/>
    <x v="221"/>
    <x v="158"/>
    <x v="218"/>
    <x v="219"/>
    <x v="0"/>
    <x v="187"/>
    <x v="210"/>
    <x v="1"/>
    <x v="1"/>
    <x v="216"/>
    <x v="215"/>
    <x v="1"/>
    <x v="0"/>
    <x v="0"/>
    <x v="0"/>
    <x v="0"/>
  </r>
  <r>
    <n v="222"/>
    <x v="222"/>
    <x v="222"/>
    <x v="73"/>
    <x v="219"/>
    <x v="220"/>
    <x v="1"/>
    <x v="188"/>
    <x v="211"/>
    <x v="1"/>
    <x v="1"/>
    <x v="217"/>
    <x v="216"/>
    <x v="0"/>
    <x v="0"/>
    <x v="14"/>
    <x v="7"/>
    <x v="14"/>
  </r>
  <r>
    <n v="223"/>
    <x v="223"/>
    <x v="223"/>
    <x v="159"/>
    <x v="220"/>
    <x v="221"/>
    <x v="0"/>
    <x v="189"/>
    <x v="212"/>
    <x v="1"/>
    <x v="1"/>
    <x v="218"/>
    <x v="217"/>
    <x v="0"/>
    <x v="0"/>
    <x v="3"/>
    <x v="3"/>
    <x v="3"/>
  </r>
  <r>
    <n v="224"/>
    <x v="224"/>
    <x v="224"/>
    <x v="160"/>
    <x v="221"/>
    <x v="222"/>
    <x v="1"/>
    <x v="190"/>
    <x v="213"/>
    <x v="1"/>
    <x v="1"/>
    <x v="219"/>
    <x v="218"/>
    <x v="0"/>
    <x v="0"/>
    <x v="22"/>
    <x v="4"/>
    <x v="22"/>
  </r>
  <r>
    <n v="225"/>
    <x v="225"/>
    <x v="225"/>
    <x v="161"/>
    <x v="222"/>
    <x v="223"/>
    <x v="1"/>
    <x v="191"/>
    <x v="214"/>
    <x v="1"/>
    <x v="1"/>
    <x v="220"/>
    <x v="219"/>
    <x v="1"/>
    <x v="0"/>
    <x v="1"/>
    <x v="1"/>
    <x v="1"/>
  </r>
  <r>
    <n v="226"/>
    <x v="102"/>
    <x v="226"/>
    <x v="162"/>
    <x v="223"/>
    <x v="224"/>
    <x v="1"/>
    <x v="192"/>
    <x v="215"/>
    <x v="1"/>
    <x v="1"/>
    <x v="221"/>
    <x v="122"/>
    <x v="0"/>
    <x v="0"/>
    <x v="14"/>
    <x v="7"/>
    <x v="14"/>
  </r>
  <r>
    <n v="227"/>
    <x v="226"/>
    <x v="227"/>
    <x v="163"/>
    <x v="224"/>
    <x v="225"/>
    <x v="1"/>
    <x v="193"/>
    <x v="216"/>
    <x v="1"/>
    <x v="1"/>
    <x v="222"/>
    <x v="220"/>
    <x v="0"/>
    <x v="0"/>
    <x v="20"/>
    <x v="6"/>
    <x v="20"/>
  </r>
  <r>
    <n v="228"/>
    <x v="227"/>
    <x v="228"/>
    <x v="164"/>
    <x v="225"/>
    <x v="226"/>
    <x v="1"/>
    <x v="194"/>
    <x v="217"/>
    <x v="1"/>
    <x v="1"/>
    <x v="172"/>
    <x v="221"/>
    <x v="0"/>
    <x v="0"/>
    <x v="10"/>
    <x v="4"/>
    <x v="10"/>
  </r>
  <r>
    <n v="229"/>
    <x v="228"/>
    <x v="229"/>
    <x v="165"/>
    <x v="226"/>
    <x v="227"/>
    <x v="1"/>
    <x v="195"/>
    <x v="218"/>
    <x v="1"/>
    <x v="1"/>
    <x v="223"/>
    <x v="222"/>
    <x v="0"/>
    <x v="1"/>
    <x v="20"/>
    <x v="6"/>
    <x v="20"/>
  </r>
  <r>
    <n v="230"/>
    <x v="229"/>
    <x v="230"/>
    <x v="166"/>
    <x v="227"/>
    <x v="228"/>
    <x v="1"/>
    <x v="196"/>
    <x v="219"/>
    <x v="1"/>
    <x v="1"/>
    <x v="224"/>
    <x v="223"/>
    <x v="0"/>
    <x v="0"/>
    <x v="11"/>
    <x v="6"/>
    <x v="11"/>
  </r>
  <r>
    <n v="231"/>
    <x v="230"/>
    <x v="231"/>
    <x v="44"/>
    <x v="228"/>
    <x v="229"/>
    <x v="3"/>
    <x v="109"/>
    <x v="220"/>
    <x v="1"/>
    <x v="1"/>
    <x v="225"/>
    <x v="224"/>
    <x v="0"/>
    <x v="0"/>
    <x v="3"/>
    <x v="3"/>
    <x v="3"/>
  </r>
  <r>
    <n v="232"/>
    <x v="231"/>
    <x v="232"/>
    <x v="74"/>
    <x v="229"/>
    <x v="230"/>
    <x v="1"/>
    <x v="45"/>
    <x v="221"/>
    <x v="1"/>
    <x v="1"/>
    <x v="226"/>
    <x v="225"/>
    <x v="0"/>
    <x v="0"/>
    <x v="3"/>
    <x v="3"/>
    <x v="3"/>
  </r>
  <r>
    <n v="233"/>
    <x v="232"/>
    <x v="233"/>
    <x v="167"/>
    <x v="230"/>
    <x v="231"/>
    <x v="1"/>
    <x v="197"/>
    <x v="222"/>
    <x v="1"/>
    <x v="1"/>
    <x v="227"/>
    <x v="226"/>
    <x v="0"/>
    <x v="0"/>
    <x v="10"/>
    <x v="4"/>
    <x v="10"/>
  </r>
  <r>
    <n v="234"/>
    <x v="233"/>
    <x v="234"/>
    <x v="168"/>
    <x v="231"/>
    <x v="232"/>
    <x v="1"/>
    <x v="46"/>
    <x v="223"/>
    <x v="6"/>
    <x v="6"/>
    <x v="228"/>
    <x v="227"/>
    <x v="0"/>
    <x v="1"/>
    <x v="11"/>
    <x v="6"/>
    <x v="11"/>
  </r>
  <r>
    <n v="235"/>
    <x v="234"/>
    <x v="235"/>
    <x v="133"/>
    <x v="232"/>
    <x v="233"/>
    <x v="0"/>
    <x v="45"/>
    <x v="224"/>
    <x v="1"/>
    <x v="1"/>
    <x v="229"/>
    <x v="228"/>
    <x v="0"/>
    <x v="0"/>
    <x v="10"/>
    <x v="4"/>
    <x v="10"/>
  </r>
  <r>
    <n v="236"/>
    <x v="235"/>
    <x v="236"/>
    <x v="169"/>
    <x v="233"/>
    <x v="234"/>
    <x v="0"/>
    <x v="176"/>
    <x v="225"/>
    <x v="2"/>
    <x v="2"/>
    <x v="230"/>
    <x v="229"/>
    <x v="0"/>
    <x v="1"/>
    <x v="1"/>
    <x v="1"/>
    <x v="1"/>
  </r>
  <r>
    <n v="237"/>
    <x v="236"/>
    <x v="237"/>
    <x v="29"/>
    <x v="234"/>
    <x v="235"/>
    <x v="1"/>
    <x v="198"/>
    <x v="226"/>
    <x v="1"/>
    <x v="1"/>
    <x v="231"/>
    <x v="230"/>
    <x v="0"/>
    <x v="0"/>
    <x v="10"/>
    <x v="4"/>
    <x v="10"/>
  </r>
  <r>
    <n v="238"/>
    <x v="237"/>
    <x v="238"/>
    <x v="166"/>
    <x v="235"/>
    <x v="236"/>
    <x v="1"/>
    <x v="199"/>
    <x v="227"/>
    <x v="3"/>
    <x v="3"/>
    <x v="232"/>
    <x v="231"/>
    <x v="0"/>
    <x v="1"/>
    <x v="3"/>
    <x v="3"/>
    <x v="3"/>
  </r>
  <r>
    <n v="239"/>
    <x v="238"/>
    <x v="239"/>
    <x v="170"/>
    <x v="236"/>
    <x v="237"/>
    <x v="0"/>
    <x v="142"/>
    <x v="228"/>
    <x v="1"/>
    <x v="1"/>
    <x v="233"/>
    <x v="232"/>
    <x v="0"/>
    <x v="0"/>
    <x v="8"/>
    <x v="2"/>
    <x v="8"/>
  </r>
  <r>
    <n v="240"/>
    <x v="239"/>
    <x v="240"/>
    <x v="171"/>
    <x v="237"/>
    <x v="238"/>
    <x v="1"/>
    <x v="200"/>
    <x v="229"/>
    <x v="1"/>
    <x v="1"/>
    <x v="194"/>
    <x v="233"/>
    <x v="0"/>
    <x v="0"/>
    <x v="3"/>
    <x v="3"/>
    <x v="3"/>
  </r>
  <r>
    <n v="241"/>
    <x v="240"/>
    <x v="241"/>
    <x v="172"/>
    <x v="238"/>
    <x v="239"/>
    <x v="1"/>
    <x v="74"/>
    <x v="230"/>
    <x v="2"/>
    <x v="2"/>
    <x v="234"/>
    <x v="234"/>
    <x v="0"/>
    <x v="1"/>
    <x v="9"/>
    <x v="5"/>
    <x v="9"/>
  </r>
  <r>
    <n v="242"/>
    <x v="241"/>
    <x v="242"/>
    <x v="141"/>
    <x v="239"/>
    <x v="240"/>
    <x v="1"/>
    <x v="201"/>
    <x v="231"/>
    <x v="1"/>
    <x v="1"/>
    <x v="235"/>
    <x v="235"/>
    <x v="0"/>
    <x v="1"/>
    <x v="1"/>
    <x v="1"/>
    <x v="1"/>
  </r>
  <r>
    <n v="243"/>
    <x v="242"/>
    <x v="243"/>
    <x v="173"/>
    <x v="240"/>
    <x v="241"/>
    <x v="1"/>
    <x v="202"/>
    <x v="232"/>
    <x v="1"/>
    <x v="1"/>
    <x v="236"/>
    <x v="236"/>
    <x v="0"/>
    <x v="0"/>
    <x v="3"/>
    <x v="3"/>
    <x v="3"/>
  </r>
  <r>
    <n v="244"/>
    <x v="243"/>
    <x v="244"/>
    <x v="31"/>
    <x v="241"/>
    <x v="242"/>
    <x v="1"/>
    <x v="4"/>
    <x v="233"/>
    <x v="1"/>
    <x v="1"/>
    <x v="237"/>
    <x v="237"/>
    <x v="0"/>
    <x v="0"/>
    <x v="3"/>
    <x v="3"/>
    <x v="3"/>
  </r>
  <r>
    <n v="245"/>
    <x v="244"/>
    <x v="245"/>
    <x v="49"/>
    <x v="242"/>
    <x v="243"/>
    <x v="1"/>
    <x v="203"/>
    <x v="229"/>
    <x v="1"/>
    <x v="1"/>
    <x v="238"/>
    <x v="238"/>
    <x v="0"/>
    <x v="0"/>
    <x v="3"/>
    <x v="3"/>
    <x v="3"/>
  </r>
  <r>
    <n v="246"/>
    <x v="245"/>
    <x v="246"/>
    <x v="6"/>
    <x v="243"/>
    <x v="244"/>
    <x v="1"/>
    <x v="42"/>
    <x v="136"/>
    <x v="1"/>
    <x v="1"/>
    <x v="239"/>
    <x v="239"/>
    <x v="0"/>
    <x v="0"/>
    <x v="2"/>
    <x v="2"/>
    <x v="2"/>
  </r>
  <r>
    <n v="247"/>
    <x v="246"/>
    <x v="247"/>
    <x v="174"/>
    <x v="244"/>
    <x v="245"/>
    <x v="1"/>
    <x v="204"/>
    <x v="234"/>
    <x v="1"/>
    <x v="1"/>
    <x v="240"/>
    <x v="240"/>
    <x v="0"/>
    <x v="1"/>
    <x v="13"/>
    <x v="5"/>
    <x v="13"/>
  </r>
  <r>
    <n v="248"/>
    <x v="247"/>
    <x v="248"/>
    <x v="8"/>
    <x v="245"/>
    <x v="246"/>
    <x v="1"/>
    <x v="205"/>
    <x v="235"/>
    <x v="2"/>
    <x v="2"/>
    <x v="241"/>
    <x v="241"/>
    <x v="0"/>
    <x v="0"/>
    <x v="20"/>
    <x v="6"/>
    <x v="20"/>
  </r>
  <r>
    <n v="249"/>
    <x v="248"/>
    <x v="249"/>
    <x v="175"/>
    <x v="246"/>
    <x v="247"/>
    <x v="1"/>
    <x v="206"/>
    <x v="119"/>
    <x v="1"/>
    <x v="1"/>
    <x v="242"/>
    <x v="242"/>
    <x v="0"/>
    <x v="0"/>
    <x v="18"/>
    <x v="5"/>
    <x v="18"/>
  </r>
  <r>
    <n v="250"/>
    <x v="249"/>
    <x v="250"/>
    <x v="0"/>
    <x v="247"/>
    <x v="248"/>
    <x v="0"/>
    <x v="49"/>
    <x v="236"/>
    <x v="1"/>
    <x v="1"/>
    <x v="67"/>
    <x v="243"/>
    <x v="0"/>
    <x v="0"/>
    <x v="1"/>
    <x v="1"/>
    <x v="1"/>
  </r>
  <r>
    <n v="251"/>
    <x v="250"/>
    <x v="251"/>
    <x v="143"/>
    <x v="248"/>
    <x v="249"/>
    <x v="0"/>
    <x v="196"/>
    <x v="237"/>
    <x v="1"/>
    <x v="1"/>
    <x v="243"/>
    <x v="244"/>
    <x v="0"/>
    <x v="0"/>
    <x v="3"/>
    <x v="3"/>
    <x v="3"/>
  </r>
  <r>
    <n v="252"/>
    <x v="251"/>
    <x v="252"/>
    <x v="67"/>
    <x v="249"/>
    <x v="250"/>
    <x v="1"/>
    <x v="207"/>
    <x v="238"/>
    <x v="1"/>
    <x v="1"/>
    <x v="244"/>
    <x v="245"/>
    <x v="0"/>
    <x v="0"/>
    <x v="3"/>
    <x v="3"/>
    <x v="3"/>
  </r>
  <r>
    <n v="253"/>
    <x v="252"/>
    <x v="253"/>
    <x v="158"/>
    <x v="250"/>
    <x v="251"/>
    <x v="0"/>
    <x v="208"/>
    <x v="239"/>
    <x v="0"/>
    <x v="0"/>
    <x v="245"/>
    <x v="246"/>
    <x v="0"/>
    <x v="0"/>
    <x v="6"/>
    <x v="4"/>
    <x v="6"/>
  </r>
  <r>
    <n v="254"/>
    <x v="253"/>
    <x v="254"/>
    <x v="176"/>
    <x v="251"/>
    <x v="252"/>
    <x v="1"/>
    <x v="39"/>
    <x v="240"/>
    <x v="1"/>
    <x v="1"/>
    <x v="246"/>
    <x v="247"/>
    <x v="0"/>
    <x v="0"/>
    <x v="9"/>
    <x v="5"/>
    <x v="9"/>
  </r>
  <r>
    <n v="255"/>
    <x v="254"/>
    <x v="255"/>
    <x v="177"/>
    <x v="252"/>
    <x v="253"/>
    <x v="1"/>
    <x v="209"/>
    <x v="74"/>
    <x v="1"/>
    <x v="1"/>
    <x v="247"/>
    <x v="248"/>
    <x v="0"/>
    <x v="1"/>
    <x v="1"/>
    <x v="1"/>
    <x v="1"/>
  </r>
  <r>
    <n v="256"/>
    <x v="255"/>
    <x v="256"/>
    <x v="178"/>
    <x v="253"/>
    <x v="254"/>
    <x v="0"/>
    <x v="27"/>
    <x v="241"/>
    <x v="4"/>
    <x v="4"/>
    <x v="248"/>
    <x v="249"/>
    <x v="0"/>
    <x v="0"/>
    <x v="1"/>
    <x v="1"/>
    <x v="1"/>
  </r>
  <r>
    <n v="257"/>
    <x v="256"/>
    <x v="257"/>
    <x v="57"/>
    <x v="254"/>
    <x v="255"/>
    <x v="1"/>
    <x v="45"/>
    <x v="242"/>
    <x v="1"/>
    <x v="1"/>
    <x v="249"/>
    <x v="250"/>
    <x v="0"/>
    <x v="0"/>
    <x v="3"/>
    <x v="3"/>
    <x v="3"/>
  </r>
  <r>
    <n v="258"/>
    <x v="257"/>
    <x v="258"/>
    <x v="92"/>
    <x v="255"/>
    <x v="256"/>
    <x v="1"/>
    <x v="129"/>
    <x v="243"/>
    <x v="1"/>
    <x v="1"/>
    <x v="250"/>
    <x v="251"/>
    <x v="0"/>
    <x v="1"/>
    <x v="3"/>
    <x v="3"/>
    <x v="3"/>
  </r>
  <r>
    <n v="259"/>
    <x v="258"/>
    <x v="259"/>
    <x v="37"/>
    <x v="256"/>
    <x v="257"/>
    <x v="1"/>
    <x v="188"/>
    <x v="244"/>
    <x v="1"/>
    <x v="1"/>
    <x v="251"/>
    <x v="252"/>
    <x v="1"/>
    <x v="0"/>
    <x v="14"/>
    <x v="7"/>
    <x v="14"/>
  </r>
  <r>
    <n v="260"/>
    <x v="259"/>
    <x v="260"/>
    <x v="9"/>
    <x v="257"/>
    <x v="258"/>
    <x v="1"/>
    <x v="210"/>
    <x v="245"/>
    <x v="1"/>
    <x v="1"/>
    <x v="136"/>
    <x v="253"/>
    <x v="0"/>
    <x v="0"/>
    <x v="1"/>
    <x v="1"/>
    <x v="1"/>
  </r>
  <r>
    <n v="261"/>
    <x v="260"/>
    <x v="261"/>
    <x v="179"/>
    <x v="258"/>
    <x v="259"/>
    <x v="0"/>
    <x v="211"/>
    <x v="246"/>
    <x v="1"/>
    <x v="1"/>
    <x v="252"/>
    <x v="254"/>
    <x v="0"/>
    <x v="1"/>
    <x v="1"/>
    <x v="1"/>
    <x v="1"/>
  </r>
  <r>
    <n v="262"/>
    <x v="261"/>
    <x v="262"/>
    <x v="12"/>
    <x v="259"/>
    <x v="260"/>
    <x v="1"/>
    <x v="37"/>
    <x v="247"/>
    <x v="1"/>
    <x v="1"/>
    <x v="253"/>
    <x v="255"/>
    <x v="0"/>
    <x v="1"/>
    <x v="7"/>
    <x v="1"/>
    <x v="7"/>
  </r>
  <r>
    <n v="263"/>
    <x v="262"/>
    <x v="263"/>
    <x v="49"/>
    <x v="260"/>
    <x v="261"/>
    <x v="1"/>
    <x v="134"/>
    <x v="248"/>
    <x v="1"/>
    <x v="1"/>
    <x v="254"/>
    <x v="256"/>
    <x v="0"/>
    <x v="0"/>
    <x v="14"/>
    <x v="7"/>
    <x v="14"/>
  </r>
  <r>
    <n v="264"/>
    <x v="263"/>
    <x v="264"/>
    <x v="180"/>
    <x v="261"/>
    <x v="262"/>
    <x v="1"/>
    <x v="212"/>
    <x v="214"/>
    <x v="1"/>
    <x v="1"/>
    <x v="255"/>
    <x v="257"/>
    <x v="0"/>
    <x v="0"/>
    <x v="3"/>
    <x v="3"/>
    <x v="3"/>
  </r>
  <r>
    <n v="265"/>
    <x v="264"/>
    <x v="265"/>
    <x v="70"/>
    <x v="262"/>
    <x v="263"/>
    <x v="1"/>
    <x v="99"/>
    <x v="249"/>
    <x v="1"/>
    <x v="1"/>
    <x v="256"/>
    <x v="258"/>
    <x v="0"/>
    <x v="0"/>
    <x v="3"/>
    <x v="3"/>
    <x v="3"/>
  </r>
  <r>
    <n v="266"/>
    <x v="265"/>
    <x v="266"/>
    <x v="181"/>
    <x v="263"/>
    <x v="264"/>
    <x v="0"/>
    <x v="213"/>
    <x v="42"/>
    <x v="6"/>
    <x v="6"/>
    <x v="257"/>
    <x v="259"/>
    <x v="0"/>
    <x v="1"/>
    <x v="17"/>
    <x v="1"/>
    <x v="17"/>
  </r>
  <r>
    <n v="267"/>
    <x v="266"/>
    <x v="267"/>
    <x v="182"/>
    <x v="264"/>
    <x v="265"/>
    <x v="1"/>
    <x v="214"/>
    <x v="250"/>
    <x v="2"/>
    <x v="2"/>
    <x v="258"/>
    <x v="260"/>
    <x v="0"/>
    <x v="0"/>
    <x v="3"/>
    <x v="3"/>
    <x v="3"/>
  </r>
  <r>
    <n v="268"/>
    <x v="267"/>
    <x v="268"/>
    <x v="42"/>
    <x v="265"/>
    <x v="266"/>
    <x v="1"/>
    <x v="44"/>
    <x v="251"/>
    <x v="1"/>
    <x v="1"/>
    <x v="259"/>
    <x v="261"/>
    <x v="0"/>
    <x v="0"/>
    <x v="4"/>
    <x v="4"/>
    <x v="4"/>
  </r>
  <r>
    <n v="269"/>
    <x v="268"/>
    <x v="269"/>
    <x v="26"/>
    <x v="266"/>
    <x v="267"/>
    <x v="1"/>
    <x v="215"/>
    <x v="252"/>
    <x v="1"/>
    <x v="1"/>
    <x v="260"/>
    <x v="262"/>
    <x v="0"/>
    <x v="0"/>
    <x v="19"/>
    <x v="4"/>
    <x v="19"/>
  </r>
  <r>
    <n v="270"/>
    <x v="269"/>
    <x v="270"/>
    <x v="183"/>
    <x v="267"/>
    <x v="268"/>
    <x v="3"/>
    <x v="216"/>
    <x v="253"/>
    <x v="1"/>
    <x v="1"/>
    <x v="261"/>
    <x v="263"/>
    <x v="0"/>
    <x v="0"/>
    <x v="11"/>
    <x v="6"/>
    <x v="11"/>
  </r>
  <r>
    <n v="271"/>
    <x v="270"/>
    <x v="271"/>
    <x v="184"/>
    <x v="268"/>
    <x v="269"/>
    <x v="2"/>
    <x v="217"/>
    <x v="254"/>
    <x v="1"/>
    <x v="1"/>
    <x v="262"/>
    <x v="264"/>
    <x v="0"/>
    <x v="0"/>
    <x v="14"/>
    <x v="7"/>
    <x v="14"/>
  </r>
  <r>
    <n v="272"/>
    <x v="271"/>
    <x v="272"/>
    <x v="185"/>
    <x v="269"/>
    <x v="270"/>
    <x v="1"/>
    <x v="218"/>
    <x v="255"/>
    <x v="1"/>
    <x v="1"/>
    <x v="263"/>
    <x v="265"/>
    <x v="0"/>
    <x v="1"/>
    <x v="3"/>
    <x v="3"/>
    <x v="3"/>
  </r>
  <r>
    <n v="273"/>
    <x v="272"/>
    <x v="273"/>
    <x v="75"/>
    <x v="270"/>
    <x v="271"/>
    <x v="1"/>
    <x v="219"/>
    <x v="256"/>
    <x v="0"/>
    <x v="0"/>
    <x v="264"/>
    <x v="266"/>
    <x v="0"/>
    <x v="0"/>
    <x v="3"/>
    <x v="3"/>
    <x v="3"/>
  </r>
  <r>
    <n v="274"/>
    <x v="273"/>
    <x v="274"/>
    <x v="166"/>
    <x v="271"/>
    <x v="272"/>
    <x v="0"/>
    <x v="27"/>
    <x v="257"/>
    <x v="1"/>
    <x v="1"/>
    <x v="265"/>
    <x v="267"/>
    <x v="0"/>
    <x v="0"/>
    <x v="3"/>
    <x v="3"/>
    <x v="3"/>
  </r>
  <r>
    <n v="275"/>
    <x v="274"/>
    <x v="275"/>
    <x v="61"/>
    <x v="272"/>
    <x v="273"/>
    <x v="1"/>
    <x v="220"/>
    <x v="258"/>
    <x v="1"/>
    <x v="1"/>
    <x v="266"/>
    <x v="153"/>
    <x v="0"/>
    <x v="0"/>
    <x v="18"/>
    <x v="5"/>
    <x v="18"/>
  </r>
  <r>
    <n v="276"/>
    <x v="275"/>
    <x v="276"/>
    <x v="20"/>
    <x v="273"/>
    <x v="274"/>
    <x v="0"/>
    <x v="221"/>
    <x v="259"/>
    <x v="1"/>
    <x v="1"/>
    <x v="267"/>
    <x v="268"/>
    <x v="0"/>
    <x v="1"/>
    <x v="11"/>
    <x v="6"/>
    <x v="11"/>
  </r>
  <r>
    <n v="277"/>
    <x v="276"/>
    <x v="277"/>
    <x v="31"/>
    <x v="274"/>
    <x v="275"/>
    <x v="1"/>
    <x v="100"/>
    <x v="123"/>
    <x v="1"/>
    <x v="1"/>
    <x v="268"/>
    <x v="269"/>
    <x v="0"/>
    <x v="0"/>
    <x v="3"/>
    <x v="3"/>
    <x v="3"/>
  </r>
  <r>
    <n v="278"/>
    <x v="277"/>
    <x v="278"/>
    <x v="50"/>
    <x v="275"/>
    <x v="276"/>
    <x v="1"/>
    <x v="222"/>
    <x v="260"/>
    <x v="1"/>
    <x v="1"/>
    <x v="269"/>
    <x v="270"/>
    <x v="0"/>
    <x v="0"/>
    <x v="2"/>
    <x v="2"/>
    <x v="2"/>
  </r>
  <r>
    <n v="279"/>
    <x v="278"/>
    <x v="279"/>
    <x v="48"/>
    <x v="276"/>
    <x v="277"/>
    <x v="1"/>
    <x v="223"/>
    <x v="253"/>
    <x v="1"/>
    <x v="1"/>
    <x v="270"/>
    <x v="271"/>
    <x v="0"/>
    <x v="0"/>
    <x v="3"/>
    <x v="3"/>
    <x v="3"/>
  </r>
  <r>
    <n v="280"/>
    <x v="279"/>
    <x v="280"/>
    <x v="186"/>
    <x v="277"/>
    <x v="278"/>
    <x v="1"/>
    <x v="224"/>
    <x v="261"/>
    <x v="1"/>
    <x v="1"/>
    <x v="271"/>
    <x v="272"/>
    <x v="0"/>
    <x v="0"/>
    <x v="10"/>
    <x v="4"/>
    <x v="10"/>
  </r>
  <r>
    <n v="281"/>
    <x v="280"/>
    <x v="281"/>
    <x v="187"/>
    <x v="278"/>
    <x v="279"/>
    <x v="0"/>
    <x v="225"/>
    <x v="262"/>
    <x v="1"/>
    <x v="1"/>
    <x v="272"/>
    <x v="273"/>
    <x v="0"/>
    <x v="1"/>
    <x v="3"/>
    <x v="3"/>
    <x v="3"/>
  </r>
  <r>
    <n v="282"/>
    <x v="281"/>
    <x v="282"/>
    <x v="141"/>
    <x v="279"/>
    <x v="280"/>
    <x v="1"/>
    <x v="221"/>
    <x v="263"/>
    <x v="1"/>
    <x v="1"/>
    <x v="73"/>
    <x v="274"/>
    <x v="0"/>
    <x v="1"/>
    <x v="19"/>
    <x v="4"/>
    <x v="19"/>
  </r>
  <r>
    <n v="283"/>
    <x v="282"/>
    <x v="283"/>
    <x v="32"/>
    <x v="280"/>
    <x v="281"/>
    <x v="0"/>
    <x v="226"/>
    <x v="264"/>
    <x v="3"/>
    <x v="3"/>
    <x v="273"/>
    <x v="148"/>
    <x v="0"/>
    <x v="0"/>
    <x v="1"/>
    <x v="1"/>
    <x v="1"/>
  </r>
  <r>
    <n v="284"/>
    <x v="283"/>
    <x v="284"/>
    <x v="122"/>
    <x v="281"/>
    <x v="282"/>
    <x v="0"/>
    <x v="227"/>
    <x v="265"/>
    <x v="1"/>
    <x v="1"/>
    <x v="274"/>
    <x v="275"/>
    <x v="0"/>
    <x v="0"/>
    <x v="2"/>
    <x v="2"/>
    <x v="2"/>
  </r>
  <r>
    <n v="285"/>
    <x v="284"/>
    <x v="285"/>
    <x v="79"/>
    <x v="282"/>
    <x v="283"/>
    <x v="1"/>
    <x v="228"/>
    <x v="266"/>
    <x v="1"/>
    <x v="1"/>
    <x v="275"/>
    <x v="276"/>
    <x v="0"/>
    <x v="0"/>
    <x v="3"/>
    <x v="3"/>
    <x v="3"/>
  </r>
  <r>
    <n v="286"/>
    <x v="285"/>
    <x v="286"/>
    <x v="188"/>
    <x v="283"/>
    <x v="284"/>
    <x v="3"/>
    <x v="229"/>
    <x v="267"/>
    <x v="1"/>
    <x v="1"/>
    <x v="276"/>
    <x v="72"/>
    <x v="0"/>
    <x v="0"/>
    <x v="3"/>
    <x v="3"/>
    <x v="3"/>
  </r>
  <r>
    <n v="287"/>
    <x v="286"/>
    <x v="287"/>
    <x v="9"/>
    <x v="284"/>
    <x v="285"/>
    <x v="1"/>
    <x v="230"/>
    <x v="268"/>
    <x v="1"/>
    <x v="1"/>
    <x v="277"/>
    <x v="277"/>
    <x v="0"/>
    <x v="0"/>
    <x v="5"/>
    <x v="1"/>
    <x v="5"/>
  </r>
  <r>
    <n v="288"/>
    <x v="287"/>
    <x v="288"/>
    <x v="36"/>
    <x v="285"/>
    <x v="286"/>
    <x v="0"/>
    <x v="231"/>
    <x v="269"/>
    <x v="3"/>
    <x v="3"/>
    <x v="278"/>
    <x v="278"/>
    <x v="0"/>
    <x v="1"/>
    <x v="16"/>
    <x v="1"/>
    <x v="16"/>
  </r>
  <r>
    <n v="289"/>
    <x v="288"/>
    <x v="289"/>
    <x v="126"/>
    <x v="286"/>
    <x v="287"/>
    <x v="1"/>
    <x v="232"/>
    <x v="270"/>
    <x v="0"/>
    <x v="0"/>
    <x v="279"/>
    <x v="71"/>
    <x v="0"/>
    <x v="0"/>
    <x v="3"/>
    <x v="3"/>
    <x v="3"/>
  </r>
  <r>
    <n v="290"/>
    <x v="289"/>
    <x v="290"/>
    <x v="189"/>
    <x v="287"/>
    <x v="288"/>
    <x v="0"/>
    <x v="233"/>
    <x v="271"/>
    <x v="1"/>
    <x v="1"/>
    <x v="280"/>
    <x v="279"/>
    <x v="0"/>
    <x v="1"/>
    <x v="4"/>
    <x v="4"/>
    <x v="4"/>
  </r>
  <r>
    <n v="291"/>
    <x v="290"/>
    <x v="291"/>
    <x v="37"/>
    <x v="288"/>
    <x v="289"/>
    <x v="1"/>
    <x v="37"/>
    <x v="272"/>
    <x v="1"/>
    <x v="1"/>
    <x v="281"/>
    <x v="280"/>
    <x v="1"/>
    <x v="0"/>
    <x v="2"/>
    <x v="2"/>
    <x v="2"/>
  </r>
  <r>
    <n v="292"/>
    <x v="291"/>
    <x v="292"/>
    <x v="190"/>
    <x v="289"/>
    <x v="290"/>
    <x v="0"/>
    <x v="234"/>
    <x v="273"/>
    <x v="1"/>
    <x v="1"/>
    <x v="282"/>
    <x v="281"/>
    <x v="0"/>
    <x v="0"/>
    <x v="0"/>
    <x v="0"/>
    <x v="0"/>
  </r>
  <r>
    <n v="293"/>
    <x v="292"/>
    <x v="293"/>
    <x v="191"/>
    <x v="290"/>
    <x v="291"/>
    <x v="3"/>
    <x v="235"/>
    <x v="274"/>
    <x v="6"/>
    <x v="6"/>
    <x v="283"/>
    <x v="282"/>
    <x v="0"/>
    <x v="0"/>
    <x v="3"/>
    <x v="3"/>
    <x v="3"/>
  </r>
  <r>
    <n v="294"/>
    <x v="293"/>
    <x v="294"/>
    <x v="60"/>
    <x v="291"/>
    <x v="292"/>
    <x v="1"/>
    <x v="236"/>
    <x v="275"/>
    <x v="1"/>
    <x v="1"/>
    <x v="284"/>
    <x v="283"/>
    <x v="0"/>
    <x v="0"/>
    <x v="3"/>
    <x v="3"/>
    <x v="3"/>
  </r>
  <r>
    <n v="295"/>
    <x v="294"/>
    <x v="295"/>
    <x v="192"/>
    <x v="292"/>
    <x v="293"/>
    <x v="0"/>
    <x v="237"/>
    <x v="41"/>
    <x v="5"/>
    <x v="5"/>
    <x v="285"/>
    <x v="284"/>
    <x v="0"/>
    <x v="0"/>
    <x v="3"/>
    <x v="3"/>
    <x v="3"/>
  </r>
  <r>
    <n v="296"/>
    <x v="295"/>
    <x v="296"/>
    <x v="55"/>
    <x v="293"/>
    <x v="294"/>
    <x v="0"/>
    <x v="63"/>
    <x v="276"/>
    <x v="2"/>
    <x v="2"/>
    <x v="286"/>
    <x v="285"/>
    <x v="0"/>
    <x v="0"/>
    <x v="3"/>
    <x v="3"/>
    <x v="3"/>
  </r>
  <r>
    <n v="297"/>
    <x v="296"/>
    <x v="297"/>
    <x v="44"/>
    <x v="294"/>
    <x v="295"/>
    <x v="0"/>
    <x v="238"/>
    <x v="277"/>
    <x v="2"/>
    <x v="2"/>
    <x v="287"/>
    <x v="286"/>
    <x v="0"/>
    <x v="1"/>
    <x v="3"/>
    <x v="3"/>
    <x v="3"/>
  </r>
  <r>
    <n v="298"/>
    <x v="297"/>
    <x v="298"/>
    <x v="26"/>
    <x v="295"/>
    <x v="296"/>
    <x v="1"/>
    <x v="239"/>
    <x v="278"/>
    <x v="1"/>
    <x v="1"/>
    <x v="288"/>
    <x v="287"/>
    <x v="0"/>
    <x v="1"/>
    <x v="1"/>
    <x v="1"/>
    <x v="1"/>
  </r>
  <r>
    <n v="299"/>
    <x v="298"/>
    <x v="299"/>
    <x v="167"/>
    <x v="296"/>
    <x v="297"/>
    <x v="0"/>
    <x v="240"/>
    <x v="279"/>
    <x v="1"/>
    <x v="1"/>
    <x v="289"/>
    <x v="288"/>
    <x v="0"/>
    <x v="0"/>
    <x v="0"/>
    <x v="0"/>
    <x v="0"/>
  </r>
  <r>
    <n v="300"/>
    <x v="299"/>
    <x v="300"/>
    <x v="0"/>
    <x v="297"/>
    <x v="298"/>
    <x v="0"/>
    <x v="49"/>
    <x v="280"/>
    <x v="3"/>
    <x v="3"/>
    <x v="290"/>
    <x v="289"/>
    <x v="0"/>
    <x v="1"/>
    <x v="9"/>
    <x v="5"/>
    <x v="9"/>
  </r>
  <r>
    <n v="301"/>
    <x v="300"/>
    <x v="301"/>
    <x v="79"/>
    <x v="298"/>
    <x v="299"/>
    <x v="1"/>
    <x v="241"/>
    <x v="76"/>
    <x v="1"/>
    <x v="1"/>
    <x v="291"/>
    <x v="290"/>
    <x v="0"/>
    <x v="0"/>
    <x v="4"/>
    <x v="4"/>
    <x v="4"/>
  </r>
  <r>
    <n v="302"/>
    <x v="301"/>
    <x v="302"/>
    <x v="193"/>
    <x v="299"/>
    <x v="300"/>
    <x v="0"/>
    <x v="242"/>
    <x v="281"/>
    <x v="1"/>
    <x v="1"/>
    <x v="292"/>
    <x v="18"/>
    <x v="0"/>
    <x v="0"/>
    <x v="3"/>
    <x v="3"/>
    <x v="3"/>
  </r>
  <r>
    <n v="303"/>
    <x v="302"/>
    <x v="303"/>
    <x v="74"/>
    <x v="300"/>
    <x v="301"/>
    <x v="0"/>
    <x v="235"/>
    <x v="282"/>
    <x v="1"/>
    <x v="1"/>
    <x v="293"/>
    <x v="291"/>
    <x v="0"/>
    <x v="0"/>
    <x v="7"/>
    <x v="1"/>
    <x v="7"/>
  </r>
  <r>
    <n v="304"/>
    <x v="303"/>
    <x v="304"/>
    <x v="118"/>
    <x v="301"/>
    <x v="302"/>
    <x v="1"/>
    <x v="23"/>
    <x v="283"/>
    <x v="1"/>
    <x v="1"/>
    <x v="294"/>
    <x v="292"/>
    <x v="0"/>
    <x v="0"/>
    <x v="4"/>
    <x v="4"/>
    <x v="4"/>
  </r>
  <r>
    <n v="305"/>
    <x v="304"/>
    <x v="305"/>
    <x v="54"/>
    <x v="302"/>
    <x v="303"/>
    <x v="1"/>
    <x v="72"/>
    <x v="284"/>
    <x v="1"/>
    <x v="1"/>
    <x v="295"/>
    <x v="293"/>
    <x v="0"/>
    <x v="0"/>
    <x v="3"/>
    <x v="3"/>
    <x v="3"/>
  </r>
  <r>
    <n v="306"/>
    <x v="305"/>
    <x v="306"/>
    <x v="191"/>
    <x v="303"/>
    <x v="304"/>
    <x v="0"/>
    <x v="243"/>
    <x v="285"/>
    <x v="1"/>
    <x v="1"/>
    <x v="296"/>
    <x v="294"/>
    <x v="0"/>
    <x v="1"/>
    <x v="3"/>
    <x v="3"/>
    <x v="3"/>
  </r>
  <r>
    <n v="307"/>
    <x v="306"/>
    <x v="307"/>
    <x v="194"/>
    <x v="304"/>
    <x v="305"/>
    <x v="1"/>
    <x v="244"/>
    <x v="286"/>
    <x v="3"/>
    <x v="3"/>
    <x v="297"/>
    <x v="295"/>
    <x v="0"/>
    <x v="1"/>
    <x v="13"/>
    <x v="5"/>
    <x v="13"/>
  </r>
  <r>
    <n v="308"/>
    <x v="307"/>
    <x v="308"/>
    <x v="195"/>
    <x v="305"/>
    <x v="306"/>
    <x v="0"/>
    <x v="245"/>
    <x v="287"/>
    <x v="1"/>
    <x v="1"/>
    <x v="298"/>
    <x v="296"/>
    <x v="0"/>
    <x v="0"/>
    <x v="3"/>
    <x v="3"/>
    <x v="3"/>
  </r>
  <r>
    <n v="309"/>
    <x v="308"/>
    <x v="309"/>
    <x v="178"/>
    <x v="306"/>
    <x v="307"/>
    <x v="3"/>
    <x v="51"/>
    <x v="288"/>
    <x v="1"/>
    <x v="1"/>
    <x v="299"/>
    <x v="297"/>
    <x v="0"/>
    <x v="1"/>
    <x v="7"/>
    <x v="1"/>
    <x v="7"/>
  </r>
  <r>
    <n v="310"/>
    <x v="309"/>
    <x v="310"/>
    <x v="75"/>
    <x v="307"/>
    <x v="308"/>
    <x v="0"/>
    <x v="36"/>
    <x v="289"/>
    <x v="1"/>
    <x v="1"/>
    <x v="300"/>
    <x v="298"/>
    <x v="0"/>
    <x v="0"/>
    <x v="11"/>
    <x v="6"/>
    <x v="11"/>
  </r>
  <r>
    <n v="311"/>
    <x v="310"/>
    <x v="311"/>
    <x v="9"/>
    <x v="308"/>
    <x v="309"/>
    <x v="1"/>
    <x v="246"/>
    <x v="290"/>
    <x v="1"/>
    <x v="1"/>
    <x v="247"/>
    <x v="299"/>
    <x v="0"/>
    <x v="0"/>
    <x v="3"/>
    <x v="3"/>
    <x v="3"/>
  </r>
  <r>
    <n v="312"/>
    <x v="311"/>
    <x v="312"/>
    <x v="18"/>
    <x v="309"/>
    <x v="310"/>
    <x v="1"/>
    <x v="247"/>
    <x v="291"/>
    <x v="1"/>
    <x v="1"/>
    <x v="244"/>
    <x v="300"/>
    <x v="0"/>
    <x v="0"/>
    <x v="3"/>
    <x v="3"/>
    <x v="3"/>
  </r>
  <r>
    <n v="313"/>
    <x v="312"/>
    <x v="313"/>
    <x v="196"/>
    <x v="310"/>
    <x v="311"/>
    <x v="1"/>
    <x v="248"/>
    <x v="24"/>
    <x v="1"/>
    <x v="1"/>
    <x v="301"/>
    <x v="301"/>
    <x v="0"/>
    <x v="0"/>
    <x v="1"/>
    <x v="1"/>
    <x v="1"/>
  </r>
  <r>
    <n v="314"/>
    <x v="313"/>
    <x v="314"/>
    <x v="1"/>
    <x v="311"/>
    <x v="312"/>
    <x v="1"/>
    <x v="221"/>
    <x v="100"/>
    <x v="1"/>
    <x v="1"/>
    <x v="188"/>
    <x v="162"/>
    <x v="0"/>
    <x v="1"/>
    <x v="4"/>
    <x v="4"/>
    <x v="4"/>
  </r>
  <r>
    <n v="315"/>
    <x v="314"/>
    <x v="315"/>
    <x v="40"/>
    <x v="312"/>
    <x v="313"/>
    <x v="0"/>
    <x v="249"/>
    <x v="292"/>
    <x v="1"/>
    <x v="1"/>
    <x v="302"/>
    <x v="302"/>
    <x v="0"/>
    <x v="0"/>
    <x v="3"/>
    <x v="3"/>
    <x v="3"/>
  </r>
  <r>
    <n v="316"/>
    <x v="315"/>
    <x v="316"/>
    <x v="103"/>
    <x v="313"/>
    <x v="314"/>
    <x v="0"/>
    <x v="250"/>
    <x v="293"/>
    <x v="6"/>
    <x v="6"/>
    <x v="303"/>
    <x v="303"/>
    <x v="0"/>
    <x v="1"/>
    <x v="0"/>
    <x v="0"/>
    <x v="0"/>
  </r>
  <r>
    <n v="317"/>
    <x v="316"/>
    <x v="317"/>
    <x v="47"/>
    <x v="314"/>
    <x v="315"/>
    <x v="0"/>
    <x v="141"/>
    <x v="294"/>
    <x v="1"/>
    <x v="1"/>
    <x v="304"/>
    <x v="304"/>
    <x v="0"/>
    <x v="0"/>
    <x v="3"/>
    <x v="3"/>
    <x v="3"/>
  </r>
  <r>
    <n v="318"/>
    <x v="317"/>
    <x v="318"/>
    <x v="57"/>
    <x v="315"/>
    <x v="316"/>
    <x v="0"/>
    <x v="68"/>
    <x v="295"/>
    <x v="1"/>
    <x v="1"/>
    <x v="305"/>
    <x v="305"/>
    <x v="0"/>
    <x v="0"/>
    <x v="1"/>
    <x v="1"/>
    <x v="1"/>
  </r>
  <r>
    <n v="319"/>
    <x v="318"/>
    <x v="319"/>
    <x v="141"/>
    <x v="316"/>
    <x v="317"/>
    <x v="3"/>
    <x v="251"/>
    <x v="296"/>
    <x v="1"/>
    <x v="1"/>
    <x v="306"/>
    <x v="306"/>
    <x v="0"/>
    <x v="0"/>
    <x v="2"/>
    <x v="2"/>
    <x v="2"/>
  </r>
  <r>
    <n v="320"/>
    <x v="319"/>
    <x v="320"/>
    <x v="197"/>
    <x v="317"/>
    <x v="318"/>
    <x v="0"/>
    <x v="175"/>
    <x v="297"/>
    <x v="1"/>
    <x v="1"/>
    <x v="307"/>
    <x v="307"/>
    <x v="0"/>
    <x v="0"/>
    <x v="13"/>
    <x v="5"/>
    <x v="13"/>
  </r>
  <r>
    <n v="321"/>
    <x v="320"/>
    <x v="321"/>
    <x v="198"/>
    <x v="318"/>
    <x v="319"/>
    <x v="0"/>
    <x v="194"/>
    <x v="94"/>
    <x v="1"/>
    <x v="1"/>
    <x v="308"/>
    <x v="308"/>
    <x v="0"/>
    <x v="0"/>
    <x v="12"/>
    <x v="4"/>
    <x v="12"/>
  </r>
  <r>
    <n v="322"/>
    <x v="321"/>
    <x v="322"/>
    <x v="199"/>
    <x v="319"/>
    <x v="320"/>
    <x v="1"/>
    <x v="252"/>
    <x v="32"/>
    <x v="1"/>
    <x v="1"/>
    <x v="309"/>
    <x v="309"/>
    <x v="0"/>
    <x v="0"/>
    <x v="3"/>
    <x v="3"/>
    <x v="3"/>
  </r>
  <r>
    <n v="323"/>
    <x v="322"/>
    <x v="323"/>
    <x v="200"/>
    <x v="320"/>
    <x v="321"/>
    <x v="0"/>
    <x v="150"/>
    <x v="298"/>
    <x v="4"/>
    <x v="4"/>
    <x v="310"/>
    <x v="310"/>
    <x v="0"/>
    <x v="0"/>
    <x v="4"/>
    <x v="4"/>
    <x v="4"/>
  </r>
  <r>
    <n v="324"/>
    <x v="323"/>
    <x v="324"/>
    <x v="143"/>
    <x v="321"/>
    <x v="322"/>
    <x v="1"/>
    <x v="253"/>
    <x v="299"/>
    <x v="1"/>
    <x v="1"/>
    <x v="311"/>
    <x v="311"/>
    <x v="0"/>
    <x v="1"/>
    <x v="3"/>
    <x v="3"/>
    <x v="3"/>
  </r>
  <r>
    <n v="325"/>
    <x v="324"/>
    <x v="325"/>
    <x v="191"/>
    <x v="322"/>
    <x v="323"/>
    <x v="0"/>
    <x v="107"/>
    <x v="300"/>
    <x v="1"/>
    <x v="1"/>
    <x v="79"/>
    <x v="312"/>
    <x v="0"/>
    <x v="1"/>
    <x v="3"/>
    <x v="3"/>
    <x v="3"/>
  </r>
  <r>
    <n v="326"/>
    <x v="325"/>
    <x v="326"/>
    <x v="44"/>
    <x v="323"/>
    <x v="324"/>
    <x v="0"/>
    <x v="58"/>
    <x v="301"/>
    <x v="1"/>
    <x v="1"/>
    <x v="312"/>
    <x v="313"/>
    <x v="0"/>
    <x v="0"/>
    <x v="10"/>
    <x v="4"/>
    <x v="10"/>
  </r>
  <r>
    <n v="327"/>
    <x v="326"/>
    <x v="327"/>
    <x v="97"/>
    <x v="324"/>
    <x v="325"/>
    <x v="0"/>
    <x v="254"/>
    <x v="302"/>
    <x v="1"/>
    <x v="1"/>
    <x v="313"/>
    <x v="314"/>
    <x v="0"/>
    <x v="1"/>
    <x v="3"/>
    <x v="3"/>
    <x v="3"/>
  </r>
  <r>
    <n v="328"/>
    <x v="327"/>
    <x v="328"/>
    <x v="201"/>
    <x v="325"/>
    <x v="326"/>
    <x v="1"/>
    <x v="255"/>
    <x v="303"/>
    <x v="1"/>
    <x v="1"/>
    <x v="314"/>
    <x v="315"/>
    <x v="0"/>
    <x v="0"/>
    <x v="1"/>
    <x v="1"/>
    <x v="1"/>
  </r>
  <r>
    <n v="329"/>
    <x v="328"/>
    <x v="329"/>
    <x v="202"/>
    <x v="326"/>
    <x v="327"/>
    <x v="2"/>
    <x v="57"/>
    <x v="304"/>
    <x v="1"/>
    <x v="1"/>
    <x v="315"/>
    <x v="316"/>
    <x v="0"/>
    <x v="0"/>
    <x v="11"/>
    <x v="6"/>
    <x v="11"/>
  </r>
  <r>
    <n v="330"/>
    <x v="329"/>
    <x v="330"/>
    <x v="203"/>
    <x v="327"/>
    <x v="328"/>
    <x v="1"/>
    <x v="256"/>
    <x v="19"/>
    <x v="4"/>
    <x v="4"/>
    <x v="316"/>
    <x v="317"/>
    <x v="0"/>
    <x v="0"/>
    <x v="4"/>
    <x v="4"/>
    <x v="4"/>
  </r>
  <r>
    <n v="331"/>
    <x v="330"/>
    <x v="331"/>
    <x v="88"/>
    <x v="328"/>
    <x v="329"/>
    <x v="1"/>
    <x v="257"/>
    <x v="305"/>
    <x v="1"/>
    <x v="1"/>
    <x v="317"/>
    <x v="318"/>
    <x v="0"/>
    <x v="0"/>
    <x v="0"/>
    <x v="0"/>
    <x v="0"/>
  </r>
  <r>
    <n v="332"/>
    <x v="331"/>
    <x v="332"/>
    <x v="204"/>
    <x v="329"/>
    <x v="330"/>
    <x v="1"/>
    <x v="258"/>
    <x v="306"/>
    <x v="1"/>
    <x v="1"/>
    <x v="318"/>
    <x v="319"/>
    <x v="0"/>
    <x v="0"/>
    <x v="8"/>
    <x v="2"/>
    <x v="8"/>
  </r>
  <r>
    <n v="333"/>
    <x v="332"/>
    <x v="333"/>
    <x v="103"/>
    <x v="330"/>
    <x v="331"/>
    <x v="1"/>
    <x v="259"/>
    <x v="307"/>
    <x v="1"/>
    <x v="1"/>
    <x v="319"/>
    <x v="320"/>
    <x v="0"/>
    <x v="0"/>
    <x v="3"/>
    <x v="3"/>
    <x v="3"/>
  </r>
  <r>
    <n v="334"/>
    <x v="333"/>
    <x v="334"/>
    <x v="205"/>
    <x v="331"/>
    <x v="332"/>
    <x v="1"/>
    <x v="260"/>
    <x v="308"/>
    <x v="1"/>
    <x v="1"/>
    <x v="32"/>
    <x v="321"/>
    <x v="0"/>
    <x v="0"/>
    <x v="1"/>
    <x v="1"/>
    <x v="1"/>
  </r>
  <r>
    <n v="335"/>
    <x v="334"/>
    <x v="335"/>
    <x v="206"/>
    <x v="332"/>
    <x v="333"/>
    <x v="1"/>
    <x v="261"/>
    <x v="309"/>
    <x v="1"/>
    <x v="1"/>
    <x v="320"/>
    <x v="322"/>
    <x v="0"/>
    <x v="0"/>
    <x v="1"/>
    <x v="1"/>
    <x v="1"/>
  </r>
  <r>
    <n v="336"/>
    <x v="335"/>
    <x v="336"/>
    <x v="207"/>
    <x v="333"/>
    <x v="334"/>
    <x v="0"/>
    <x v="262"/>
    <x v="310"/>
    <x v="1"/>
    <x v="1"/>
    <x v="321"/>
    <x v="323"/>
    <x v="0"/>
    <x v="1"/>
    <x v="1"/>
    <x v="1"/>
    <x v="1"/>
  </r>
  <r>
    <n v="337"/>
    <x v="336"/>
    <x v="337"/>
    <x v="208"/>
    <x v="334"/>
    <x v="335"/>
    <x v="1"/>
    <x v="263"/>
    <x v="311"/>
    <x v="1"/>
    <x v="1"/>
    <x v="322"/>
    <x v="324"/>
    <x v="0"/>
    <x v="0"/>
    <x v="3"/>
    <x v="3"/>
    <x v="3"/>
  </r>
  <r>
    <n v="338"/>
    <x v="337"/>
    <x v="338"/>
    <x v="209"/>
    <x v="335"/>
    <x v="336"/>
    <x v="1"/>
    <x v="264"/>
    <x v="312"/>
    <x v="1"/>
    <x v="1"/>
    <x v="323"/>
    <x v="325"/>
    <x v="0"/>
    <x v="0"/>
    <x v="3"/>
    <x v="3"/>
    <x v="3"/>
  </r>
  <r>
    <n v="339"/>
    <x v="338"/>
    <x v="339"/>
    <x v="210"/>
    <x v="336"/>
    <x v="337"/>
    <x v="3"/>
    <x v="265"/>
    <x v="313"/>
    <x v="0"/>
    <x v="0"/>
    <x v="324"/>
    <x v="326"/>
    <x v="0"/>
    <x v="0"/>
    <x v="3"/>
    <x v="3"/>
    <x v="3"/>
  </r>
  <r>
    <n v="340"/>
    <x v="339"/>
    <x v="340"/>
    <x v="211"/>
    <x v="337"/>
    <x v="338"/>
    <x v="0"/>
    <x v="224"/>
    <x v="314"/>
    <x v="1"/>
    <x v="1"/>
    <x v="325"/>
    <x v="327"/>
    <x v="0"/>
    <x v="0"/>
    <x v="14"/>
    <x v="7"/>
    <x v="14"/>
  </r>
  <r>
    <n v="341"/>
    <x v="340"/>
    <x v="341"/>
    <x v="212"/>
    <x v="338"/>
    <x v="339"/>
    <x v="0"/>
    <x v="266"/>
    <x v="141"/>
    <x v="1"/>
    <x v="1"/>
    <x v="326"/>
    <x v="328"/>
    <x v="0"/>
    <x v="0"/>
    <x v="7"/>
    <x v="1"/>
    <x v="7"/>
  </r>
  <r>
    <n v="342"/>
    <x v="341"/>
    <x v="342"/>
    <x v="213"/>
    <x v="339"/>
    <x v="340"/>
    <x v="0"/>
    <x v="267"/>
    <x v="315"/>
    <x v="1"/>
    <x v="1"/>
    <x v="327"/>
    <x v="329"/>
    <x v="0"/>
    <x v="0"/>
    <x v="3"/>
    <x v="3"/>
    <x v="3"/>
  </r>
  <r>
    <n v="343"/>
    <x v="342"/>
    <x v="343"/>
    <x v="25"/>
    <x v="340"/>
    <x v="341"/>
    <x v="0"/>
    <x v="98"/>
    <x v="316"/>
    <x v="1"/>
    <x v="1"/>
    <x v="328"/>
    <x v="151"/>
    <x v="0"/>
    <x v="0"/>
    <x v="3"/>
    <x v="3"/>
    <x v="3"/>
  </r>
  <r>
    <n v="344"/>
    <x v="343"/>
    <x v="344"/>
    <x v="214"/>
    <x v="341"/>
    <x v="342"/>
    <x v="0"/>
    <x v="268"/>
    <x v="317"/>
    <x v="1"/>
    <x v="1"/>
    <x v="329"/>
    <x v="330"/>
    <x v="0"/>
    <x v="0"/>
    <x v="11"/>
    <x v="6"/>
    <x v="11"/>
  </r>
  <r>
    <n v="345"/>
    <x v="344"/>
    <x v="345"/>
    <x v="215"/>
    <x v="342"/>
    <x v="343"/>
    <x v="0"/>
    <x v="269"/>
    <x v="318"/>
    <x v="4"/>
    <x v="4"/>
    <x v="330"/>
    <x v="331"/>
    <x v="0"/>
    <x v="0"/>
    <x v="6"/>
    <x v="4"/>
    <x v="6"/>
  </r>
  <r>
    <n v="346"/>
    <x v="345"/>
    <x v="346"/>
    <x v="48"/>
    <x v="343"/>
    <x v="344"/>
    <x v="0"/>
    <x v="270"/>
    <x v="319"/>
    <x v="1"/>
    <x v="1"/>
    <x v="331"/>
    <x v="332"/>
    <x v="0"/>
    <x v="1"/>
    <x v="7"/>
    <x v="1"/>
    <x v="7"/>
  </r>
  <r>
    <n v="347"/>
    <x v="346"/>
    <x v="347"/>
    <x v="79"/>
    <x v="344"/>
    <x v="345"/>
    <x v="1"/>
    <x v="271"/>
    <x v="320"/>
    <x v="1"/>
    <x v="1"/>
    <x v="332"/>
    <x v="333"/>
    <x v="0"/>
    <x v="0"/>
    <x v="2"/>
    <x v="2"/>
    <x v="2"/>
  </r>
  <r>
    <n v="348"/>
    <x v="347"/>
    <x v="348"/>
    <x v="216"/>
    <x v="345"/>
    <x v="346"/>
    <x v="0"/>
    <x v="272"/>
    <x v="321"/>
    <x v="1"/>
    <x v="1"/>
    <x v="333"/>
    <x v="334"/>
    <x v="0"/>
    <x v="0"/>
    <x v="0"/>
    <x v="0"/>
    <x v="0"/>
  </r>
  <r>
    <n v="349"/>
    <x v="348"/>
    <x v="349"/>
    <x v="217"/>
    <x v="346"/>
    <x v="347"/>
    <x v="0"/>
    <x v="273"/>
    <x v="322"/>
    <x v="1"/>
    <x v="1"/>
    <x v="296"/>
    <x v="335"/>
    <x v="0"/>
    <x v="0"/>
    <x v="3"/>
    <x v="3"/>
    <x v="3"/>
  </r>
  <r>
    <n v="350"/>
    <x v="349"/>
    <x v="350"/>
    <x v="0"/>
    <x v="297"/>
    <x v="298"/>
    <x v="0"/>
    <x v="49"/>
    <x v="280"/>
    <x v="1"/>
    <x v="1"/>
    <x v="334"/>
    <x v="336"/>
    <x v="0"/>
    <x v="1"/>
    <x v="17"/>
    <x v="1"/>
    <x v="17"/>
  </r>
  <r>
    <n v="351"/>
    <x v="350"/>
    <x v="351"/>
    <x v="218"/>
    <x v="347"/>
    <x v="348"/>
    <x v="1"/>
    <x v="274"/>
    <x v="323"/>
    <x v="1"/>
    <x v="1"/>
    <x v="335"/>
    <x v="337"/>
    <x v="0"/>
    <x v="0"/>
    <x v="1"/>
    <x v="1"/>
    <x v="1"/>
  </r>
  <r>
    <n v="352"/>
    <x v="351"/>
    <x v="352"/>
    <x v="54"/>
    <x v="348"/>
    <x v="349"/>
    <x v="0"/>
    <x v="254"/>
    <x v="324"/>
    <x v="0"/>
    <x v="0"/>
    <x v="336"/>
    <x v="338"/>
    <x v="0"/>
    <x v="0"/>
    <x v="3"/>
    <x v="3"/>
    <x v="3"/>
  </r>
  <r>
    <n v="353"/>
    <x v="352"/>
    <x v="353"/>
    <x v="219"/>
    <x v="349"/>
    <x v="350"/>
    <x v="1"/>
    <x v="275"/>
    <x v="325"/>
    <x v="1"/>
    <x v="1"/>
    <x v="337"/>
    <x v="339"/>
    <x v="0"/>
    <x v="0"/>
    <x v="3"/>
    <x v="3"/>
    <x v="3"/>
  </r>
  <r>
    <n v="354"/>
    <x v="353"/>
    <x v="354"/>
    <x v="55"/>
    <x v="350"/>
    <x v="351"/>
    <x v="1"/>
    <x v="175"/>
    <x v="326"/>
    <x v="3"/>
    <x v="3"/>
    <x v="338"/>
    <x v="340"/>
    <x v="0"/>
    <x v="0"/>
    <x v="4"/>
    <x v="4"/>
    <x v="4"/>
  </r>
  <r>
    <n v="355"/>
    <x v="354"/>
    <x v="355"/>
    <x v="167"/>
    <x v="351"/>
    <x v="352"/>
    <x v="2"/>
    <x v="99"/>
    <x v="327"/>
    <x v="1"/>
    <x v="1"/>
    <x v="339"/>
    <x v="341"/>
    <x v="0"/>
    <x v="0"/>
    <x v="8"/>
    <x v="2"/>
    <x v="8"/>
  </r>
  <r>
    <n v="356"/>
    <x v="355"/>
    <x v="356"/>
    <x v="29"/>
    <x v="352"/>
    <x v="353"/>
    <x v="0"/>
    <x v="174"/>
    <x v="328"/>
    <x v="6"/>
    <x v="6"/>
    <x v="340"/>
    <x v="342"/>
    <x v="0"/>
    <x v="0"/>
    <x v="3"/>
    <x v="3"/>
    <x v="3"/>
  </r>
  <r>
    <n v="357"/>
    <x v="356"/>
    <x v="357"/>
    <x v="173"/>
    <x v="353"/>
    <x v="354"/>
    <x v="1"/>
    <x v="142"/>
    <x v="329"/>
    <x v="1"/>
    <x v="1"/>
    <x v="341"/>
    <x v="343"/>
    <x v="0"/>
    <x v="0"/>
    <x v="11"/>
    <x v="6"/>
    <x v="11"/>
  </r>
  <r>
    <n v="358"/>
    <x v="357"/>
    <x v="358"/>
    <x v="62"/>
    <x v="354"/>
    <x v="355"/>
    <x v="0"/>
    <x v="276"/>
    <x v="330"/>
    <x v="0"/>
    <x v="0"/>
    <x v="342"/>
    <x v="344"/>
    <x v="1"/>
    <x v="0"/>
    <x v="14"/>
    <x v="7"/>
    <x v="14"/>
  </r>
  <r>
    <n v="359"/>
    <x v="358"/>
    <x v="359"/>
    <x v="220"/>
    <x v="355"/>
    <x v="356"/>
    <x v="1"/>
    <x v="277"/>
    <x v="331"/>
    <x v="1"/>
    <x v="1"/>
    <x v="343"/>
    <x v="127"/>
    <x v="0"/>
    <x v="0"/>
    <x v="10"/>
    <x v="4"/>
    <x v="10"/>
  </r>
  <r>
    <n v="360"/>
    <x v="359"/>
    <x v="360"/>
    <x v="221"/>
    <x v="356"/>
    <x v="357"/>
    <x v="1"/>
    <x v="278"/>
    <x v="332"/>
    <x v="4"/>
    <x v="4"/>
    <x v="344"/>
    <x v="345"/>
    <x v="0"/>
    <x v="1"/>
    <x v="3"/>
    <x v="3"/>
    <x v="3"/>
  </r>
  <r>
    <n v="361"/>
    <x v="360"/>
    <x v="361"/>
    <x v="20"/>
    <x v="357"/>
    <x v="358"/>
    <x v="1"/>
    <x v="39"/>
    <x v="333"/>
    <x v="1"/>
    <x v="1"/>
    <x v="345"/>
    <x v="346"/>
    <x v="0"/>
    <x v="0"/>
    <x v="3"/>
    <x v="3"/>
    <x v="3"/>
  </r>
  <r>
    <n v="362"/>
    <x v="361"/>
    <x v="362"/>
    <x v="41"/>
    <x v="358"/>
    <x v="359"/>
    <x v="1"/>
    <x v="271"/>
    <x v="334"/>
    <x v="1"/>
    <x v="1"/>
    <x v="65"/>
    <x v="347"/>
    <x v="0"/>
    <x v="0"/>
    <x v="1"/>
    <x v="1"/>
    <x v="1"/>
  </r>
  <r>
    <n v="363"/>
    <x v="362"/>
    <x v="363"/>
    <x v="5"/>
    <x v="359"/>
    <x v="360"/>
    <x v="1"/>
    <x v="279"/>
    <x v="335"/>
    <x v="1"/>
    <x v="1"/>
    <x v="346"/>
    <x v="348"/>
    <x v="0"/>
    <x v="0"/>
    <x v="1"/>
    <x v="1"/>
    <x v="1"/>
  </r>
  <r>
    <n v="364"/>
    <x v="363"/>
    <x v="364"/>
    <x v="79"/>
    <x v="360"/>
    <x v="361"/>
    <x v="1"/>
    <x v="129"/>
    <x v="336"/>
    <x v="1"/>
    <x v="1"/>
    <x v="347"/>
    <x v="349"/>
    <x v="0"/>
    <x v="0"/>
    <x v="7"/>
    <x v="1"/>
    <x v="7"/>
  </r>
  <r>
    <n v="365"/>
    <x v="364"/>
    <x v="365"/>
    <x v="39"/>
    <x v="361"/>
    <x v="362"/>
    <x v="1"/>
    <x v="192"/>
    <x v="337"/>
    <x v="2"/>
    <x v="2"/>
    <x v="348"/>
    <x v="350"/>
    <x v="0"/>
    <x v="0"/>
    <x v="3"/>
    <x v="3"/>
    <x v="3"/>
  </r>
  <r>
    <n v="366"/>
    <x v="365"/>
    <x v="366"/>
    <x v="37"/>
    <x v="362"/>
    <x v="363"/>
    <x v="1"/>
    <x v="196"/>
    <x v="338"/>
    <x v="1"/>
    <x v="1"/>
    <x v="349"/>
    <x v="351"/>
    <x v="0"/>
    <x v="1"/>
    <x v="3"/>
    <x v="3"/>
    <x v="3"/>
  </r>
  <r>
    <n v="367"/>
    <x v="366"/>
    <x v="367"/>
    <x v="34"/>
    <x v="363"/>
    <x v="364"/>
    <x v="0"/>
    <x v="51"/>
    <x v="339"/>
    <x v="1"/>
    <x v="1"/>
    <x v="350"/>
    <x v="33"/>
    <x v="0"/>
    <x v="1"/>
    <x v="3"/>
    <x v="3"/>
    <x v="3"/>
  </r>
  <r>
    <n v="368"/>
    <x v="367"/>
    <x v="368"/>
    <x v="5"/>
    <x v="364"/>
    <x v="365"/>
    <x v="1"/>
    <x v="280"/>
    <x v="340"/>
    <x v="4"/>
    <x v="4"/>
    <x v="351"/>
    <x v="352"/>
    <x v="0"/>
    <x v="1"/>
    <x v="4"/>
    <x v="4"/>
    <x v="4"/>
  </r>
  <r>
    <n v="369"/>
    <x v="368"/>
    <x v="369"/>
    <x v="91"/>
    <x v="365"/>
    <x v="366"/>
    <x v="1"/>
    <x v="110"/>
    <x v="341"/>
    <x v="1"/>
    <x v="1"/>
    <x v="352"/>
    <x v="353"/>
    <x v="0"/>
    <x v="1"/>
    <x v="19"/>
    <x v="4"/>
    <x v="19"/>
  </r>
  <r>
    <n v="370"/>
    <x v="369"/>
    <x v="370"/>
    <x v="222"/>
    <x v="366"/>
    <x v="367"/>
    <x v="1"/>
    <x v="281"/>
    <x v="214"/>
    <x v="1"/>
    <x v="1"/>
    <x v="353"/>
    <x v="354"/>
    <x v="0"/>
    <x v="0"/>
    <x v="3"/>
    <x v="3"/>
    <x v="3"/>
  </r>
  <r>
    <n v="371"/>
    <x v="370"/>
    <x v="371"/>
    <x v="223"/>
    <x v="367"/>
    <x v="368"/>
    <x v="0"/>
    <x v="282"/>
    <x v="342"/>
    <x v="1"/>
    <x v="1"/>
    <x v="354"/>
    <x v="355"/>
    <x v="0"/>
    <x v="0"/>
    <x v="3"/>
    <x v="3"/>
    <x v="3"/>
  </r>
  <r>
    <n v="372"/>
    <x v="371"/>
    <x v="372"/>
    <x v="79"/>
    <x v="211"/>
    <x v="369"/>
    <x v="1"/>
    <x v="283"/>
    <x v="343"/>
    <x v="1"/>
    <x v="1"/>
    <x v="355"/>
    <x v="356"/>
    <x v="0"/>
    <x v="1"/>
    <x v="4"/>
    <x v="4"/>
    <x v="4"/>
  </r>
  <r>
    <n v="373"/>
    <x v="372"/>
    <x v="373"/>
    <x v="224"/>
    <x v="368"/>
    <x v="370"/>
    <x v="1"/>
    <x v="284"/>
    <x v="344"/>
    <x v="1"/>
    <x v="1"/>
    <x v="356"/>
    <x v="357"/>
    <x v="0"/>
    <x v="0"/>
    <x v="3"/>
    <x v="3"/>
    <x v="3"/>
  </r>
  <r>
    <n v="374"/>
    <x v="373"/>
    <x v="374"/>
    <x v="225"/>
    <x v="369"/>
    <x v="371"/>
    <x v="0"/>
    <x v="165"/>
    <x v="345"/>
    <x v="1"/>
    <x v="1"/>
    <x v="357"/>
    <x v="358"/>
    <x v="0"/>
    <x v="1"/>
    <x v="4"/>
    <x v="4"/>
    <x v="4"/>
  </r>
  <r>
    <n v="375"/>
    <x v="374"/>
    <x v="375"/>
    <x v="50"/>
    <x v="370"/>
    <x v="372"/>
    <x v="0"/>
    <x v="270"/>
    <x v="346"/>
    <x v="1"/>
    <x v="1"/>
    <x v="358"/>
    <x v="359"/>
    <x v="0"/>
    <x v="0"/>
    <x v="7"/>
    <x v="1"/>
    <x v="7"/>
  </r>
  <r>
    <n v="376"/>
    <x v="375"/>
    <x v="376"/>
    <x v="74"/>
    <x v="371"/>
    <x v="373"/>
    <x v="1"/>
    <x v="54"/>
    <x v="347"/>
    <x v="1"/>
    <x v="1"/>
    <x v="359"/>
    <x v="360"/>
    <x v="0"/>
    <x v="0"/>
    <x v="1"/>
    <x v="1"/>
    <x v="1"/>
  </r>
  <r>
    <n v="377"/>
    <x v="376"/>
    <x v="377"/>
    <x v="226"/>
    <x v="372"/>
    <x v="374"/>
    <x v="0"/>
    <x v="78"/>
    <x v="348"/>
    <x v="1"/>
    <x v="1"/>
    <x v="12"/>
    <x v="361"/>
    <x v="0"/>
    <x v="0"/>
    <x v="3"/>
    <x v="3"/>
    <x v="3"/>
  </r>
  <r>
    <n v="378"/>
    <x v="377"/>
    <x v="378"/>
    <x v="227"/>
    <x v="373"/>
    <x v="375"/>
    <x v="0"/>
    <x v="285"/>
    <x v="349"/>
    <x v="1"/>
    <x v="1"/>
    <x v="360"/>
    <x v="362"/>
    <x v="0"/>
    <x v="0"/>
    <x v="4"/>
    <x v="4"/>
    <x v="4"/>
  </r>
  <r>
    <n v="379"/>
    <x v="378"/>
    <x v="379"/>
    <x v="44"/>
    <x v="374"/>
    <x v="376"/>
    <x v="0"/>
    <x v="9"/>
    <x v="350"/>
    <x v="4"/>
    <x v="4"/>
    <x v="361"/>
    <x v="363"/>
    <x v="0"/>
    <x v="0"/>
    <x v="3"/>
    <x v="3"/>
    <x v="3"/>
  </r>
  <r>
    <n v="380"/>
    <x v="379"/>
    <x v="380"/>
    <x v="186"/>
    <x v="375"/>
    <x v="377"/>
    <x v="1"/>
    <x v="286"/>
    <x v="351"/>
    <x v="1"/>
    <x v="1"/>
    <x v="362"/>
    <x v="364"/>
    <x v="0"/>
    <x v="0"/>
    <x v="3"/>
    <x v="3"/>
    <x v="3"/>
  </r>
  <r>
    <n v="381"/>
    <x v="380"/>
    <x v="381"/>
    <x v="98"/>
    <x v="376"/>
    <x v="378"/>
    <x v="1"/>
    <x v="287"/>
    <x v="10"/>
    <x v="1"/>
    <x v="1"/>
    <x v="363"/>
    <x v="365"/>
    <x v="0"/>
    <x v="0"/>
    <x v="3"/>
    <x v="3"/>
    <x v="3"/>
  </r>
  <r>
    <n v="382"/>
    <x v="381"/>
    <x v="382"/>
    <x v="14"/>
    <x v="377"/>
    <x v="379"/>
    <x v="0"/>
    <x v="109"/>
    <x v="352"/>
    <x v="1"/>
    <x v="1"/>
    <x v="364"/>
    <x v="366"/>
    <x v="0"/>
    <x v="0"/>
    <x v="14"/>
    <x v="7"/>
    <x v="14"/>
  </r>
  <r>
    <n v="383"/>
    <x v="382"/>
    <x v="383"/>
    <x v="9"/>
    <x v="378"/>
    <x v="380"/>
    <x v="1"/>
    <x v="288"/>
    <x v="353"/>
    <x v="1"/>
    <x v="1"/>
    <x v="210"/>
    <x v="285"/>
    <x v="0"/>
    <x v="1"/>
    <x v="0"/>
    <x v="0"/>
    <x v="0"/>
  </r>
  <r>
    <n v="384"/>
    <x v="383"/>
    <x v="384"/>
    <x v="228"/>
    <x v="379"/>
    <x v="381"/>
    <x v="1"/>
    <x v="289"/>
    <x v="354"/>
    <x v="1"/>
    <x v="1"/>
    <x v="365"/>
    <x v="367"/>
    <x v="1"/>
    <x v="1"/>
    <x v="4"/>
    <x v="4"/>
    <x v="4"/>
  </r>
  <r>
    <n v="385"/>
    <x v="384"/>
    <x v="385"/>
    <x v="229"/>
    <x v="380"/>
    <x v="382"/>
    <x v="1"/>
    <x v="290"/>
    <x v="355"/>
    <x v="1"/>
    <x v="1"/>
    <x v="366"/>
    <x v="368"/>
    <x v="0"/>
    <x v="0"/>
    <x v="9"/>
    <x v="5"/>
    <x v="9"/>
  </r>
  <r>
    <n v="386"/>
    <x v="385"/>
    <x v="386"/>
    <x v="230"/>
    <x v="381"/>
    <x v="383"/>
    <x v="0"/>
    <x v="291"/>
    <x v="356"/>
    <x v="1"/>
    <x v="1"/>
    <x v="367"/>
    <x v="369"/>
    <x v="0"/>
    <x v="0"/>
    <x v="3"/>
    <x v="3"/>
    <x v="3"/>
  </r>
  <r>
    <n v="387"/>
    <x v="386"/>
    <x v="387"/>
    <x v="231"/>
    <x v="382"/>
    <x v="384"/>
    <x v="0"/>
    <x v="292"/>
    <x v="357"/>
    <x v="1"/>
    <x v="1"/>
    <x v="368"/>
    <x v="370"/>
    <x v="0"/>
    <x v="0"/>
    <x v="8"/>
    <x v="2"/>
    <x v="8"/>
  </r>
  <r>
    <n v="388"/>
    <x v="387"/>
    <x v="388"/>
    <x v="232"/>
    <x v="383"/>
    <x v="385"/>
    <x v="3"/>
    <x v="293"/>
    <x v="358"/>
    <x v="5"/>
    <x v="5"/>
    <x v="369"/>
    <x v="371"/>
    <x v="0"/>
    <x v="0"/>
    <x v="7"/>
    <x v="1"/>
    <x v="7"/>
  </r>
  <r>
    <n v="389"/>
    <x v="388"/>
    <x v="389"/>
    <x v="233"/>
    <x v="384"/>
    <x v="386"/>
    <x v="1"/>
    <x v="294"/>
    <x v="359"/>
    <x v="1"/>
    <x v="1"/>
    <x v="370"/>
    <x v="372"/>
    <x v="0"/>
    <x v="0"/>
    <x v="3"/>
    <x v="3"/>
    <x v="3"/>
  </r>
  <r>
    <n v="390"/>
    <x v="389"/>
    <x v="390"/>
    <x v="166"/>
    <x v="385"/>
    <x v="387"/>
    <x v="1"/>
    <x v="126"/>
    <x v="360"/>
    <x v="1"/>
    <x v="1"/>
    <x v="371"/>
    <x v="373"/>
    <x v="0"/>
    <x v="0"/>
    <x v="14"/>
    <x v="7"/>
    <x v="14"/>
  </r>
  <r>
    <n v="391"/>
    <x v="390"/>
    <x v="391"/>
    <x v="234"/>
    <x v="386"/>
    <x v="388"/>
    <x v="0"/>
    <x v="295"/>
    <x v="361"/>
    <x v="1"/>
    <x v="1"/>
    <x v="287"/>
    <x v="374"/>
    <x v="0"/>
    <x v="0"/>
    <x v="9"/>
    <x v="5"/>
    <x v="9"/>
  </r>
  <r>
    <n v="392"/>
    <x v="391"/>
    <x v="392"/>
    <x v="235"/>
    <x v="387"/>
    <x v="389"/>
    <x v="0"/>
    <x v="296"/>
    <x v="362"/>
    <x v="1"/>
    <x v="1"/>
    <x v="372"/>
    <x v="375"/>
    <x v="0"/>
    <x v="0"/>
    <x v="8"/>
    <x v="2"/>
    <x v="8"/>
  </r>
  <r>
    <n v="393"/>
    <x v="392"/>
    <x v="393"/>
    <x v="236"/>
    <x v="388"/>
    <x v="390"/>
    <x v="1"/>
    <x v="297"/>
    <x v="332"/>
    <x v="0"/>
    <x v="0"/>
    <x v="373"/>
    <x v="376"/>
    <x v="0"/>
    <x v="0"/>
    <x v="17"/>
    <x v="1"/>
    <x v="17"/>
  </r>
  <r>
    <n v="394"/>
    <x v="393"/>
    <x v="394"/>
    <x v="126"/>
    <x v="389"/>
    <x v="391"/>
    <x v="1"/>
    <x v="298"/>
    <x v="363"/>
    <x v="1"/>
    <x v="1"/>
    <x v="374"/>
    <x v="377"/>
    <x v="0"/>
    <x v="1"/>
    <x v="4"/>
    <x v="4"/>
    <x v="4"/>
  </r>
  <r>
    <n v="395"/>
    <x v="122"/>
    <x v="395"/>
    <x v="143"/>
    <x v="390"/>
    <x v="392"/>
    <x v="1"/>
    <x v="10"/>
    <x v="364"/>
    <x v="1"/>
    <x v="1"/>
    <x v="375"/>
    <x v="378"/>
    <x v="1"/>
    <x v="0"/>
    <x v="3"/>
    <x v="3"/>
    <x v="3"/>
  </r>
  <r>
    <n v="396"/>
    <x v="394"/>
    <x v="396"/>
    <x v="237"/>
    <x v="391"/>
    <x v="393"/>
    <x v="1"/>
    <x v="299"/>
    <x v="31"/>
    <x v="2"/>
    <x v="2"/>
    <x v="376"/>
    <x v="379"/>
    <x v="0"/>
    <x v="0"/>
    <x v="6"/>
    <x v="4"/>
    <x v="6"/>
  </r>
  <r>
    <n v="397"/>
    <x v="395"/>
    <x v="397"/>
    <x v="32"/>
    <x v="392"/>
    <x v="394"/>
    <x v="1"/>
    <x v="211"/>
    <x v="100"/>
    <x v="1"/>
    <x v="1"/>
    <x v="377"/>
    <x v="380"/>
    <x v="0"/>
    <x v="0"/>
    <x v="1"/>
    <x v="1"/>
    <x v="1"/>
  </r>
  <r>
    <n v="398"/>
    <x v="396"/>
    <x v="398"/>
    <x v="12"/>
    <x v="393"/>
    <x v="395"/>
    <x v="1"/>
    <x v="300"/>
    <x v="365"/>
    <x v="6"/>
    <x v="6"/>
    <x v="378"/>
    <x v="103"/>
    <x v="0"/>
    <x v="1"/>
    <x v="10"/>
    <x v="4"/>
    <x v="10"/>
  </r>
  <r>
    <n v="399"/>
    <x v="397"/>
    <x v="399"/>
    <x v="238"/>
    <x v="394"/>
    <x v="396"/>
    <x v="0"/>
    <x v="301"/>
    <x v="366"/>
    <x v="1"/>
    <x v="1"/>
    <x v="379"/>
    <x v="381"/>
    <x v="0"/>
    <x v="0"/>
    <x v="7"/>
    <x v="1"/>
    <x v="7"/>
  </r>
  <r>
    <n v="400"/>
    <x v="398"/>
    <x v="400"/>
    <x v="0"/>
    <x v="50"/>
    <x v="50"/>
    <x v="0"/>
    <x v="49"/>
    <x v="49"/>
    <x v="1"/>
    <x v="1"/>
    <x v="380"/>
    <x v="382"/>
    <x v="0"/>
    <x v="1"/>
    <x v="14"/>
    <x v="7"/>
    <x v="14"/>
  </r>
  <r>
    <n v="401"/>
    <x v="399"/>
    <x v="401"/>
    <x v="79"/>
    <x v="395"/>
    <x v="397"/>
    <x v="1"/>
    <x v="302"/>
    <x v="367"/>
    <x v="1"/>
    <x v="1"/>
    <x v="381"/>
    <x v="383"/>
    <x v="0"/>
    <x v="0"/>
    <x v="3"/>
    <x v="3"/>
    <x v="3"/>
  </r>
  <r>
    <n v="402"/>
    <x v="400"/>
    <x v="402"/>
    <x v="190"/>
    <x v="396"/>
    <x v="398"/>
    <x v="0"/>
    <x v="174"/>
    <x v="368"/>
    <x v="1"/>
    <x v="1"/>
    <x v="382"/>
    <x v="384"/>
    <x v="0"/>
    <x v="1"/>
    <x v="12"/>
    <x v="4"/>
    <x v="12"/>
  </r>
  <r>
    <n v="403"/>
    <x v="401"/>
    <x v="403"/>
    <x v="239"/>
    <x v="397"/>
    <x v="399"/>
    <x v="0"/>
    <x v="303"/>
    <x v="369"/>
    <x v="0"/>
    <x v="0"/>
    <x v="125"/>
    <x v="385"/>
    <x v="0"/>
    <x v="1"/>
    <x v="3"/>
    <x v="3"/>
    <x v="3"/>
  </r>
  <r>
    <n v="404"/>
    <x v="402"/>
    <x v="404"/>
    <x v="240"/>
    <x v="398"/>
    <x v="400"/>
    <x v="1"/>
    <x v="304"/>
    <x v="370"/>
    <x v="1"/>
    <x v="1"/>
    <x v="383"/>
    <x v="386"/>
    <x v="0"/>
    <x v="0"/>
    <x v="3"/>
    <x v="3"/>
    <x v="3"/>
  </r>
  <r>
    <n v="405"/>
    <x v="403"/>
    <x v="405"/>
    <x v="241"/>
    <x v="399"/>
    <x v="401"/>
    <x v="0"/>
    <x v="305"/>
    <x v="202"/>
    <x v="1"/>
    <x v="1"/>
    <x v="384"/>
    <x v="387"/>
    <x v="0"/>
    <x v="0"/>
    <x v="3"/>
    <x v="3"/>
    <x v="3"/>
  </r>
  <r>
    <n v="406"/>
    <x v="404"/>
    <x v="406"/>
    <x v="242"/>
    <x v="400"/>
    <x v="402"/>
    <x v="1"/>
    <x v="306"/>
    <x v="371"/>
    <x v="1"/>
    <x v="1"/>
    <x v="385"/>
    <x v="388"/>
    <x v="1"/>
    <x v="0"/>
    <x v="4"/>
    <x v="4"/>
    <x v="4"/>
  </r>
  <r>
    <n v="407"/>
    <x v="405"/>
    <x v="407"/>
    <x v="74"/>
    <x v="401"/>
    <x v="403"/>
    <x v="1"/>
    <x v="307"/>
    <x v="372"/>
    <x v="3"/>
    <x v="3"/>
    <x v="386"/>
    <x v="389"/>
    <x v="0"/>
    <x v="0"/>
    <x v="3"/>
    <x v="3"/>
    <x v="3"/>
  </r>
  <r>
    <n v="408"/>
    <x v="406"/>
    <x v="408"/>
    <x v="243"/>
    <x v="402"/>
    <x v="404"/>
    <x v="1"/>
    <x v="110"/>
    <x v="373"/>
    <x v="0"/>
    <x v="0"/>
    <x v="387"/>
    <x v="390"/>
    <x v="0"/>
    <x v="0"/>
    <x v="4"/>
    <x v="4"/>
    <x v="4"/>
  </r>
  <r>
    <n v="409"/>
    <x v="97"/>
    <x v="409"/>
    <x v="244"/>
    <x v="403"/>
    <x v="405"/>
    <x v="0"/>
    <x v="308"/>
    <x v="130"/>
    <x v="1"/>
    <x v="1"/>
    <x v="388"/>
    <x v="391"/>
    <x v="0"/>
    <x v="0"/>
    <x v="1"/>
    <x v="1"/>
    <x v="1"/>
  </r>
  <r>
    <n v="410"/>
    <x v="407"/>
    <x v="410"/>
    <x v="184"/>
    <x v="404"/>
    <x v="406"/>
    <x v="2"/>
    <x v="309"/>
    <x v="120"/>
    <x v="1"/>
    <x v="1"/>
    <x v="277"/>
    <x v="277"/>
    <x v="0"/>
    <x v="0"/>
    <x v="20"/>
    <x v="6"/>
    <x v="20"/>
  </r>
  <r>
    <n v="411"/>
    <x v="408"/>
    <x v="411"/>
    <x v="75"/>
    <x v="405"/>
    <x v="407"/>
    <x v="1"/>
    <x v="172"/>
    <x v="374"/>
    <x v="1"/>
    <x v="1"/>
    <x v="389"/>
    <x v="392"/>
    <x v="0"/>
    <x v="0"/>
    <x v="3"/>
    <x v="3"/>
    <x v="3"/>
  </r>
  <r>
    <n v="412"/>
    <x v="409"/>
    <x v="412"/>
    <x v="118"/>
    <x v="406"/>
    <x v="408"/>
    <x v="1"/>
    <x v="38"/>
    <x v="375"/>
    <x v="1"/>
    <x v="1"/>
    <x v="390"/>
    <x v="393"/>
    <x v="0"/>
    <x v="0"/>
    <x v="13"/>
    <x v="5"/>
    <x v="13"/>
  </r>
  <r>
    <n v="413"/>
    <x v="410"/>
    <x v="413"/>
    <x v="245"/>
    <x v="407"/>
    <x v="409"/>
    <x v="2"/>
    <x v="310"/>
    <x v="376"/>
    <x v="1"/>
    <x v="1"/>
    <x v="391"/>
    <x v="394"/>
    <x v="0"/>
    <x v="0"/>
    <x v="10"/>
    <x v="4"/>
    <x v="10"/>
  </r>
  <r>
    <n v="414"/>
    <x v="411"/>
    <x v="414"/>
    <x v="246"/>
    <x v="408"/>
    <x v="410"/>
    <x v="0"/>
    <x v="311"/>
    <x v="65"/>
    <x v="1"/>
    <x v="1"/>
    <x v="392"/>
    <x v="395"/>
    <x v="0"/>
    <x v="1"/>
    <x v="0"/>
    <x v="0"/>
    <x v="0"/>
  </r>
  <r>
    <n v="415"/>
    <x v="412"/>
    <x v="415"/>
    <x v="247"/>
    <x v="409"/>
    <x v="411"/>
    <x v="0"/>
    <x v="312"/>
    <x v="377"/>
    <x v="1"/>
    <x v="1"/>
    <x v="393"/>
    <x v="396"/>
    <x v="0"/>
    <x v="0"/>
    <x v="3"/>
    <x v="3"/>
    <x v="3"/>
  </r>
  <r>
    <n v="416"/>
    <x v="413"/>
    <x v="416"/>
    <x v="248"/>
    <x v="410"/>
    <x v="412"/>
    <x v="0"/>
    <x v="313"/>
    <x v="321"/>
    <x v="1"/>
    <x v="1"/>
    <x v="394"/>
    <x v="397"/>
    <x v="0"/>
    <x v="1"/>
    <x v="4"/>
    <x v="4"/>
    <x v="4"/>
  </r>
  <r>
    <n v="417"/>
    <x v="414"/>
    <x v="417"/>
    <x v="12"/>
    <x v="411"/>
    <x v="413"/>
    <x v="0"/>
    <x v="27"/>
    <x v="378"/>
    <x v="1"/>
    <x v="1"/>
    <x v="395"/>
    <x v="398"/>
    <x v="0"/>
    <x v="0"/>
    <x v="3"/>
    <x v="3"/>
    <x v="3"/>
  </r>
  <r>
    <n v="418"/>
    <x v="32"/>
    <x v="418"/>
    <x v="249"/>
    <x v="412"/>
    <x v="414"/>
    <x v="0"/>
    <x v="314"/>
    <x v="323"/>
    <x v="0"/>
    <x v="0"/>
    <x v="396"/>
    <x v="399"/>
    <x v="0"/>
    <x v="0"/>
    <x v="4"/>
    <x v="4"/>
    <x v="4"/>
  </r>
  <r>
    <n v="419"/>
    <x v="415"/>
    <x v="419"/>
    <x v="250"/>
    <x v="413"/>
    <x v="415"/>
    <x v="1"/>
    <x v="315"/>
    <x v="42"/>
    <x v="1"/>
    <x v="1"/>
    <x v="397"/>
    <x v="348"/>
    <x v="0"/>
    <x v="0"/>
    <x v="2"/>
    <x v="2"/>
    <x v="2"/>
  </r>
  <r>
    <n v="420"/>
    <x v="416"/>
    <x v="420"/>
    <x v="92"/>
    <x v="414"/>
    <x v="416"/>
    <x v="1"/>
    <x v="115"/>
    <x v="379"/>
    <x v="1"/>
    <x v="1"/>
    <x v="398"/>
    <x v="400"/>
    <x v="0"/>
    <x v="0"/>
    <x v="3"/>
    <x v="3"/>
    <x v="3"/>
  </r>
  <r>
    <n v="421"/>
    <x v="417"/>
    <x v="421"/>
    <x v="151"/>
    <x v="415"/>
    <x v="417"/>
    <x v="0"/>
    <x v="316"/>
    <x v="380"/>
    <x v="1"/>
    <x v="1"/>
    <x v="399"/>
    <x v="401"/>
    <x v="0"/>
    <x v="1"/>
    <x v="8"/>
    <x v="2"/>
    <x v="8"/>
  </r>
  <r>
    <n v="422"/>
    <x v="418"/>
    <x v="422"/>
    <x v="251"/>
    <x v="416"/>
    <x v="418"/>
    <x v="1"/>
    <x v="317"/>
    <x v="381"/>
    <x v="1"/>
    <x v="1"/>
    <x v="400"/>
    <x v="402"/>
    <x v="0"/>
    <x v="1"/>
    <x v="3"/>
    <x v="3"/>
    <x v="3"/>
  </r>
  <r>
    <n v="423"/>
    <x v="419"/>
    <x v="423"/>
    <x v="252"/>
    <x v="417"/>
    <x v="419"/>
    <x v="0"/>
    <x v="318"/>
    <x v="382"/>
    <x v="1"/>
    <x v="1"/>
    <x v="116"/>
    <x v="403"/>
    <x v="0"/>
    <x v="1"/>
    <x v="0"/>
    <x v="0"/>
    <x v="0"/>
  </r>
  <r>
    <n v="424"/>
    <x v="420"/>
    <x v="424"/>
    <x v="135"/>
    <x v="418"/>
    <x v="420"/>
    <x v="0"/>
    <x v="100"/>
    <x v="383"/>
    <x v="1"/>
    <x v="1"/>
    <x v="401"/>
    <x v="404"/>
    <x v="0"/>
    <x v="0"/>
    <x v="7"/>
    <x v="1"/>
    <x v="7"/>
  </r>
  <r>
    <n v="425"/>
    <x v="421"/>
    <x v="425"/>
    <x v="50"/>
    <x v="419"/>
    <x v="421"/>
    <x v="1"/>
    <x v="45"/>
    <x v="384"/>
    <x v="1"/>
    <x v="1"/>
    <x v="402"/>
    <x v="405"/>
    <x v="0"/>
    <x v="0"/>
    <x v="14"/>
    <x v="7"/>
    <x v="14"/>
  </r>
  <r>
    <n v="426"/>
    <x v="422"/>
    <x v="426"/>
    <x v="37"/>
    <x v="420"/>
    <x v="422"/>
    <x v="1"/>
    <x v="319"/>
    <x v="385"/>
    <x v="1"/>
    <x v="1"/>
    <x v="403"/>
    <x v="406"/>
    <x v="0"/>
    <x v="0"/>
    <x v="3"/>
    <x v="3"/>
    <x v="3"/>
  </r>
  <r>
    <n v="427"/>
    <x v="423"/>
    <x v="427"/>
    <x v="253"/>
    <x v="421"/>
    <x v="423"/>
    <x v="1"/>
    <x v="320"/>
    <x v="386"/>
    <x v="1"/>
    <x v="1"/>
    <x v="404"/>
    <x v="407"/>
    <x v="0"/>
    <x v="1"/>
    <x v="3"/>
    <x v="3"/>
    <x v="3"/>
  </r>
  <r>
    <n v="428"/>
    <x v="424"/>
    <x v="428"/>
    <x v="254"/>
    <x v="422"/>
    <x v="424"/>
    <x v="0"/>
    <x v="321"/>
    <x v="387"/>
    <x v="1"/>
    <x v="1"/>
    <x v="405"/>
    <x v="408"/>
    <x v="0"/>
    <x v="0"/>
    <x v="10"/>
    <x v="4"/>
    <x v="10"/>
  </r>
  <r>
    <n v="429"/>
    <x v="425"/>
    <x v="429"/>
    <x v="255"/>
    <x v="423"/>
    <x v="425"/>
    <x v="3"/>
    <x v="322"/>
    <x v="325"/>
    <x v="1"/>
    <x v="1"/>
    <x v="406"/>
    <x v="409"/>
    <x v="0"/>
    <x v="1"/>
    <x v="14"/>
    <x v="7"/>
    <x v="14"/>
  </r>
  <r>
    <n v="430"/>
    <x v="426"/>
    <x v="430"/>
    <x v="32"/>
    <x v="424"/>
    <x v="426"/>
    <x v="0"/>
    <x v="286"/>
    <x v="388"/>
    <x v="1"/>
    <x v="1"/>
    <x v="407"/>
    <x v="410"/>
    <x v="0"/>
    <x v="0"/>
    <x v="3"/>
    <x v="3"/>
    <x v="3"/>
  </r>
  <r>
    <n v="431"/>
    <x v="427"/>
    <x v="431"/>
    <x v="135"/>
    <x v="425"/>
    <x v="427"/>
    <x v="1"/>
    <x v="115"/>
    <x v="389"/>
    <x v="1"/>
    <x v="1"/>
    <x v="408"/>
    <x v="312"/>
    <x v="1"/>
    <x v="0"/>
    <x v="3"/>
    <x v="3"/>
    <x v="3"/>
  </r>
  <r>
    <n v="432"/>
    <x v="428"/>
    <x v="432"/>
    <x v="106"/>
    <x v="426"/>
    <x v="428"/>
    <x v="0"/>
    <x v="222"/>
    <x v="390"/>
    <x v="1"/>
    <x v="1"/>
    <x v="409"/>
    <x v="411"/>
    <x v="0"/>
    <x v="0"/>
    <x v="3"/>
    <x v="3"/>
    <x v="3"/>
  </r>
  <r>
    <n v="433"/>
    <x v="429"/>
    <x v="433"/>
    <x v="256"/>
    <x v="427"/>
    <x v="429"/>
    <x v="0"/>
    <x v="323"/>
    <x v="85"/>
    <x v="1"/>
    <x v="1"/>
    <x v="410"/>
    <x v="412"/>
    <x v="0"/>
    <x v="1"/>
    <x v="4"/>
    <x v="4"/>
    <x v="4"/>
  </r>
  <r>
    <n v="434"/>
    <x v="430"/>
    <x v="434"/>
    <x v="91"/>
    <x v="315"/>
    <x v="430"/>
    <x v="3"/>
    <x v="234"/>
    <x v="391"/>
    <x v="0"/>
    <x v="0"/>
    <x v="411"/>
    <x v="413"/>
    <x v="1"/>
    <x v="0"/>
    <x v="3"/>
    <x v="3"/>
    <x v="3"/>
  </r>
  <r>
    <n v="435"/>
    <x v="431"/>
    <x v="435"/>
    <x v="257"/>
    <x v="428"/>
    <x v="431"/>
    <x v="1"/>
    <x v="324"/>
    <x v="206"/>
    <x v="6"/>
    <x v="6"/>
    <x v="412"/>
    <x v="414"/>
    <x v="0"/>
    <x v="1"/>
    <x v="3"/>
    <x v="3"/>
    <x v="3"/>
  </r>
  <r>
    <n v="436"/>
    <x v="432"/>
    <x v="436"/>
    <x v="81"/>
    <x v="429"/>
    <x v="432"/>
    <x v="1"/>
    <x v="61"/>
    <x v="392"/>
    <x v="1"/>
    <x v="1"/>
    <x v="413"/>
    <x v="354"/>
    <x v="0"/>
    <x v="0"/>
    <x v="17"/>
    <x v="1"/>
    <x v="17"/>
  </r>
  <r>
    <n v="437"/>
    <x v="433"/>
    <x v="437"/>
    <x v="32"/>
    <x v="430"/>
    <x v="433"/>
    <x v="1"/>
    <x v="325"/>
    <x v="393"/>
    <x v="1"/>
    <x v="1"/>
    <x v="414"/>
    <x v="415"/>
    <x v="0"/>
    <x v="1"/>
    <x v="10"/>
    <x v="4"/>
    <x v="10"/>
  </r>
  <r>
    <n v="438"/>
    <x v="434"/>
    <x v="438"/>
    <x v="111"/>
    <x v="431"/>
    <x v="434"/>
    <x v="1"/>
    <x v="326"/>
    <x v="394"/>
    <x v="1"/>
    <x v="1"/>
    <x v="415"/>
    <x v="416"/>
    <x v="0"/>
    <x v="0"/>
    <x v="3"/>
    <x v="3"/>
    <x v="3"/>
  </r>
  <r>
    <n v="439"/>
    <x v="435"/>
    <x v="439"/>
    <x v="258"/>
    <x v="432"/>
    <x v="435"/>
    <x v="1"/>
    <x v="327"/>
    <x v="112"/>
    <x v="1"/>
    <x v="1"/>
    <x v="416"/>
    <x v="417"/>
    <x v="0"/>
    <x v="0"/>
    <x v="22"/>
    <x v="4"/>
    <x v="22"/>
  </r>
  <r>
    <n v="440"/>
    <x v="436"/>
    <x v="440"/>
    <x v="259"/>
    <x v="433"/>
    <x v="436"/>
    <x v="1"/>
    <x v="328"/>
    <x v="395"/>
    <x v="1"/>
    <x v="1"/>
    <x v="417"/>
    <x v="418"/>
    <x v="0"/>
    <x v="0"/>
    <x v="19"/>
    <x v="4"/>
    <x v="19"/>
  </r>
  <r>
    <n v="441"/>
    <x v="437"/>
    <x v="441"/>
    <x v="260"/>
    <x v="434"/>
    <x v="437"/>
    <x v="0"/>
    <x v="235"/>
    <x v="396"/>
    <x v="1"/>
    <x v="1"/>
    <x v="418"/>
    <x v="419"/>
    <x v="0"/>
    <x v="0"/>
    <x v="8"/>
    <x v="2"/>
    <x v="8"/>
  </r>
  <r>
    <n v="442"/>
    <x v="438"/>
    <x v="442"/>
    <x v="91"/>
    <x v="435"/>
    <x v="438"/>
    <x v="1"/>
    <x v="182"/>
    <x v="397"/>
    <x v="6"/>
    <x v="6"/>
    <x v="419"/>
    <x v="420"/>
    <x v="0"/>
    <x v="0"/>
    <x v="3"/>
    <x v="3"/>
    <x v="3"/>
  </r>
  <r>
    <n v="443"/>
    <x v="439"/>
    <x v="443"/>
    <x v="29"/>
    <x v="436"/>
    <x v="439"/>
    <x v="3"/>
    <x v="329"/>
    <x v="398"/>
    <x v="1"/>
    <x v="1"/>
    <x v="420"/>
    <x v="421"/>
    <x v="0"/>
    <x v="0"/>
    <x v="3"/>
    <x v="3"/>
    <x v="3"/>
  </r>
  <r>
    <n v="444"/>
    <x v="347"/>
    <x v="444"/>
    <x v="8"/>
    <x v="437"/>
    <x v="440"/>
    <x v="1"/>
    <x v="102"/>
    <x v="399"/>
    <x v="1"/>
    <x v="1"/>
    <x v="421"/>
    <x v="422"/>
    <x v="0"/>
    <x v="1"/>
    <x v="7"/>
    <x v="1"/>
    <x v="7"/>
  </r>
  <r>
    <n v="445"/>
    <x v="440"/>
    <x v="445"/>
    <x v="118"/>
    <x v="438"/>
    <x v="441"/>
    <x v="1"/>
    <x v="73"/>
    <x v="400"/>
    <x v="1"/>
    <x v="1"/>
    <x v="422"/>
    <x v="423"/>
    <x v="0"/>
    <x v="1"/>
    <x v="3"/>
    <x v="3"/>
    <x v="3"/>
  </r>
  <r>
    <n v="446"/>
    <x v="441"/>
    <x v="446"/>
    <x v="85"/>
    <x v="439"/>
    <x v="442"/>
    <x v="0"/>
    <x v="129"/>
    <x v="401"/>
    <x v="1"/>
    <x v="1"/>
    <x v="423"/>
    <x v="424"/>
    <x v="0"/>
    <x v="0"/>
    <x v="8"/>
    <x v="2"/>
    <x v="8"/>
  </r>
  <r>
    <n v="447"/>
    <x v="442"/>
    <x v="447"/>
    <x v="261"/>
    <x v="440"/>
    <x v="443"/>
    <x v="3"/>
    <x v="330"/>
    <x v="402"/>
    <x v="4"/>
    <x v="4"/>
    <x v="424"/>
    <x v="425"/>
    <x v="0"/>
    <x v="0"/>
    <x v="19"/>
    <x v="4"/>
    <x v="19"/>
  </r>
  <r>
    <n v="448"/>
    <x v="443"/>
    <x v="448"/>
    <x v="262"/>
    <x v="441"/>
    <x v="444"/>
    <x v="0"/>
    <x v="331"/>
    <x v="403"/>
    <x v="1"/>
    <x v="1"/>
    <x v="425"/>
    <x v="426"/>
    <x v="0"/>
    <x v="1"/>
    <x v="11"/>
    <x v="6"/>
    <x v="11"/>
  </r>
  <r>
    <n v="449"/>
    <x v="444"/>
    <x v="449"/>
    <x v="79"/>
    <x v="442"/>
    <x v="445"/>
    <x v="1"/>
    <x v="99"/>
    <x v="404"/>
    <x v="3"/>
    <x v="3"/>
    <x v="426"/>
    <x v="427"/>
    <x v="0"/>
    <x v="0"/>
    <x v="11"/>
    <x v="6"/>
    <x v="11"/>
  </r>
  <r>
    <n v="450"/>
    <x v="445"/>
    <x v="450"/>
    <x v="0"/>
    <x v="443"/>
    <x v="446"/>
    <x v="0"/>
    <x v="49"/>
    <x v="405"/>
    <x v="0"/>
    <x v="0"/>
    <x v="427"/>
    <x v="428"/>
    <x v="0"/>
    <x v="0"/>
    <x v="10"/>
    <x v="4"/>
    <x v="10"/>
  </r>
  <r>
    <n v="451"/>
    <x v="446"/>
    <x v="451"/>
    <x v="263"/>
    <x v="444"/>
    <x v="447"/>
    <x v="1"/>
    <x v="332"/>
    <x v="65"/>
    <x v="1"/>
    <x v="1"/>
    <x v="428"/>
    <x v="429"/>
    <x v="0"/>
    <x v="0"/>
    <x v="1"/>
    <x v="1"/>
    <x v="1"/>
  </r>
  <r>
    <n v="452"/>
    <x v="447"/>
    <x v="452"/>
    <x v="73"/>
    <x v="445"/>
    <x v="448"/>
    <x v="0"/>
    <x v="249"/>
    <x v="406"/>
    <x v="1"/>
    <x v="1"/>
    <x v="429"/>
    <x v="430"/>
    <x v="0"/>
    <x v="0"/>
    <x v="6"/>
    <x v="4"/>
    <x v="6"/>
  </r>
  <r>
    <n v="453"/>
    <x v="448"/>
    <x v="453"/>
    <x v="264"/>
    <x v="446"/>
    <x v="449"/>
    <x v="0"/>
    <x v="333"/>
    <x v="309"/>
    <x v="1"/>
    <x v="1"/>
    <x v="411"/>
    <x v="431"/>
    <x v="0"/>
    <x v="0"/>
    <x v="22"/>
    <x v="4"/>
    <x v="22"/>
  </r>
  <r>
    <n v="454"/>
    <x v="449"/>
    <x v="454"/>
    <x v="220"/>
    <x v="447"/>
    <x v="450"/>
    <x v="0"/>
    <x v="334"/>
    <x v="407"/>
    <x v="1"/>
    <x v="1"/>
    <x v="430"/>
    <x v="432"/>
    <x v="0"/>
    <x v="1"/>
    <x v="6"/>
    <x v="4"/>
    <x v="6"/>
  </r>
  <r>
    <n v="455"/>
    <x v="450"/>
    <x v="455"/>
    <x v="265"/>
    <x v="448"/>
    <x v="451"/>
    <x v="1"/>
    <x v="335"/>
    <x v="408"/>
    <x v="1"/>
    <x v="1"/>
    <x v="431"/>
    <x v="433"/>
    <x v="0"/>
    <x v="0"/>
    <x v="3"/>
    <x v="3"/>
    <x v="3"/>
  </r>
  <r>
    <n v="456"/>
    <x v="451"/>
    <x v="456"/>
    <x v="266"/>
    <x v="449"/>
    <x v="452"/>
    <x v="1"/>
    <x v="336"/>
    <x v="409"/>
    <x v="1"/>
    <x v="1"/>
    <x v="432"/>
    <x v="434"/>
    <x v="0"/>
    <x v="1"/>
    <x v="7"/>
    <x v="1"/>
    <x v="7"/>
  </r>
  <r>
    <n v="457"/>
    <x v="452"/>
    <x v="457"/>
    <x v="92"/>
    <x v="450"/>
    <x v="453"/>
    <x v="0"/>
    <x v="337"/>
    <x v="410"/>
    <x v="1"/>
    <x v="1"/>
    <x v="433"/>
    <x v="435"/>
    <x v="0"/>
    <x v="0"/>
    <x v="3"/>
    <x v="3"/>
    <x v="3"/>
  </r>
  <r>
    <n v="458"/>
    <x v="453"/>
    <x v="458"/>
    <x v="267"/>
    <x v="451"/>
    <x v="454"/>
    <x v="1"/>
    <x v="338"/>
    <x v="369"/>
    <x v="1"/>
    <x v="1"/>
    <x v="434"/>
    <x v="436"/>
    <x v="0"/>
    <x v="0"/>
    <x v="3"/>
    <x v="3"/>
    <x v="3"/>
  </r>
  <r>
    <n v="459"/>
    <x v="454"/>
    <x v="459"/>
    <x v="9"/>
    <x v="452"/>
    <x v="455"/>
    <x v="0"/>
    <x v="339"/>
    <x v="411"/>
    <x v="1"/>
    <x v="1"/>
    <x v="435"/>
    <x v="437"/>
    <x v="0"/>
    <x v="0"/>
    <x v="4"/>
    <x v="4"/>
    <x v="4"/>
  </r>
  <r>
    <n v="460"/>
    <x v="455"/>
    <x v="460"/>
    <x v="166"/>
    <x v="453"/>
    <x v="456"/>
    <x v="1"/>
    <x v="126"/>
    <x v="412"/>
    <x v="1"/>
    <x v="1"/>
    <x v="8"/>
    <x v="438"/>
    <x v="0"/>
    <x v="0"/>
    <x v="3"/>
    <x v="3"/>
    <x v="3"/>
  </r>
  <r>
    <n v="461"/>
    <x v="456"/>
    <x v="461"/>
    <x v="268"/>
    <x v="454"/>
    <x v="457"/>
    <x v="1"/>
    <x v="340"/>
    <x v="217"/>
    <x v="1"/>
    <x v="1"/>
    <x v="436"/>
    <x v="439"/>
    <x v="0"/>
    <x v="0"/>
    <x v="6"/>
    <x v="4"/>
    <x v="6"/>
  </r>
  <r>
    <n v="462"/>
    <x v="457"/>
    <x v="462"/>
    <x v="269"/>
    <x v="455"/>
    <x v="458"/>
    <x v="0"/>
    <x v="341"/>
    <x v="413"/>
    <x v="1"/>
    <x v="1"/>
    <x v="385"/>
    <x v="440"/>
    <x v="0"/>
    <x v="0"/>
    <x v="20"/>
    <x v="6"/>
    <x v="20"/>
  </r>
  <r>
    <n v="463"/>
    <x v="458"/>
    <x v="463"/>
    <x v="270"/>
    <x v="456"/>
    <x v="459"/>
    <x v="1"/>
    <x v="342"/>
    <x v="414"/>
    <x v="1"/>
    <x v="1"/>
    <x v="437"/>
    <x v="441"/>
    <x v="0"/>
    <x v="0"/>
    <x v="10"/>
    <x v="4"/>
    <x v="10"/>
  </r>
  <r>
    <n v="464"/>
    <x v="459"/>
    <x v="464"/>
    <x v="271"/>
    <x v="457"/>
    <x v="460"/>
    <x v="1"/>
    <x v="343"/>
    <x v="224"/>
    <x v="1"/>
    <x v="1"/>
    <x v="438"/>
    <x v="442"/>
    <x v="0"/>
    <x v="0"/>
    <x v="3"/>
    <x v="3"/>
    <x v="3"/>
  </r>
  <r>
    <n v="465"/>
    <x v="460"/>
    <x v="465"/>
    <x v="53"/>
    <x v="458"/>
    <x v="461"/>
    <x v="1"/>
    <x v="175"/>
    <x v="415"/>
    <x v="1"/>
    <x v="1"/>
    <x v="439"/>
    <x v="443"/>
    <x v="0"/>
    <x v="0"/>
    <x v="18"/>
    <x v="5"/>
    <x v="18"/>
  </r>
  <r>
    <n v="466"/>
    <x v="461"/>
    <x v="466"/>
    <x v="272"/>
    <x v="459"/>
    <x v="462"/>
    <x v="1"/>
    <x v="344"/>
    <x v="416"/>
    <x v="1"/>
    <x v="1"/>
    <x v="440"/>
    <x v="444"/>
    <x v="0"/>
    <x v="1"/>
    <x v="8"/>
    <x v="2"/>
    <x v="8"/>
  </r>
  <r>
    <n v="467"/>
    <x v="462"/>
    <x v="467"/>
    <x v="1"/>
    <x v="460"/>
    <x v="463"/>
    <x v="1"/>
    <x v="279"/>
    <x v="246"/>
    <x v="0"/>
    <x v="0"/>
    <x v="441"/>
    <x v="445"/>
    <x v="0"/>
    <x v="1"/>
    <x v="2"/>
    <x v="2"/>
    <x v="2"/>
  </r>
  <r>
    <n v="468"/>
    <x v="463"/>
    <x v="468"/>
    <x v="220"/>
    <x v="461"/>
    <x v="464"/>
    <x v="0"/>
    <x v="36"/>
    <x v="417"/>
    <x v="1"/>
    <x v="1"/>
    <x v="442"/>
    <x v="368"/>
    <x v="0"/>
    <x v="0"/>
    <x v="3"/>
    <x v="3"/>
    <x v="3"/>
  </r>
  <r>
    <n v="469"/>
    <x v="464"/>
    <x v="469"/>
    <x v="36"/>
    <x v="462"/>
    <x v="465"/>
    <x v="1"/>
    <x v="122"/>
    <x v="418"/>
    <x v="1"/>
    <x v="1"/>
    <x v="443"/>
    <x v="446"/>
    <x v="0"/>
    <x v="0"/>
    <x v="6"/>
    <x v="4"/>
    <x v="6"/>
  </r>
  <r>
    <n v="470"/>
    <x v="465"/>
    <x v="470"/>
    <x v="136"/>
    <x v="463"/>
    <x v="466"/>
    <x v="1"/>
    <x v="345"/>
    <x v="96"/>
    <x v="1"/>
    <x v="1"/>
    <x v="315"/>
    <x v="447"/>
    <x v="0"/>
    <x v="0"/>
    <x v="8"/>
    <x v="2"/>
    <x v="8"/>
  </r>
  <r>
    <n v="471"/>
    <x v="197"/>
    <x v="471"/>
    <x v="33"/>
    <x v="464"/>
    <x v="467"/>
    <x v="1"/>
    <x v="346"/>
    <x v="380"/>
    <x v="4"/>
    <x v="4"/>
    <x v="444"/>
    <x v="448"/>
    <x v="0"/>
    <x v="1"/>
    <x v="0"/>
    <x v="0"/>
    <x v="0"/>
  </r>
  <r>
    <n v="472"/>
    <x v="466"/>
    <x v="472"/>
    <x v="273"/>
    <x v="465"/>
    <x v="468"/>
    <x v="0"/>
    <x v="347"/>
    <x v="419"/>
    <x v="1"/>
    <x v="1"/>
    <x v="445"/>
    <x v="178"/>
    <x v="0"/>
    <x v="0"/>
    <x v="1"/>
    <x v="1"/>
    <x v="1"/>
  </r>
  <r>
    <n v="473"/>
    <x v="467"/>
    <x v="473"/>
    <x v="92"/>
    <x v="466"/>
    <x v="469"/>
    <x v="1"/>
    <x v="88"/>
    <x v="420"/>
    <x v="1"/>
    <x v="1"/>
    <x v="446"/>
    <x v="449"/>
    <x v="0"/>
    <x v="0"/>
    <x v="5"/>
    <x v="1"/>
    <x v="5"/>
  </r>
  <r>
    <n v="474"/>
    <x v="468"/>
    <x v="474"/>
    <x v="220"/>
    <x v="75"/>
    <x v="470"/>
    <x v="1"/>
    <x v="23"/>
    <x v="421"/>
    <x v="1"/>
    <x v="1"/>
    <x v="447"/>
    <x v="450"/>
    <x v="0"/>
    <x v="0"/>
    <x v="19"/>
    <x v="4"/>
    <x v="19"/>
  </r>
  <r>
    <n v="475"/>
    <x v="469"/>
    <x v="475"/>
    <x v="71"/>
    <x v="467"/>
    <x v="471"/>
    <x v="1"/>
    <x v="57"/>
    <x v="422"/>
    <x v="1"/>
    <x v="1"/>
    <x v="448"/>
    <x v="451"/>
    <x v="0"/>
    <x v="1"/>
    <x v="18"/>
    <x v="5"/>
    <x v="18"/>
  </r>
  <r>
    <n v="476"/>
    <x v="470"/>
    <x v="476"/>
    <x v="274"/>
    <x v="468"/>
    <x v="472"/>
    <x v="0"/>
    <x v="348"/>
    <x v="200"/>
    <x v="1"/>
    <x v="1"/>
    <x v="342"/>
    <x v="452"/>
    <x v="0"/>
    <x v="0"/>
    <x v="13"/>
    <x v="5"/>
    <x v="13"/>
  </r>
  <r>
    <n v="477"/>
    <x v="471"/>
    <x v="477"/>
    <x v="275"/>
    <x v="469"/>
    <x v="473"/>
    <x v="0"/>
    <x v="86"/>
    <x v="423"/>
    <x v="1"/>
    <x v="1"/>
    <x v="449"/>
    <x v="453"/>
    <x v="0"/>
    <x v="0"/>
    <x v="22"/>
    <x v="4"/>
    <x v="22"/>
  </r>
  <r>
    <n v="478"/>
    <x v="472"/>
    <x v="478"/>
    <x v="276"/>
    <x v="470"/>
    <x v="474"/>
    <x v="1"/>
    <x v="349"/>
    <x v="170"/>
    <x v="1"/>
    <x v="1"/>
    <x v="450"/>
    <x v="454"/>
    <x v="0"/>
    <x v="0"/>
    <x v="8"/>
    <x v="2"/>
    <x v="8"/>
  </r>
  <r>
    <n v="479"/>
    <x v="473"/>
    <x v="479"/>
    <x v="166"/>
    <x v="471"/>
    <x v="475"/>
    <x v="1"/>
    <x v="350"/>
    <x v="424"/>
    <x v="4"/>
    <x v="4"/>
    <x v="451"/>
    <x v="455"/>
    <x v="0"/>
    <x v="0"/>
    <x v="0"/>
    <x v="0"/>
    <x v="0"/>
  </r>
  <r>
    <n v="480"/>
    <x v="474"/>
    <x v="480"/>
    <x v="133"/>
    <x v="472"/>
    <x v="476"/>
    <x v="1"/>
    <x v="215"/>
    <x v="425"/>
    <x v="1"/>
    <x v="1"/>
    <x v="452"/>
    <x v="456"/>
    <x v="0"/>
    <x v="1"/>
    <x v="14"/>
    <x v="7"/>
    <x v="14"/>
  </r>
  <r>
    <n v="481"/>
    <x v="475"/>
    <x v="481"/>
    <x v="277"/>
    <x v="473"/>
    <x v="477"/>
    <x v="0"/>
    <x v="351"/>
    <x v="426"/>
    <x v="1"/>
    <x v="1"/>
    <x v="453"/>
    <x v="457"/>
    <x v="0"/>
    <x v="1"/>
    <x v="3"/>
    <x v="3"/>
    <x v="3"/>
  </r>
  <r>
    <n v="482"/>
    <x v="476"/>
    <x v="482"/>
    <x v="3"/>
    <x v="474"/>
    <x v="478"/>
    <x v="0"/>
    <x v="352"/>
    <x v="427"/>
    <x v="1"/>
    <x v="1"/>
    <x v="454"/>
    <x v="458"/>
    <x v="0"/>
    <x v="1"/>
    <x v="13"/>
    <x v="5"/>
    <x v="13"/>
  </r>
  <r>
    <n v="483"/>
    <x v="477"/>
    <x v="483"/>
    <x v="278"/>
    <x v="475"/>
    <x v="479"/>
    <x v="0"/>
    <x v="353"/>
    <x v="428"/>
    <x v="1"/>
    <x v="1"/>
    <x v="455"/>
    <x v="459"/>
    <x v="0"/>
    <x v="0"/>
    <x v="3"/>
    <x v="3"/>
    <x v="3"/>
  </r>
  <r>
    <n v="484"/>
    <x v="478"/>
    <x v="484"/>
    <x v="241"/>
    <x v="476"/>
    <x v="480"/>
    <x v="1"/>
    <x v="354"/>
    <x v="291"/>
    <x v="4"/>
    <x v="4"/>
    <x v="456"/>
    <x v="460"/>
    <x v="0"/>
    <x v="1"/>
    <x v="0"/>
    <x v="0"/>
    <x v="0"/>
  </r>
  <r>
    <n v="485"/>
    <x v="479"/>
    <x v="485"/>
    <x v="279"/>
    <x v="477"/>
    <x v="481"/>
    <x v="0"/>
    <x v="355"/>
    <x v="429"/>
    <x v="4"/>
    <x v="4"/>
    <x v="457"/>
    <x v="461"/>
    <x v="0"/>
    <x v="0"/>
    <x v="3"/>
    <x v="3"/>
    <x v="3"/>
  </r>
  <r>
    <n v="486"/>
    <x v="480"/>
    <x v="486"/>
    <x v="5"/>
    <x v="478"/>
    <x v="482"/>
    <x v="0"/>
    <x v="356"/>
    <x v="430"/>
    <x v="4"/>
    <x v="4"/>
    <x v="458"/>
    <x v="462"/>
    <x v="0"/>
    <x v="1"/>
    <x v="18"/>
    <x v="5"/>
    <x v="18"/>
  </r>
  <r>
    <n v="487"/>
    <x v="481"/>
    <x v="487"/>
    <x v="280"/>
    <x v="479"/>
    <x v="483"/>
    <x v="1"/>
    <x v="357"/>
    <x v="431"/>
    <x v="1"/>
    <x v="1"/>
    <x v="459"/>
    <x v="463"/>
    <x v="0"/>
    <x v="0"/>
    <x v="3"/>
    <x v="3"/>
    <x v="3"/>
  </r>
  <r>
    <n v="488"/>
    <x v="482"/>
    <x v="488"/>
    <x v="98"/>
    <x v="480"/>
    <x v="484"/>
    <x v="1"/>
    <x v="127"/>
    <x v="432"/>
    <x v="1"/>
    <x v="1"/>
    <x v="460"/>
    <x v="464"/>
    <x v="0"/>
    <x v="0"/>
    <x v="3"/>
    <x v="3"/>
    <x v="3"/>
  </r>
  <r>
    <n v="489"/>
    <x v="483"/>
    <x v="489"/>
    <x v="243"/>
    <x v="481"/>
    <x v="485"/>
    <x v="1"/>
    <x v="72"/>
    <x v="433"/>
    <x v="6"/>
    <x v="6"/>
    <x v="461"/>
    <x v="465"/>
    <x v="0"/>
    <x v="0"/>
    <x v="8"/>
    <x v="2"/>
    <x v="8"/>
  </r>
  <r>
    <n v="490"/>
    <x v="484"/>
    <x v="490"/>
    <x v="166"/>
    <x v="482"/>
    <x v="486"/>
    <x v="1"/>
    <x v="358"/>
    <x v="434"/>
    <x v="1"/>
    <x v="1"/>
    <x v="462"/>
    <x v="466"/>
    <x v="0"/>
    <x v="0"/>
    <x v="23"/>
    <x v="8"/>
    <x v="23"/>
  </r>
  <r>
    <n v="491"/>
    <x v="485"/>
    <x v="491"/>
    <x v="281"/>
    <x v="483"/>
    <x v="487"/>
    <x v="1"/>
    <x v="120"/>
    <x v="435"/>
    <x v="1"/>
    <x v="1"/>
    <x v="463"/>
    <x v="467"/>
    <x v="0"/>
    <x v="1"/>
    <x v="0"/>
    <x v="0"/>
    <x v="0"/>
  </r>
  <r>
    <n v="492"/>
    <x v="486"/>
    <x v="492"/>
    <x v="255"/>
    <x v="484"/>
    <x v="488"/>
    <x v="3"/>
    <x v="359"/>
    <x v="436"/>
    <x v="1"/>
    <x v="1"/>
    <x v="464"/>
    <x v="468"/>
    <x v="1"/>
    <x v="1"/>
    <x v="12"/>
    <x v="4"/>
    <x v="12"/>
  </r>
  <r>
    <n v="493"/>
    <x v="487"/>
    <x v="493"/>
    <x v="79"/>
    <x v="485"/>
    <x v="489"/>
    <x v="1"/>
    <x v="251"/>
    <x v="437"/>
    <x v="1"/>
    <x v="1"/>
    <x v="465"/>
    <x v="469"/>
    <x v="0"/>
    <x v="0"/>
    <x v="14"/>
    <x v="7"/>
    <x v="14"/>
  </r>
  <r>
    <n v="494"/>
    <x v="488"/>
    <x v="494"/>
    <x v="186"/>
    <x v="486"/>
    <x v="490"/>
    <x v="1"/>
    <x v="360"/>
    <x v="438"/>
    <x v="1"/>
    <x v="1"/>
    <x v="466"/>
    <x v="470"/>
    <x v="0"/>
    <x v="0"/>
    <x v="8"/>
    <x v="2"/>
    <x v="8"/>
  </r>
  <r>
    <n v="495"/>
    <x v="489"/>
    <x v="495"/>
    <x v="170"/>
    <x v="487"/>
    <x v="491"/>
    <x v="1"/>
    <x v="135"/>
    <x v="439"/>
    <x v="3"/>
    <x v="3"/>
    <x v="467"/>
    <x v="471"/>
    <x v="0"/>
    <x v="0"/>
    <x v="3"/>
    <x v="3"/>
    <x v="3"/>
  </r>
  <r>
    <n v="496"/>
    <x v="490"/>
    <x v="496"/>
    <x v="282"/>
    <x v="488"/>
    <x v="492"/>
    <x v="0"/>
    <x v="71"/>
    <x v="440"/>
    <x v="1"/>
    <x v="1"/>
    <x v="468"/>
    <x v="472"/>
    <x v="0"/>
    <x v="0"/>
    <x v="10"/>
    <x v="4"/>
    <x v="10"/>
  </r>
  <r>
    <n v="497"/>
    <x v="491"/>
    <x v="497"/>
    <x v="122"/>
    <x v="489"/>
    <x v="493"/>
    <x v="0"/>
    <x v="53"/>
    <x v="441"/>
    <x v="1"/>
    <x v="1"/>
    <x v="469"/>
    <x v="473"/>
    <x v="0"/>
    <x v="1"/>
    <x v="8"/>
    <x v="2"/>
    <x v="8"/>
  </r>
  <r>
    <n v="498"/>
    <x v="492"/>
    <x v="498"/>
    <x v="283"/>
    <x v="490"/>
    <x v="494"/>
    <x v="0"/>
    <x v="361"/>
    <x v="442"/>
    <x v="3"/>
    <x v="3"/>
    <x v="470"/>
    <x v="474"/>
    <x v="0"/>
    <x v="0"/>
    <x v="2"/>
    <x v="2"/>
    <x v="2"/>
  </r>
  <r>
    <n v="499"/>
    <x v="493"/>
    <x v="499"/>
    <x v="284"/>
    <x v="491"/>
    <x v="495"/>
    <x v="0"/>
    <x v="362"/>
    <x v="32"/>
    <x v="1"/>
    <x v="1"/>
    <x v="471"/>
    <x v="475"/>
    <x v="0"/>
    <x v="1"/>
    <x v="4"/>
    <x v="4"/>
    <x v="4"/>
  </r>
  <r>
    <n v="500"/>
    <x v="494"/>
    <x v="500"/>
    <x v="0"/>
    <x v="0"/>
    <x v="0"/>
    <x v="0"/>
    <x v="0"/>
    <x v="443"/>
    <x v="1"/>
    <x v="1"/>
    <x v="472"/>
    <x v="380"/>
    <x v="0"/>
    <x v="1"/>
    <x v="3"/>
    <x v="3"/>
    <x v="3"/>
  </r>
  <r>
    <n v="501"/>
    <x v="495"/>
    <x v="501"/>
    <x v="285"/>
    <x v="492"/>
    <x v="496"/>
    <x v="0"/>
    <x v="363"/>
    <x v="444"/>
    <x v="1"/>
    <x v="1"/>
    <x v="473"/>
    <x v="353"/>
    <x v="0"/>
    <x v="0"/>
    <x v="4"/>
    <x v="4"/>
    <x v="4"/>
  </r>
  <r>
    <n v="502"/>
    <x v="212"/>
    <x v="502"/>
    <x v="81"/>
    <x v="493"/>
    <x v="497"/>
    <x v="1"/>
    <x v="129"/>
    <x v="445"/>
    <x v="2"/>
    <x v="2"/>
    <x v="474"/>
    <x v="476"/>
    <x v="0"/>
    <x v="1"/>
    <x v="11"/>
    <x v="6"/>
    <x v="11"/>
  </r>
  <r>
    <n v="503"/>
    <x v="496"/>
    <x v="503"/>
    <x v="286"/>
    <x v="494"/>
    <x v="498"/>
    <x v="1"/>
    <x v="364"/>
    <x v="446"/>
    <x v="1"/>
    <x v="1"/>
    <x v="72"/>
    <x v="477"/>
    <x v="0"/>
    <x v="0"/>
    <x v="6"/>
    <x v="4"/>
    <x v="6"/>
  </r>
  <r>
    <n v="504"/>
    <x v="497"/>
    <x v="504"/>
    <x v="168"/>
    <x v="495"/>
    <x v="499"/>
    <x v="0"/>
    <x v="197"/>
    <x v="447"/>
    <x v="6"/>
    <x v="6"/>
    <x v="443"/>
    <x v="478"/>
    <x v="0"/>
    <x v="0"/>
    <x v="1"/>
    <x v="1"/>
    <x v="1"/>
  </r>
  <r>
    <n v="505"/>
    <x v="498"/>
    <x v="505"/>
    <x v="262"/>
    <x v="496"/>
    <x v="500"/>
    <x v="0"/>
    <x v="365"/>
    <x v="448"/>
    <x v="1"/>
    <x v="1"/>
    <x v="475"/>
    <x v="479"/>
    <x v="0"/>
    <x v="1"/>
    <x v="15"/>
    <x v="5"/>
    <x v="15"/>
  </r>
  <r>
    <n v="506"/>
    <x v="499"/>
    <x v="506"/>
    <x v="287"/>
    <x v="497"/>
    <x v="501"/>
    <x v="1"/>
    <x v="366"/>
    <x v="320"/>
    <x v="1"/>
    <x v="1"/>
    <x v="81"/>
    <x v="480"/>
    <x v="0"/>
    <x v="1"/>
    <x v="3"/>
    <x v="3"/>
    <x v="3"/>
  </r>
  <r>
    <n v="507"/>
    <x v="500"/>
    <x v="507"/>
    <x v="118"/>
    <x v="498"/>
    <x v="502"/>
    <x v="0"/>
    <x v="161"/>
    <x v="449"/>
    <x v="1"/>
    <x v="1"/>
    <x v="476"/>
    <x v="481"/>
    <x v="0"/>
    <x v="1"/>
    <x v="2"/>
    <x v="2"/>
    <x v="2"/>
  </r>
  <r>
    <n v="508"/>
    <x v="501"/>
    <x v="508"/>
    <x v="288"/>
    <x v="499"/>
    <x v="503"/>
    <x v="1"/>
    <x v="367"/>
    <x v="395"/>
    <x v="1"/>
    <x v="1"/>
    <x v="192"/>
    <x v="482"/>
    <x v="0"/>
    <x v="0"/>
    <x v="3"/>
    <x v="3"/>
    <x v="3"/>
  </r>
  <r>
    <n v="509"/>
    <x v="173"/>
    <x v="509"/>
    <x v="172"/>
    <x v="500"/>
    <x v="504"/>
    <x v="0"/>
    <x v="368"/>
    <x v="450"/>
    <x v="1"/>
    <x v="1"/>
    <x v="477"/>
    <x v="483"/>
    <x v="0"/>
    <x v="0"/>
    <x v="3"/>
    <x v="3"/>
    <x v="3"/>
  </r>
  <r>
    <n v="510"/>
    <x v="502"/>
    <x v="510"/>
    <x v="75"/>
    <x v="501"/>
    <x v="505"/>
    <x v="1"/>
    <x v="54"/>
    <x v="451"/>
    <x v="2"/>
    <x v="2"/>
    <x v="478"/>
    <x v="484"/>
    <x v="0"/>
    <x v="0"/>
    <x v="6"/>
    <x v="4"/>
    <x v="6"/>
  </r>
  <r>
    <n v="511"/>
    <x v="503"/>
    <x v="511"/>
    <x v="252"/>
    <x v="502"/>
    <x v="506"/>
    <x v="0"/>
    <x v="369"/>
    <x v="452"/>
    <x v="1"/>
    <x v="1"/>
    <x v="479"/>
    <x v="265"/>
    <x v="0"/>
    <x v="0"/>
    <x v="3"/>
    <x v="3"/>
    <x v="3"/>
  </r>
  <r>
    <n v="512"/>
    <x v="504"/>
    <x v="512"/>
    <x v="14"/>
    <x v="503"/>
    <x v="507"/>
    <x v="1"/>
    <x v="370"/>
    <x v="453"/>
    <x v="1"/>
    <x v="1"/>
    <x v="480"/>
    <x v="485"/>
    <x v="0"/>
    <x v="1"/>
    <x v="11"/>
    <x v="6"/>
    <x v="11"/>
  </r>
  <r>
    <n v="513"/>
    <x v="505"/>
    <x v="513"/>
    <x v="111"/>
    <x v="504"/>
    <x v="508"/>
    <x v="3"/>
    <x v="164"/>
    <x v="454"/>
    <x v="1"/>
    <x v="1"/>
    <x v="180"/>
    <x v="486"/>
    <x v="0"/>
    <x v="0"/>
    <x v="19"/>
    <x v="4"/>
    <x v="19"/>
  </r>
  <r>
    <n v="514"/>
    <x v="506"/>
    <x v="514"/>
    <x v="289"/>
    <x v="505"/>
    <x v="509"/>
    <x v="3"/>
    <x v="371"/>
    <x v="455"/>
    <x v="5"/>
    <x v="5"/>
    <x v="481"/>
    <x v="412"/>
    <x v="0"/>
    <x v="1"/>
    <x v="1"/>
    <x v="1"/>
    <x v="1"/>
  </r>
  <r>
    <n v="515"/>
    <x v="507"/>
    <x v="515"/>
    <x v="133"/>
    <x v="506"/>
    <x v="510"/>
    <x v="0"/>
    <x v="221"/>
    <x v="456"/>
    <x v="0"/>
    <x v="0"/>
    <x v="482"/>
    <x v="487"/>
    <x v="0"/>
    <x v="1"/>
    <x v="3"/>
    <x v="3"/>
    <x v="3"/>
  </r>
  <r>
    <n v="516"/>
    <x v="508"/>
    <x v="516"/>
    <x v="290"/>
    <x v="507"/>
    <x v="511"/>
    <x v="0"/>
    <x v="372"/>
    <x v="457"/>
    <x v="1"/>
    <x v="1"/>
    <x v="194"/>
    <x v="488"/>
    <x v="0"/>
    <x v="0"/>
    <x v="9"/>
    <x v="5"/>
    <x v="9"/>
  </r>
  <r>
    <n v="517"/>
    <x v="509"/>
    <x v="517"/>
    <x v="291"/>
    <x v="508"/>
    <x v="512"/>
    <x v="1"/>
    <x v="373"/>
    <x v="458"/>
    <x v="1"/>
    <x v="1"/>
    <x v="483"/>
    <x v="489"/>
    <x v="0"/>
    <x v="0"/>
    <x v="0"/>
    <x v="0"/>
    <x v="0"/>
  </r>
  <r>
    <n v="518"/>
    <x v="510"/>
    <x v="518"/>
    <x v="35"/>
    <x v="509"/>
    <x v="513"/>
    <x v="0"/>
    <x v="234"/>
    <x v="459"/>
    <x v="1"/>
    <x v="1"/>
    <x v="484"/>
    <x v="442"/>
    <x v="0"/>
    <x v="1"/>
    <x v="10"/>
    <x v="4"/>
    <x v="10"/>
  </r>
  <r>
    <n v="519"/>
    <x v="511"/>
    <x v="519"/>
    <x v="96"/>
    <x v="510"/>
    <x v="514"/>
    <x v="1"/>
    <x v="374"/>
    <x v="230"/>
    <x v="1"/>
    <x v="1"/>
    <x v="355"/>
    <x v="437"/>
    <x v="0"/>
    <x v="1"/>
    <x v="1"/>
    <x v="1"/>
    <x v="1"/>
  </r>
  <r>
    <n v="520"/>
    <x v="512"/>
    <x v="520"/>
    <x v="126"/>
    <x v="511"/>
    <x v="515"/>
    <x v="1"/>
    <x v="235"/>
    <x v="460"/>
    <x v="1"/>
    <x v="1"/>
    <x v="485"/>
    <x v="490"/>
    <x v="0"/>
    <x v="0"/>
    <x v="3"/>
    <x v="3"/>
    <x v="3"/>
  </r>
  <r>
    <n v="521"/>
    <x v="513"/>
    <x v="47"/>
    <x v="4"/>
    <x v="512"/>
    <x v="516"/>
    <x v="1"/>
    <x v="375"/>
    <x v="461"/>
    <x v="1"/>
    <x v="1"/>
    <x v="486"/>
    <x v="491"/>
    <x v="0"/>
    <x v="1"/>
    <x v="6"/>
    <x v="4"/>
    <x v="6"/>
  </r>
  <r>
    <n v="522"/>
    <x v="514"/>
    <x v="521"/>
    <x v="292"/>
    <x v="513"/>
    <x v="517"/>
    <x v="0"/>
    <x v="271"/>
    <x v="462"/>
    <x v="1"/>
    <x v="1"/>
    <x v="487"/>
    <x v="163"/>
    <x v="0"/>
    <x v="0"/>
    <x v="12"/>
    <x v="4"/>
    <x v="12"/>
  </r>
  <r>
    <n v="523"/>
    <x v="515"/>
    <x v="522"/>
    <x v="79"/>
    <x v="514"/>
    <x v="518"/>
    <x v="1"/>
    <x v="121"/>
    <x v="463"/>
    <x v="1"/>
    <x v="1"/>
    <x v="488"/>
    <x v="492"/>
    <x v="0"/>
    <x v="0"/>
    <x v="12"/>
    <x v="4"/>
    <x v="12"/>
  </r>
  <r>
    <n v="524"/>
    <x v="516"/>
    <x v="523"/>
    <x v="127"/>
    <x v="515"/>
    <x v="519"/>
    <x v="0"/>
    <x v="376"/>
    <x v="354"/>
    <x v="1"/>
    <x v="1"/>
    <x v="489"/>
    <x v="493"/>
    <x v="0"/>
    <x v="0"/>
    <x v="3"/>
    <x v="3"/>
    <x v="3"/>
  </r>
  <r>
    <n v="525"/>
    <x v="517"/>
    <x v="524"/>
    <x v="118"/>
    <x v="516"/>
    <x v="520"/>
    <x v="0"/>
    <x v="377"/>
    <x v="464"/>
    <x v="1"/>
    <x v="1"/>
    <x v="490"/>
    <x v="494"/>
    <x v="0"/>
    <x v="0"/>
    <x v="8"/>
    <x v="2"/>
    <x v="8"/>
  </r>
  <r>
    <n v="526"/>
    <x v="518"/>
    <x v="525"/>
    <x v="111"/>
    <x v="517"/>
    <x v="521"/>
    <x v="1"/>
    <x v="98"/>
    <x v="465"/>
    <x v="1"/>
    <x v="1"/>
    <x v="312"/>
    <x v="495"/>
    <x v="0"/>
    <x v="1"/>
    <x v="3"/>
    <x v="3"/>
    <x v="3"/>
  </r>
  <r>
    <n v="527"/>
    <x v="519"/>
    <x v="526"/>
    <x v="223"/>
    <x v="518"/>
    <x v="522"/>
    <x v="0"/>
    <x v="378"/>
    <x v="8"/>
    <x v="0"/>
    <x v="0"/>
    <x v="491"/>
    <x v="496"/>
    <x v="0"/>
    <x v="0"/>
    <x v="10"/>
    <x v="4"/>
    <x v="10"/>
  </r>
  <r>
    <n v="528"/>
    <x v="520"/>
    <x v="527"/>
    <x v="25"/>
    <x v="519"/>
    <x v="523"/>
    <x v="0"/>
    <x v="175"/>
    <x v="466"/>
    <x v="4"/>
    <x v="4"/>
    <x v="492"/>
    <x v="497"/>
    <x v="0"/>
    <x v="0"/>
    <x v="7"/>
    <x v="1"/>
    <x v="7"/>
  </r>
  <r>
    <n v="529"/>
    <x v="521"/>
    <x v="528"/>
    <x v="135"/>
    <x v="520"/>
    <x v="524"/>
    <x v="0"/>
    <x v="352"/>
    <x v="467"/>
    <x v="1"/>
    <x v="1"/>
    <x v="493"/>
    <x v="180"/>
    <x v="0"/>
    <x v="0"/>
    <x v="11"/>
    <x v="6"/>
    <x v="11"/>
  </r>
  <r>
    <n v="530"/>
    <x v="522"/>
    <x v="529"/>
    <x v="293"/>
    <x v="521"/>
    <x v="525"/>
    <x v="0"/>
    <x v="200"/>
    <x v="303"/>
    <x v="1"/>
    <x v="1"/>
    <x v="494"/>
    <x v="498"/>
    <x v="0"/>
    <x v="1"/>
    <x v="13"/>
    <x v="5"/>
    <x v="13"/>
  </r>
  <r>
    <n v="531"/>
    <x v="523"/>
    <x v="530"/>
    <x v="294"/>
    <x v="522"/>
    <x v="526"/>
    <x v="2"/>
    <x v="379"/>
    <x v="468"/>
    <x v="5"/>
    <x v="5"/>
    <x v="495"/>
    <x v="499"/>
    <x v="0"/>
    <x v="0"/>
    <x v="11"/>
    <x v="6"/>
    <x v="11"/>
  </r>
  <r>
    <n v="532"/>
    <x v="524"/>
    <x v="531"/>
    <x v="39"/>
    <x v="523"/>
    <x v="527"/>
    <x v="1"/>
    <x v="105"/>
    <x v="469"/>
    <x v="0"/>
    <x v="0"/>
    <x v="496"/>
    <x v="500"/>
    <x v="0"/>
    <x v="0"/>
    <x v="3"/>
    <x v="3"/>
    <x v="3"/>
  </r>
  <r>
    <n v="533"/>
    <x v="525"/>
    <x v="532"/>
    <x v="295"/>
    <x v="524"/>
    <x v="528"/>
    <x v="1"/>
    <x v="380"/>
    <x v="470"/>
    <x v="4"/>
    <x v="4"/>
    <x v="497"/>
    <x v="50"/>
    <x v="0"/>
    <x v="0"/>
    <x v="7"/>
    <x v="1"/>
    <x v="7"/>
  </r>
  <r>
    <n v="534"/>
    <x v="526"/>
    <x v="533"/>
    <x v="296"/>
    <x v="525"/>
    <x v="529"/>
    <x v="0"/>
    <x v="166"/>
    <x v="160"/>
    <x v="1"/>
    <x v="1"/>
    <x v="498"/>
    <x v="501"/>
    <x v="0"/>
    <x v="1"/>
    <x v="6"/>
    <x v="4"/>
    <x v="6"/>
  </r>
  <r>
    <n v="535"/>
    <x v="527"/>
    <x v="534"/>
    <x v="97"/>
    <x v="526"/>
    <x v="530"/>
    <x v="1"/>
    <x v="381"/>
    <x v="471"/>
    <x v="6"/>
    <x v="6"/>
    <x v="499"/>
    <x v="502"/>
    <x v="0"/>
    <x v="1"/>
    <x v="3"/>
    <x v="3"/>
    <x v="3"/>
  </r>
  <r>
    <n v="536"/>
    <x v="528"/>
    <x v="535"/>
    <x v="122"/>
    <x v="527"/>
    <x v="531"/>
    <x v="1"/>
    <x v="382"/>
    <x v="472"/>
    <x v="6"/>
    <x v="6"/>
    <x v="500"/>
    <x v="52"/>
    <x v="0"/>
    <x v="0"/>
    <x v="13"/>
    <x v="5"/>
    <x v="13"/>
  </r>
  <r>
    <n v="537"/>
    <x v="529"/>
    <x v="536"/>
    <x v="197"/>
    <x v="528"/>
    <x v="532"/>
    <x v="1"/>
    <x v="383"/>
    <x v="473"/>
    <x v="3"/>
    <x v="3"/>
    <x v="501"/>
    <x v="503"/>
    <x v="1"/>
    <x v="1"/>
    <x v="4"/>
    <x v="4"/>
    <x v="4"/>
  </r>
  <r>
    <n v="538"/>
    <x v="530"/>
    <x v="537"/>
    <x v="297"/>
    <x v="529"/>
    <x v="533"/>
    <x v="0"/>
    <x v="384"/>
    <x v="159"/>
    <x v="1"/>
    <x v="1"/>
    <x v="502"/>
    <x v="504"/>
    <x v="0"/>
    <x v="0"/>
    <x v="20"/>
    <x v="6"/>
    <x v="20"/>
  </r>
  <r>
    <n v="539"/>
    <x v="531"/>
    <x v="538"/>
    <x v="122"/>
    <x v="530"/>
    <x v="534"/>
    <x v="0"/>
    <x v="385"/>
    <x v="474"/>
    <x v="1"/>
    <x v="1"/>
    <x v="503"/>
    <x v="505"/>
    <x v="0"/>
    <x v="1"/>
    <x v="0"/>
    <x v="0"/>
    <x v="0"/>
  </r>
  <r>
    <n v="540"/>
    <x v="532"/>
    <x v="539"/>
    <x v="98"/>
    <x v="531"/>
    <x v="535"/>
    <x v="1"/>
    <x v="326"/>
    <x v="475"/>
    <x v="1"/>
    <x v="1"/>
    <x v="504"/>
    <x v="506"/>
    <x v="0"/>
    <x v="0"/>
    <x v="14"/>
    <x v="7"/>
    <x v="14"/>
  </r>
  <r>
    <n v="541"/>
    <x v="533"/>
    <x v="540"/>
    <x v="298"/>
    <x v="532"/>
    <x v="536"/>
    <x v="0"/>
    <x v="386"/>
    <x v="187"/>
    <x v="6"/>
    <x v="6"/>
    <x v="505"/>
    <x v="507"/>
    <x v="0"/>
    <x v="0"/>
    <x v="20"/>
    <x v="6"/>
    <x v="20"/>
  </r>
  <r>
    <n v="542"/>
    <x v="534"/>
    <x v="541"/>
    <x v="299"/>
    <x v="533"/>
    <x v="537"/>
    <x v="0"/>
    <x v="240"/>
    <x v="476"/>
    <x v="4"/>
    <x v="4"/>
    <x v="506"/>
    <x v="508"/>
    <x v="0"/>
    <x v="0"/>
    <x v="7"/>
    <x v="1"/>
    <x v="7"/>
  </r>
  <r>
    <n v="543"/>
    <x v="535"/>
    <x v="542"/>
    <x v="300"/>
    <x v="534"/>
    <x v="538"/>
    <x v="0"/>
    <x v="80"/>
    <x v="477"/>
    <x v="1"/>
    <x v="1"/>
    <x v="507"/>
    <x v="509"/>
    <x v="0"/>
    <x v="0"/>
    <x v="11"/>
    <x v="6"/>
    <x v="11"/>
  </r>
  <r>
    <n v="544"/>
    <x v="536"/>
    <x v="543"/>
    <x v="54"/>
    <x v="535"/>
    <x v="539"/>
    <x v="1"/>
    <x v="286"/>
    <x v="478"/>
    <x v="1"/>
    <x v="1"/>
    <x v="508"/>
    <x v="510"/>
    <x v="0"/>
    <x v="0"/>
    <x v="1"/>
    <x v="1"/>
    <x v="1"/>
  </r>
  <r>
    <n v="545"/>
    <x v="537"/>
    <x v="544"/>
    <x v="301"/>
    <x v="536"/>
    <x v="540"/>
    <x v="0"/>
    <x v="387"/>
    <x v="479"/>
    <x v="1"/>
    <x v="1"/>
    <x v="509"/>
    <x v="511"/>
    <x v="0"/>
    <x v="0"/>
    <x v="3"/>
    <x v="3"/>
    <x v="3"/>
  </r>
  <r>
    <n v="546"/>
    <x v="538"/>
    <x v="545"/>
    <x v="3"/>
    <x v="537"/>
    <x v="541"/>
    <x v="1"/>
    <x v="39"/>
    <x v="480"/>
    <x v="1"/>
    <x v="1"/>
    <x v="510"/>
    <x v="512"/>
    <x v="0"/>
    <x v="1"/>
    <x v="3"/>
    <x v="3"/>
    <x v="3"/>
  </r>
  <r>
    <n v="547"/>
    <x v="539"/>
    <x v="546"/>
    <x v="81"/>
    <x v="538"/>
    <x v="542"/>
    <x v="1"/>
    <x v="388"/>
    <x v="481"/>
    <x v="1"/>
    <x v="1"/>
    <x v="511"/>
    <x v="513"/>
    <x v="0"/>
    <x v="0"/>
    <x v="6"/>
    <x v="4"/>
    <x v="6"/>
  </r>
  <r>
    <n v="548"/>
    <x v="540"/>
    <x v="547"/>
    <x v="302"/>
    <x v="539"/>
    <x v="543"/>
    <x v="1"/>
    <x v="389"/>
    <x v="444"/>
    <x v="1"/>
    <x v="1"/>
    <x v="512"/>
    <x v="514"/>
    <x v="0"/>
    <x v="0"/>
    <x v="3"/>
    <x v="3"/>
    <x v="3"/>
  </r>
  <r>
    <n v="549"/>
    <x v="541"/>
    <x v="548"/>
    <x v="303"/>
    <x v="540"/>
    <x v="544"/>
    <x v="1"/>
    <x v="390"/>
    <x v="118"/>
    <x v="1"/>
    <x v="1"/>
    <x v="513"/>
    <x v="515"/>
    <x v="0"/>
    <x v="0"/>
    <x v="8"/>
    <x v="2"/>
    <x v="8"/>
  </r>
  <r>
    <n v="550"/>
    <x v="542"/>
    <x v="549"/>
    <x v="0"/>
    <x v="443"/>
    <x v="446"/>
    <x v="3"/>
    <x v="49"/>
    <x v="405"/>
    <x v="5"/>
    <x v="5"/>
    <x v="514"/>
    <x v="516"/>
    <x v="0"/>
    <x v="0"/>
    <x v="7"/>
    <x v="1"/>
    <x v="7"/>
  </r>
  <r>
    <n v="551"/>
    <x v="543"/>
    <x v="550"/>
    <x v="304"/>
    <x v="541"/>
    <x v="545"/>
    <x v="0"/>
    <x v="391"/>
    <x v="32"/>
    <x v="2"/>
    <x v="2"/>
    <x v="515"/>
    <x v="517"/>
    <x v="0"/>
    <x v="1"/>
    <x v="2"/>
    <x v="2"/>
    <x v="2"/>
  </r>
  <r>
    <n v="552"/>
    <x v="544"/>
    <x v="551"/>
    <x v="25"/>
    <x v="542"/>
    <x v="546"/>
    <x v="0"/>
    <x v="45"/>
    <x v="482"/>
    <x v="1"/>
    <x v="1"/>
    <x v="516"/>
    <x v="518"/>
    <x v="0"/>
    <x v="0"/>
    <x v="3"/>
    <x v="3"/>
    <x v="3"/>
  </r>
  <r>
    <n v="553"/>
    <x v="545"/>
    <x v="552"/>
    <x v="305"/>
    <x v="543"/>
    <x v="547"/>
    <x v="0"/>
    <x v="392"/>
    <x v="483"/>
    <x v="1"/>
    <x v="1"/>
    <x v="517"/>
    <x v="519"/>
    <x v="0"/>
    <x v="0"/>
    <x v="1"/>
    <x v="1"/>
    <x v="1"/>
  </r>
  <r>
    <n v="554"/>
    <x v="546"/>
    <x v="553"/>
    <x v="40"/>
    <x v="544"/>
    <x v="548"/>
    <x v="1"/>
    <x v="353"/>
    <x v="484"/>
    <x v="0"/>
    <x v="0"/>
    <x v="518"/>
    <x v="520"/>
    <x v="0"/>
    <x v="0"/>
    <x v="7"/>
    <x v="1"/>
    <x v="7"/>
  </r>
  <r>
    <n v="555"/>
    <x v="547"/>
    <x v="554"/>
    <x v="9"/>
    <x v="545"/>
    <x v="549"/>
    <x v="1"/>
    <x v="18"/>
    <x v="485"/>
    <x v="3"/>
    <x v="3"/>
    <x v="519"/>
    <x v="219"/>
    <x v="0"/>
    <x v="0"/>
    <x v="1"/>
    <x v="1"/>
    <x v="1"/>
  </r>
  <r>
    <n v="556"/>
    <x v="195"/>
    <x v="555"/>
    <x v="5"/>
    <x v="546"/>
    <x v="550"/>
    <x v="1"/>
    <x v="393"/>
    <x v="486"/>
    <x v="1"/>
    <x v="1"/>
    <x v="520"/>
    <x v="521"/>
    <x v="0"/>
    <x v="1"/>
    <x v="18"/>
    <x v="5"/>
    <x v="18"/>
  </r>
  <r>
    <n v="557"/>
    <x v="548"/>
    <x v="556"/>
    <x v="46"/>
    <x v="547"/>
    <x v="551"/>
    <x v="1"/>
    <x v="394"/>
    <x v="487"/>
    <x v="1"/>
    <x v="1"/>
    <x v="521"/>
    <x v="522"/>
    <x v="0"/>
    <x v="1"/>
    <x v="22"/>
    <x v="4"/>
    <x v="22"/>
  </r>
  <r>
    <n v="558"/>
    <x v="549"/>
    <x v="557"/>
    <x v="306"/>
    <x v="548"/>
    <x v="552"/>
    <x v="1"/>
    <x v="105"/>
    <x v="488"/>
    <x v="1"/>
    <x v="1"/>
    <x v="522"/>
    <x v="523"/>
    <x v="0"/>
    <x v="0"/>
    <x v="3"/>
    <x v="3"/>
    <x v="3"/>
  </r>
  <r>
    <n v="559"/>
    <x v="550"/>
    <x v="558"/>
    <x v="307"/>
    <x v="549"/>
    <x v="553"/>
    <x v="1"/>
    <x v="395"/>
    <x v="489"/>
    <x v="1"/>
    <x v="1"/>
    <x v="523"/>
    <x v="524"/>
    <x v="0"/>
    <x v="0"/>
    <x v="3"/>
    <x v="3"/>
    <x v="3"/>
  </r>
  <r>
    <n v="560"/>
    <x v="551"/>
    <x v="559"/>
    <x v="77"/>
    <x v="550"/>
    <x v="554"/>
    <x v="1"/>
    <x v="396"/>
    <x v="120"/>
    <x v="1"/>
    <x v="1"/>
    <x v="524"/>
    <x v="348"/>
    <x v="0"/>
    <x v="0"/>
    <x v="10"/>
    <x v="4"/>
    <x v="10"/>
  </r>
  <r>
    <n v="561"/>
    <x v="552"/>
    <x v="560"/>
    <x v="162"/>
    <x v="551"/>
    <x v="555"/>
    <x v="1"/>
    <x v="40"/>
    <x v="490"/>
    <x v="5"/>
    <x v="5"/>
    <x v="525"/>
    <x v="280"/>
    <x v="0"/>
    <x v="0"/>
    <x v="3"/>
    <x v="3"/>
    <x v="3"/>
  </r>
  <r>
    <n v="562"/>
    <x v="553"/>
    <x v="561"/>
    <x v="34"/>
    <x v="314"/>
    <x v="556"/>
    <x v="0"/>
    <x v="150"/>
    <x v="491"/>
    <x v="5"/>
    <x v="5"/>
    <x v="188"/>
    <x v="525"/>
    <x v="0"/>
    <x v="0"/>
    <x v="1"/>
    <x v="1"/>
    <x v="1"/>
  </r>
  <r>
    <n v="563"/>
    <x v="554"/>
    <x v="562"/>
    <x v="41"/>
    <x v="552"/>
    <x v="557"/>
    <x v="1"/>
    <x v="72"/>
    <x v="492"/>
    <x v="2"/>
    <x v="2"/>
    <x v="526"/>
    <x v="526"/>
    <x v="0"/>
    <x v="0"/>
    <x v="4"/>
    <x v="4"/>
    <x v="4"/>
  </r>
  <r>
    <n v="564"/>
    <x v="555"/>
    <x v="563"/>
    <x v="308"/>
    <x v="553"/>
    <x v="558"/>
    <x v="0"/>
    <x v="397"/>
    <x v="493"/>
    <x v="1"/>
    <x v="1"/>
    <x v="527"/>
    <x v="527"/>
    <x v="0"/>
    <x v="0"/>
    <x v="3"/>
    <x v="3"/>
    <x v="3"/>
  </r>
  <r>
    <n v="565"/>
    <x v="556"/>
    <x v="564"/>
    <x v="309"/>
    <x v="554"/>
    <x v="559"/>
    <x v="1"/>
    <x v="398"/>
    <x v="494"/>
    <x v="1"/>
    <x v="1"/>
    <x v="528"/>
    <x v="528"/>
    <x v="0"/>
    <x v="0"/>
    <x v="3"/>
    <x v="3"/>
    <x v="3"/>
  </r>
  <r>
    <n v="566"/>
    <x v="557"/>
    <x v="565"/>
    <x v="29"/>
    <x v="555"/>
    <x v="560"/>
    <x v="0"/>
    <x v="95"/>
    <x v="495"/>
    <x v="1"/>
    <x v="1"/>
    <x v="522"/>
    <x v="529"/>
    <x v="0"/>
    <x v="1"/>
    <x v="5"/>
    <x v="1"/>
    <x v="5"/>
  </r>
  <r>
    <n v="567"/>
    <x v="558"/>
    <x v="566"/>
    <x v="85"/>
    <x v="556"/>
    <x v="561"/>
    <x v="1"/>
    <x v="146"/>
    <x v="496"/>
    <x v="1"/>
    <x v="1"/>
    <x v="529"/>
    <x v="360"/>
    <x v="0"/>
    <x v="0"/>
    <x v="1"/>
    <x v="1"/>
    <x v="1"/>
  </r>
  <r>
    <n v="568"/>
    <x v="559"/>
    <x v="567"/>
    <x v="310"/>
    <x v="557"/>
    <x v="562"/>
    <x v="1"/>
    <x v="399"/>
    <x v="119"/>
    <x v="1"/>
    <x v="1"/>
    <x v="530"/>
    <x v="254"/>
    <x v="0"/>
    <x v="0"/>
    <x v="3"/>
    <x v="3"/>
    <x v="3"/>
  </r>
  <r>
    <n v="569"/>
    <x v="560"/>
    <x v="568"/>
    <x v="311"/>
    <x v="558"/>
    <x v="563"/>
    <x v="1"/>
    <x v="400"/>
    <x v="497"/>
    <x v="6"/>
    <x v="6"/>
    <x v="531"/>
    <x v="530"/>
    <x v="0"/>
    <x v="0"/>
    <x v="10"/>
    <x v="4"/>
    <x v="10"/>
  </r>
  <r>
    <n v="570"/>
    <x v="561"/>
    <x v="569"/>
    <x v="312"/>
    <x v="559"/>
    <x v="564"/>
    <x v="1"/>
    <x v="401"/>
    <x v="33"/>
    <x v="1"/>
    <x v="1"/>
    <x v="515"/>
    <x v="531"/>
    <x v="0"/>
    <x v="1"/>
    <x v="1"/>
    <x v="1"/>
    <x v="1"/>
  </r>
  <r>
    <n v="571"/>
    <x v="562"/>
    <x v="570"/>
    <x v="26"/>
    <x v="560"/>
    <x v="565"/>
    <x v="0"/>
    <x v="164"/>
    <x v="498"/>
    <x v="6"/>
    <x v="6"/>
    <x v="532"/>
    <x v="532"/>
    <x v="0"/>
    <x v="0"/>
    <x v="12"/>
    <x v="4"/>
    <x v="12"/>
  </r>
  <r>
    <n v="572"/>
    <x v="563"/>
    <x v="571"/>
    <x v="25"/>
    <x v="561"/>
    <x v="566"/>
    <x v="3"/>
    <x v="115"/>
    <x v="499"/>
    <x v="1"/>
    <x v="1"/>
    <x v="533"/>
    <x v="533"/>
    <x v="0"/>
    <x v="1"/>
    <x v="1"/>
    <x v="1"/>
    <x v="1"/>
  </r>
  <r>
    <n v="573"/>
    <x v="564"/>
    <x v="572"/>
    <x v="313"/>
    <x v="562"/>
    <x v="567"/>
    <x v="1"/>
    <x v="402"/>
    <x v="500"/>
    <x v="1"/>
    <x v="1"/>
    <x v="409"/>
    <x v="534"/>
    <x v="0"/>
    <x v="0"/>
    <x v="23"/>
    <x v="8"/>
    <x v="23"/>
  </r>
  <r>
    <n v="574"/>
    <x v="565"/>
    <x v="573"/>
    <x v="50"/>
    <x v="563"/>
    <x v="568"/>
    <x v="1"/>
    <x v="358"/>
    <x v="501"/>
    <x v="1"/>
    <x v="1"/>
    <x v="534"/>
    <x v="535"/>
    <x v="0"/>
    <x v="1"/>
    <x v="0"/>
    <x v="0"/>
    <x v="0"/>
  </r>
  <r>
    <n v="575"/>
    <x v="566"/>
    <x v="574"/>
    <x v="314"/>
    <x v="564"/>
    <x v="569"/>
    <x v="0"/>
    <x v="21"/>
    <x v="502"/>
    <x v="1"/>
    <x v="1"/>
    <x v="53"/>
    <x v="536"/>
    <x v="0"/>
    <x v="1"/>
    <x v="3"/>
    <x v="3"/>
    <x v="3"/>
  </r>
  <r>
    <n v="576"/>
    <x v="567"/>
    <x v="575"/>
    <x v="62"/>
    <x v="565"/>
    <x v="570"/>
    <x v="0"/>
    <x v="251"/>
    <x v="503"/>
    <x v="1"/>
    <x v="1"/>
    <x v="535"/>
    <x v="537"/>
    <x v="0"/>
    <x v="0"/>
    <x v="3"/>
    <x v="3"/>
    <x v="3"/>
  </r>
  <r>
    <n v="577"/>
    <x v="568"/>
    <x v="576"/>
    <x v="139"/>
    <x v="566"/>
    <x v="571"/>
    <x v="3"/>
    <x v="95"/>
    <x v="504"/>
    <x v="1"/>
    <x v="1"/>
    <x v="536"/>
    <x v="538"/>
    <x v="0"/>
    <x v="0"/>
    <x v="17"/>
    <x v="1"/>
    <x v="17"/>
  </r>
  <r>
    <n v="578"/>
    <x v="569"/>
    <x v="577"/>
    <x v="315"/>
    <x v="567"/>
    <x v="572"/>
    <x v="0"/>
    <x v="242"/>
    <x v="136"/>
    <x v="1"/>
    <x v="1"/>
    <x v="537"/>
    <x v="539"/>
    <x v="0"/>
    <x v="0"/>
    <x v="22"/>
    <x v="4"/>
    <x v="22"/>
  </r>
  <r>
    <n v="579"/>
    <x v="570"/>
    <x v="578"/>
    <x v="8"/>
    <x v="568"/>
    <x v="573"/>
    <x v="1"/>
    <x v="215"/>
    <x v="505"/>
    <x v="1"/>
    <x v="1"/>
    <x v="538"/>
    <x v="540"/>
    <x v="0"/>
    <x v="0"/>
    <x v="17"/>
    <x v="1"/>
    <x v="17"/>
  </r>
  <r>
    <n v="580"/>
    <x v="251"/>
    <x v="579"/>
    <x v="316"/>
    <x v="569"/>
    <x v="574"/>
    <x v="1"/>
    <x v="403"/>
    <x v="77"/>
    <x v="1"/>
    <x v="1"/>
    <x v="539"/>
    <x v="541"/>
    <x v="0"/>
    <x v="0"/>
    <x v="3"/>
    <x v="3"/>
    <x v="3"/>
  </r>
  <r>
    <n v="581"/>
    <x v="571"/>
    <x v="580"/>
    <x v="46"/>
    <x v="570"/>
    <x v="575"/>
    <x v="0"/>
    <x v="83"/>
    <x v="506"/>
    <x v="1"/>
    <x v="1"/>
    <x v="540"/>
    <x v="542"/>
    <x v="0"/>
    <x v="0"/>
    <x v="2"/>
    <x v="2"/>
    <x v="2"/>
  </r>
  <r>
    <n v="582"/>
    <x v="572"/>
    <x v="581"/>
    <x v="251"/>
    <x v="571"/>
    <x v="576"/>
    <x v="0"/>
    <x v="344"/>
    <x v="507"/>
    <x v="1"/>
    <x v="1"/>
    <x v="505"/>
    <x v="543"/>
    <x v="0"/>
    <x v="1"/>
    <x v="11"/>
    <x v="6"/>
    <x v="11"/>
  </r>
  <r>
    <n v="583"/>
    <x v="573"/>
    <x v="582"/>
    <x v="317"/>
    <x v="572"/>
    <x v="577"/>
    <x v="1"/>
    <x v="404"/>
    <x v="508"/>
    <x v="1"/>
    <x v="1"/>
    <x v="541"/>
    <x v="544"/>
    <x v="0"/>
    <x v="0"/>
    <x v="4"/>
    <x v="4"/>
    <x v="4"/>
  </r>
  <r>
    <n v="584"/>
    <x v="8"/>
    <x v="583"/>
    <x v="318"/>
    <x v="573"/>
    <x v="578"/>
    <x v="1"/>
    <x v="405"/>
    <x v="509"/>
    <x v="1"/>
    <x v="1"/>
    <x v="542"/>
    <x v="545"/>
    <x v="0"/>
    <x v="0"/>
    <x v="2"/>
    <x v="2"/>
    <x v="2"/>
  </r>
  <r>
    <n v="585"/>
    <x v="574"/>
    <x v="584"/>
    <x v="200"/>
    <x v="574"/>
    <x v="579"/>
    <x v="1"/>
    <x v="158"/>
    <x v="510"/>
    <x v="1"/>
    <x v="1"/>
    <x v="543"/>
    <x v="546"/>
    <x v="0"/>
    <x v="0"/>
    <x v="18"/>
    <x v="5"/>
    <x v="18"/>
  </r>
  <r>
    <n v="586"/>
    <x v="575"/>
    <x v="585"/>
    <x v="31"/>
    <x v="575"/>
    <x v="580"/>
    <x v="1"/>
    <x v="406"/>
    <x v="511"/>
    <x v="1"/>
    <x v="1"/>
    <x v="544"/>
    <x v="547"/>
    <x v="0"/>
    <x v="0"/>
    <x v="1"/>
    <x v="1"/>
    <x v="1"/>
  </r>
  <r>
    <n v="587"/>
    <x v="576"/>
    <x v="586"/>
    <x v="151"/>
    <x v="576"/>
    <x v="581"/>
    <x v="0"/>
    <x v="388"/>
    <x v="275"/>
    <x v="0"/>
    <x v="0"/>
    <x v="35"/>
    <x v="548"/>
    <x v="0"/>
    <x v="1"/>
    <x v="0"/>
    <x v="0"/>
    <x v="0"/>
  </r>
  <r>
    <n v="588"/>
    <x v="577"/>
    <x v="587"/>
    <x v="215"/>
    <x v="577"/>
    <x v="582"/>
    <x v="0"/>
    <x v="407"/>
    <x v="512"/>
    <x v="4"/>
    <x v="4"/>
    <x v="152"/>
    <x v="298"/>
    <x v="0"/>
    <x v="0"/>
    <x v="3"/>
    <x v="3"/>
    <x v="3"/>
  </r>
  <r>
    <n v="589"/>
    <x v="578"/>
    <x v="588"/>
    <x v="58"/>
    <x v="578"/>
    <x v="583"/>
    <x v="0"/>
    <x v="408"/>
    <x v="513"/>
    <x v="1"/>
    <x v="1"/>
    <x v="545"/>
    <x v="549"/>
    <x v="0"/>
    <x v="0"/>
    <x v="4"/>
    <x v="4"/>
    <x v="4"/>
  </r>
  <r>
    <n v="590"/>
    <x v="579"/>
    <x v="589"/>
    <x v="143"/>
    <x v="579"/>
    <x v="584"/>
    <x v="0"/>
    <x v="99"/>
    <x v="514"/>
    <x v="2"/>
    <x v="2"/>
    <x v="546"/>
    <x v="550"/>
    <x v="0"/>
    <x v="0"/>
    <x v="15"/>
    <x v="5"/>
    <x v="15"/>
  </r>
  <r>
    <n v="591"/>
    <x v="580"/>
    <x v="590"/>
    <x v="60"/>
    <x v="580"/>
    <x v="585"/>
    <x v="1"/>
    <x v="408"/>
    <x v="63"/>
    <x v="1"/>
    <x v="1"/>
    <x v="547"/>
    <x v="551"/>
    <x v="0"/>
    <x v="0"/>
    <x v="11"/>
    <x v="6"/>
    <x v="11"/>
  </r>
  <r>
    <n v="592"/>
    <x v="581"/>
    <x v="591"/>
    <x v="154"/>
    <x v="581"/>
    <x v="586"/>
    <x v="0"/>
    <x v="259"/>
    <x v="515"/>
    <x v="1"/>
    <x v="1"/>
    <x v="548"/>
    <x v="552"/>
    <x v="0"/>
    <x v="0"/>
    <x v="3"/>
    <x v="3"/>
    <x v="3"/>
  </r>
  <r>
    <n v="593"/>
    <x v="582"/>
    <x v="592"/>
    <x v="319"/>
    <x v="582"/>
    <x v="587"/>
    <x v="1"/>
    <x v="409"/>
    <x v="332"/>
    <x v="1"/>
    <x v="1"/>
    <x v="549"/>
    <x v="238"/>
    <x v="0"/>
    <x v="0"/>
    <x v="10"/>
    <x v="4"/>
    <x v="10"/>
  </r>
  <r>
    <n v="594"/>
    <x v="583"/>
    <x v="593"/>
    <x v="320"/>
    <x v="583"/>
    <x v="588"/>
    <x v="0"/>
    <x v="144"/>
    <x v="516"/>
    <x v="1"/>
    <x v="1"/>
    <x v="550"/>
    <x v="553"/>
    <x v="0"/>
    <x v="1"/>
    <x v="3"/>
    <x v="3"/>
    <x v="3"/>
  </r>
  <r>
    <n v="595"/>
    <x v="584"/>
    <x v="594"/>
    <x v="321"/>
    <x v="584"/>
    <x v="589"/>
    <x v="1"/>
    <x v="410"/>
    <x v="208"/>
    <x v="1"/>
    <x v="1"/>
    <x v="551"/>
    <x v="554"/>
    <x v="0"/>
    <x v="1"/>
    <x v="3"/>
    <x v="3"/>
    <x v="3"/>
  </r>
  <r>
    <n v="596"/>
    <x v="585"/>
    <x v="595"/>
    <x v="58"/>
    <x v="585"/>
    <x v="590"/>
    <x v="0"/>
    <x v="236"/>
    <x v="232"/>
    <x v="1"/>
    <x v="1"/>
    <x v="552"/>
    <x v="496"/>
    <x v="0"/>
    <x v="1"/>
    <x v="6"/>
    <x v="4"/>
    <x v="6"/>
  </r>
  <r>
    <n v="597"/>
    <x v="586"/>
    <x v="596"/>
    <x v="322"/>
    <x v="586"/>
    <x v="591"/>
    <x v="1"/>
    <x v="411"/>
    <x v="128"/>
    <x v="1"/>
    <x v="1"/>
    <x v="462"/>
    <x v="555"/>
    <x v="0"/>
    <x v="0"/>
    <x v="3"/>
    <x v="3"/>
    <x v="3"/>
  </r>
  <r>
    <n v="598"/>
    <x v="587"/>
    <x v="597"/>
    <x v="323"/>
    <x v="587"/>
    <x v="592"/>
    <x v="1"/>
    <x v="412"/>
    <x v="517"/>
    <x v="6"/>
    <x v="6"/>
    <x v="553"/>
    <x v="556"/>
    <x v="0"/>
    <x v="0"/>
    <x v="1"/>
    <x v="1"/>
    <x v="1"/>
  </r>
  <r>
    <n v="599"/>
    <x v="588"/>
    <x v="598"/>
    <x v="324"/>
    <x v="588"/>
    <x v="593"/>
    <x v="0"/>
    <x v="172"/>
    <x v="518"/>
    <x v="3"/>
    <x v="3"/>
    <x v="554"/>
    <x v="557"/>
    <x v="0"/>
    <x v="0"/>
    <x v="4"/>
    <x v="4"/>
    <x v="4"/>
  </r>
  <r>
    <n v="600"/>
    <x v="589"/>
    <x v="599"/>
    <x v="0"/>
    <x v="297"/>
    <x v="298"/>
    <x v="0"/>
    <x v="49"/>
    <x v="280"/>
    <x v="4"/>
    <x v="4"/>
    <x v="555"/>
    <x v="558"/>
    <x v="0"/>
    <x v="0"/>
    <x v="0"/>
    <x v="0"/>
    <x v="0"/>
  </r>
  <r>
    <n v="601"/>
    <x v="590"/>
    <x v="600"/>
    <x v="9"/>
    <x v="589"/>
    <x v="594"/>
    <x v="1"/>
    <x v="346"/>
    <x v="519"/>
    <x v="1"/>
    <x v="1"/>
    <x v="548"/>
    <x v="559"/>
    <x v="1"/>
    <x v="0"/>
    <x v="8"/>
    <x v="2"/>
    <x v="8"/>
  </r>
  <r>
    <n v="602"/>
    <x v="591"/>
    <x v="601"/>
    <x v="325"/>
    <x v="590"/>
    <x v="595"/>
    <x v="1"/>
    <x v="413"/>
    <x v="520"/>
    <x v="1"/>
    <x v="1"/>
    <x v="62"/>
    <x v="560"/>
    <x v="0"/>
    <x v="0"/>
    <x v="3"/>
    <x v="3"/>
    <x v="3"/>
  </r>
  <r>
    <n v="603"/>
    <x v="592"/>
    <x v="602"/>
    <x v="98"/>
    <x v="591"/>
    <x v="596"/>
    <x v="1"/>
    <x v="408"/>
    <x v="521"/>
    <x v="1"/>
    <x v="1"/>
    <x v="556"/>
    <x v="561"/>
    <x v="0"/>
    <x v="0"/>
    <x v="3"/>
    <x v="3"/>
    <x v="3"/>
  </r>
  <r>
    <n v="604"/>
    <x v="593"/>
    <x v="603"/>
    <x v="326"/>
    <x v="592"/>
    <x v="597"/>
    <x v="1"/>
    <x v="414"/>
    <x v="47"/>
    <x v="1"/>
    <x v="1"/>
    <x v="557"/>
    <x v="562"/>
    <x v="0"/>
    <x v="0"/>
    <x v="3"/>
    <x v="3"/>
    <x v="3"/>
  </r>
  <r>
    <n v="605"/>
    <x v="594"/>
    <x v="604"/>
    <x v="88"/>
    <x v="593"/>
    <x v="598"/>
    <x v="1"/>
    <x v="37"/>
    <x v="522"/>
    <x v="1"/>
    <x v="1"/>
    <x v="27"/>
    <x v="563"/>
    <x v="0"/>
    <x v="0"/>
    <x v="9"/>
    <x v="5"/>
    <x v="9"/>
  </r>
  <r>
    <n v="606"/>
    <x v="595"/>
    <x v="605"/>
    <x v="74"/>
    <x v="594"/>
    <x v="599"/>
    <x v="1"/>
    <x v="415"/>
    <x v="259"/>
    <x v="4"/>
    <x v="4"/>
    <x v="558"/>
    <x v="529"/>
    <x v="0"/>
    <x v="0"/>
    <x v="1"/>
    <x v="1"/>
    <x v="1"/>
  </r>
  <r>
    <n v="607"/>
    <x v="596"/>
    <x v="606"/>
    <x v="327"/>
    <x v="595"/>
    <x v="600"/>
    <x v="1"/>
    <x v="416"/>
    <x v="239"/>
    <x v="1"/>
    <x v="1"/>
    <x v="559"/>
    <x v="564"/>
    <x v="0"/>
    <x v="0"/>
    <x v="0"/>
    <x v="0"/>
    <x v="0"/>
  </r>
  <r>
    <n v="608"/>
    <x v="597"/>
    <x v="607"/>
    <x v="61"/>
    <x v="416"/>
    <x v="601"/>
    <x v="1"/>
    <x v="417"/>
    <x v="184"/>
    <x v="1"/>
    <x v="1"/>
    <x v="426"/>
    <x v="565"/>
    <x v="0"/>
    <x v="1"/>
    <x v="17"/>
    <x v="1"/>
    <x v="17"/>
  </r>
  <r>
    <n v="609"/>
    <x v="598"/>
    <x v="608"/>
    <x v="83"/>
    <x v="596"/>
    <x v="602"/>
    <x v="1"/>
    <x v="124"/>
    <x v="523"/>
    <x v="1"/>
    <x v="1"/>
    <x v="560"/>
    <x v="566"/>
    <x v="0"/>
    <x v="0"/>
    <x v="22"/>
    <x v="4"/>
    <x v="22"/>
  </r>
  <r>
    <n v="610"/>
    <x v="599"/>
    <x v="609"/>
    <x v="328"/>
    <x v="597"/>
    <x v="603"/>
    <x v="1"/>
    <x v="418"/>
    <x v="127"/>
    <x v="1"/>
    <x v="1"/>
    <x v="561"/>
    <x v="567"/>
    <x v="0"/>
    <x v="0"/>
    <x v="3"/>
    <x v="3"/>
    <x v="3"/>
  </r>
  <r>
    <n v="611"/>
    <x v="600"/>
    <x v="610"/>
    <x v="139"/>
    <x v="598"/>
    <x v="604"/>
    <x v="3"/>
    <x v="27"/>
    <x v="524"/>
    <x v="1"/>
    <x v="1"/>
    <x v="562"/>
    <x v="568"/>
    <x v="0"/>
    <x v="0"/>
    <x v="3"/>
    <x v="3"/>
    <x v="3"/>
  </r>
  <r>
    <n v="612"/>
    <x v="601"/>
    <x v="611"/>
    <x v="8"/>
    <x v="599"/>
    <x v="605"/>
    <x v="1"/>
    <x v="325"/>
    <x v="525"/>
    <x v="1"/>
    <x v="1"/>
    <x v="563"/>
    <x v="569"/>
    <x v="0"/>
    <x v="0"/>
    <x v="5"/>
    <x v="1"/>
    <x v="5"/>
  </r>
  <r>
    <n v="613"/>
    <x v="602"/>
    <x v="612"/>
    <x v="65"/>
    <x v="600"/>
    <x v="606"/>
    <x v="1"/>
    <x v="150"/>
    <x v="526"/>
    <x v="0"/>
    <x v="0"/>
    <x v="564"/>
    <x v="570"/>
    <x v="0"/>
    <x v="0"/>
    <x v="3"/>
    <x v="3"/>
    <x v="3"/>
  </r>
  <r>
    <n v="614"/>
    <x v="603"/>
    <x v="613"/>
    <x v="329"/>
    <x v="601"/>
    <x v="607"/>
    <x v="1"/>
    <x v="419"/>
    <x v="527"/>
    <x v="1"/>
    <x v="1"/>
    <x v="565"/>
    <x v="571"/>
    <x v="0"/>
    <x v="0"/>
    <x v="3"/>
    <x v="3"/>
    <x v="3"/>
  </r>
  <r>
    <n v="615"/>
    <x v="604"/>
    <x v="614"/>
    <x v="275"/>
    <x v="602"/>
    <x v="608"/>
    <x v="1"/>
    <x v="73"/>
    <x v="528"/>
    <x v="6"/>
    <x v="6"/>
    <x v="566"/>
    <x v="572"/>
    <x v="0"/>
    <x v="0"/>
    <x v="3"/>
    <x v="3"/>
    <x v="3"/>
  </r>
  <r>
    <n v="616"/>
    <x v="605"/>
    <x v="615"/>
    <x v="330"/>
    <x v="402"/>
    <x v="609"/>
    <x v="1"/>
    <x v="202"/>
    <x v="529"/>
    <x v="4"/>
    <x v="4"/>
    <x v="567"/>
    <x v="573"/>
    <x v="0"/>
    <x v="1"/>
    <x v="7"/>
    <x v="1"/>
    <x v="7"/>
  </r>
  <r>
    <n v="617"/>
    <x v="606"/>
    <x v="616"/>
    <x v="1"/>
    <x v="203"/>
    <x v="610"/>
    <x v="1"/>
    <x v="12"/>
    <x v="530"/>
    <x v="1"/>
    <x v="1"/>
    <x v="568"/>
    <x v="471"/>
    <x v="0"/>
    <x v="0"/>
    <x v="3"/>
    <x v="3"/>
    <x v="3"/>
  </r>
  <r>
    <n v="618"/>
    <x v="607"/>
    <x v="617"/>
    <x v="331"/>
    <x v="603"/>
    <x v="611"/>
    <x v="0"/>
    <x v="420"/>
    <x v="531"/>
    <x v="1"/>
    <x v="1"/>
    <x v="569"/>
    <x v="574"/>
    <x v="0"/>
    <x v="0"/>
    <x v="9"/>
    <x v="5"/>
    <x v="9"/>
  </r>
  <r>
    <n v="619"/>
    <x v="608"/>
    <x v="618"/>
    <x v="332"/>
    <x v="604"/>
    <x v="612"/>
    <x v="0"/>
    <x v="355"/>
    <x v="532"/>
    <x v="1"/>
    <x v="1"/>
    <x v="570"/>
    <x v="575"/>
    <x v="1"/>
    <x v="1"/>
    <x v="3"/>
    <x v="3"/>
    <x v="3"/>
  </r>
  <r>
    <n v="620"/>
    <x v="609"/>
    <x v="619"/>
    <x v="333"/>
    <x v="605"/>
    <x v="613"/>
    <x v="1"/>
    <x v="58"/>
    <x v="533"/>
    <x v="2"/>
    <x v="2"/>
    <x v="571"/>
    <x v="576"/>
    <x v="0"/>
    <x v="0"/>
    <x v="14"/>
    <x v="7"/>
    <x v="14"/>
  </r>
  <r>
    <n v="621"/>
    <x v="610"/>
    <x v="620"/>
    <x v="334"/>
    <x v="606"/>
    <x v="614"/>
    <x v="1"/>
    <x v="421"/>
    <x v="534"/>
    <x v="1"/>
    <x v="1"/>
    <x v="572"/>
    <x v="577"/>
    <x v="0"/>
    <x v="0"/>
    <x v="3"/>
    <x v="3"/>
    <x v="3"/>
  </r>
  <r>
    <n v="622"/>
    <x v="611"/>
    <x v="621"/>
    <x v="335"/>
    <x v="607"/>
    <x v="615"/>
    <x v="0"/>
    <x v="251"/>
    <x v="535"/>
    <x v="1"/>
    <x v="1"/>
    <x v="573"/>
    <x v="578"/>
    <x v="0"/>
    <x v="0"/>
    <x v="7"/>
    <x v="1"/>
    <x v="7"/>
  </r>
  <r>
    <n v="623"/>
    <x v="612"/>
    <x v="622"/>
    <x v="336"/>
    <x v="608"/>
    <x v="616"/>
    <x v="1"/>
    <x v="422"/>
    <x v="536"/>
    <x v="4"/>
    <x v="4"/>
    <x v="574"/>
    <x v="477"/>
    <x v="0"/>
    <x v="0"/>
    <x v="3"/>
    <x v="3"/>
    <x v="3"/>
  </r>
  <r>
    <n v="624"/>
    <x v="613"/>
    <x v="623"/>
    <x v="135"/>
    <x v="609"/>
    <x v="617"/>
    <x v="1"/>
    <x v="423"/>
    <x v="537"/>
    <x v="1"/>
    <x v="1"/>
    <x v="511"/>
    <x v="579"/>
    <x v="0"/>
    <x v="0"/>
    <x v="14"/>
    <x v="7"/>
    <x v="14"/>
  </r>
  <r>
    <n v="625"/>
    <x v="614"/>
    <x v="624"/>
    <x v="168"/>
    <x v="377"/>
    <x v="618"/>
    <x v="0"/>
    <x v="197"/>
    <x v="538"/>
    <x v="1"/>
    <x v="1"/>
    <x v="575"/>
    <x v="580"/>
    <x v="0"/>
    <x v="0"/>
    <x v="3"/>
    <x v="3"/>
    <x v="3"/>
  </r>
  <r>
    <n v="626"/>
    <x v="615"/>
    <x v="625"/>
    <x v="330"/>
    <x v="610"/>
    <x v="619"/>
    <x v="1"/>
    <x v="288"/>
    <x v="340"/>
    <x v="1"/>
    <x v="1"/>
    <x v="576"/>
    <x v="581"/>
    <x v="0"/>
    <x v="1"/>
    <x v="3"/>
    <x v="3"/>
    <x v="3"/>
  </r>
  <r>
    <n v="627"/>
    <x v="616"/>
    <x v="626"/>
    <x v="39"/>
    <x v="611"/>
    <x v="620"/>
    <x v="1"/>
    <x v="110"/>
    <x v="539"/>
    <x v="4"/>
    <x v="4"/>
    <x v="577"/>
    <x v="582"/>
    <x v="1"/>
    <x v="0"/>
    <x v="0"/>
    <x v="0"/>
    <x v="0"/>
  </r>
  <r>
    <n v="628"/>
    <x v="617"/>
    <x v="627"/>
    <x v="89"/>
    <x v="612"/>
    <x v="621"/>
    <x v="1"/>
    <x v="87"/>
    <x v="540"/>
    <x v="1"/>
    <x v="1"/>
    <x v="578"/>
    <x v="581"/>
    <x v="0"/>
    <x v="0"/>
    <x v="7"/>
    <x v="1"/>
    <x v="7"/>
  </r>
  <r>
    <n v="629"/>
    <x v="618"/>
    <x v="628"/>
    <x v="337"/>
    <x v="613"/>
    <x v="622"/>
    <x v="0"/>
    <x v="424"/>
    <x v="541"/>
    <x v="1"/>
    <x v="1"/>
    <x v="579"/>
    <x v="583"/>
    <x v="0"/>
    <x v="1"/>
    <x v="3"/>
    <x v="3"/>
    <x v="3"/>
  </r>
  <r>
    <n v="630"/>
    <x v="619"/>
    <x v="629"/>
    <x v="40"/>
    <x v="614"/>
    <x v="623"/>
    <x v="3"/>
    <x v="215"/>
    <x v="542"/>
    <x v="1"/>
    <x v="1"/>
    <x v="580"/>
    <x v="584"/>
    <x v="0"/>
    <x v="1"/>
    <x v="3"/>
    <x v="3"/>
    <x v="3"/>
  </r>
  <r>
    <n v="631"/>
    <x v="620"/>
    <x v="630"/>
    <x v="338"/>
    <x v="615"/>
    <x v="624"/>
    <x v="1"/>
    <x v="425"/>
    <x v="444"/>
    <x v="1"/>
    <x v="1"/>
    <x v="581"/>
    <x v="585"/>
    <x v="0"/>
    <x v="0"/>
    <x v="3"/>
    <x v="3"/>
    <x v="3"/>
  </r>
  <r>
    <n v="632"/>
    <x v="621"/>
    <x v="631"/>
    <x v="339"/>
    <x v="616"/>
    <x v="625"/>
    <x v="2"/>
    <x v="426"/>
    <x v="543"/>
    <x v="1"/>
    <x v="1"/>
    <x v="582"/>
    <x v="586"/>
    <x v="0"/>
    <x v="0"/>
    <x v="3"/>
    <x v="3"/>
    <x v="3"/>
  </r>
  <r>
    <n v="633"/>
    <x v="622"/>
    <x v="632"/>
    <x v="313"/>
    <x v="617"/>
    <x v="626"/>
    <x v="0"/>
    <x v="339"/>
    <x v="544"/>
    <x v="1"/>
    <x v="1"/>
    <x v="336"/>
    <x v="587"/>
    <x v="0"/>
    <x v="0"/>
    <x v="10"/>
    <x v="4"/>
    <x v="10"/>
  </r>
  <r>
    <n v="634"/>
    <x v="623"/>
    <x v="633"/>
    <x v="195"/>
    <x v="618"/>
    <x v="627"/>
    <x v="3"/>
    <x v="427"/>
    <x v="369"/>
    <x v="1"/>
    <x v="1"/>
    <x v="583"/>
    <x v="588"/>
    <x v="0"/>
    <x v="0"/>
    <x v="19"/>
    <x v="4"/>
    <x v="19"/>
  </r>
  <r>
    <n v="635"/>
    <x v="624"/>
    <x v="634"/>
    <x v="340"/>
    <x v="619"/>
    <x v="628"/>
    <x v="1"/>
    <x v="428"/>
    <x v="390"/>
    <x v="1"/>
    <x v="1"/>
    <x v="584"/>
    <x v="589"/>
    <x v="0"/>
    <x v="0"/>
    <x v="19"/>
    <x v="4"/>
    <x v="19"/>
  </r>
  <r>
    <n v="636"/>
    <x v="625"/>
    <x v="635"/>
    <x v="341"/>
    <x v="620"/>
    <x v="629"/>
    <x v="0"/>
    <x v="429"/>
    <x v="291"/>
    <x v="3"/>
    <x v="3"/>
    <x v="585"/>
    <x v="590"/>
    <x v="0"/>
    <x v="1"/>
    <x v="10"/>
    <x v="4"/>
    <x v="10"/>
  </r>
  <r>
    <n v="637"/>
    <x v="626"/>
    <x v="636"/>
    <x v="275"/>
    <x v="621"/>
    <x v="630"/>
    <x v="0"/>
    <x v="167"/>
    <x v="545"/>
    <x v="1"/>
    <x v="1"/>
    <x v="586"/>
    <x v="591"/>
    <x v="0"/>
    <x v="0"/>
    <x v="3"/>
    <x v="3"/>
    <x v="3"/>
  </r>
  <r>
    <n v="638"/>
    <x v="627"/>
    <x v="637"/>
    <x v="342"/>
    <x v="622"/>
    <x v="631"/>
    <x v="0"/>
    <x v="115"/>
    <x v="289"/>
    <x v="1"/>
    <x v="1"/>
    <x v="587"/>
    <x v="592"/>
    <x v="0"/>
    <x v="1"/>
    <x v="3"/>
    <x v="3"/>
    <x v="3"/>
  </r>
  <r>
    <n v="639"/>
    <x v="628"/>
    <x v="638"/>
    <x v="133"/>
    <x v="623"/>
    <x v="632"/>
    <x v="2"/>
    <x v="430"/>
    <x v="546"/>
    <x v="1"/>
    <x v="1"/>
    <x v="588"/>
    <x v="593"/>
    <x v="0"/>
    <x v="1"/>
    <x v="6"/>
    <x v="4"/>
    <x v="6"/>
  </r>
  <r>
    <n v="640"/>
    <x v="629"/>
    <x v="639"/>
    <x v="343"/>
    <x v="624"/>
    <x v="633"/>
    <x v="0"/>
    <x v="431"/>
    <x v="547"/>
    <x v="1"/>
    <x v="1"/>
    <x v="589"/>
    <x v="510"/>
    <x v="0"/>
    <x v="0"/>
    <x v="3"/>
    <x v="3"/>
    <x v="3"/>
  </r>
  <r>
    <n v="641"/>
    <x v="630"/>
    <x v="640"/>
    <x v="151"/>
    <x v="625"/>
    <x v="634"/>
    <x v="1"/>
    <x v="346"/>
    <x v="548"/>
    <x v="5"/>
    <x v="5"/>
    <x v="590"/>
    <x v="594"/>
    <x v="0"/>
    <x v="0"/>
    <x v="3"/>
    <x v="3"/>
    <x v="3"/>
  </r>
  <r>
    <n v="642"/>
    <x v="631"/>
    <x v="641"/>
    <x v="243"/>
    <x v="626"/>
    <x v="635"/>
    <x v="1"/>
    <x v="30"/>
    <x v="549"/>
    <x v="0"/>
    <x v="0"/>
    <x v="591"/>
    <x v="595"/>
    <x v="0"/>
    <x v="0"/>
    <x v="8"/>
    <x v="2"/>
    <x v="8"/>
  </r>
  <r>
    <n v="643"/>
    <x v="632"/>
    <x v="642"/>
    <x v="344"/>
    <x v="627"/>
    <x v="636"/>
    <x v="1"/>
    <x v="432"/>
    <x v="130"/>
    <x v="1"/>
    <x v="1"/>
    <x v="592"/>
    <x v="596"/>
    <x v="0"/>
    <x v="0"/>
    <x v="3"/>
    <x v="3"/>
    <x v="3"/>
  </r>
  <r>
    <n v="644"/>
    <x v="633"/>
    <x v="643"/>
    <x v="345"/>
    <x v="628"/>
    <x v="637"/>
    <x v="0"/>
    <x v="433"/>
    <x v="127"/>
    <x v="0"/>
    <x v="0"/>
    <x v="593"/>
    <x v="597"/>
    <x v="0"/>
    <x v="0"/>
    <x v="3"/>
    <x v="3"/>
    <x v="3"/>
  </r>
  <r>
    <n v="645"/>
    <x v="634"/>
    <x v="644"/>
    <x v="346"/>
    <x v="629"/>
    <x v="638"/>
    <x v="0"/>
    <x v="434"/>
    <x v="32"/>
    <x v="1"/>
    <x v="1"/>
    <x v="594"/>
    <x v="598"/>
    <x v="0"/>
    <x v="1"/>
    <x v="1"/>
    <x v="1"/>
    <x v="1"/>
  </r>
  <r>
    <n v="646"/>
    <x v="635"/>
    <x v="645"/>
    <x v="201"/>
    <x v="630"/>
    <x v="639"/>
    <x v="0"/>
    <x v="435"/>
    <x v="214"/>
    <x v="1"/>
    <x v="1"/>
    <x v="595"/>
    <x v="599"/>
    <x v="0"/>
    <x v="0"/>
    <x v="11"/>
    <x v="6"/>
    <x v="11"/>
  </r>
  <r>
    <n v="647"/>
    <x v="636"/>
    <x v="646"/>
    <x v="6"/>
    <x v="631"/>
    <x v="640"/>
    <x v="0"/>
    <x v="6"/>
    <x v="550"/>
    <x v="1"/>
    <x v="1"/>
    <x v="596"/>
    <x v="600"/>
    <x v="0"/>
    <x v="0"/>
    <x v="18"/>
    <x v="5"/>
    <x v="18"/>
  </r>
  <r>
    <n v="648"/>
    <x v="637"/>
    <x v="647"/>
    <x v="347"/>
    <x v="632"/>
    <x v="641"/>
    <x v="3"/>
    <x v="419"/>
    <x v="551"/>
    <x v="1"/>
    <x v="1"/>
    <x v="597"/>
    <x v="601"/>
    <x v="1"/>
    <x v="0"/>
    <x v="0"/>
    <x v="0"/>
    <x v="0"/>
  </r>
  <r>
    <n v="649"/>
    <x v="638"/>
    <x v="648"/>
    <x v="155"/>
    <x v="633"/>
    <x v="642"/>
    <x v="0"/>
    <x v="436"/>
    <x v="234"/>
    <x v="5"/>
    <x v="5"/>
    <x v="598"/>
    <x v="602"/>
    <x v="1"/>
    <x v="1"/>
    <x v="3"/>
    <x v="3"/>
    <x v="3"/>
  </r>
  <r>
    <n v="650"/>
    <x v="639"/>
    <x v="649"/>
    <x v="0"/>
    <x v="50"/>
    <x v="50"/>
    <x v="0"/>
    <x v="49"/>
    <x v="49"/>
    <x v="1"/>
    <x v="1"/>
    <x v="599"/>
    <x v="603"/>
    <x v="0"/>
    <x v="0"/>
    <x v="17"/>
    <x v="1"/>
    <x v="17"/>
  </r>
  <r>
    <n v="651"/>
    <x v="640"/>
    <x v="650"/>
    <x v="348"/>
    <x v="634"/>
    <x v="643"/>
    <x v="0"/>
    <x v="437"/>
    <x v="552"/>
    <x v="6"/>
    <x v="6"/>
    <x v="600"/>
    <x v="604"/>
    <x v="0"/>
    <x v="0"/>
    <x v="12"/>
    <x v="4"/>
    <x v="12"/>
  </r>
  <r>
    <n v="652"/>
    <x v="641"/>
    <x v="651"/>
    <x v="83"/>
    <x v="635"/>
    <x v="644"/>
    <x v="1"/>
    <x v="438"/>
    <x v="207"/>
    <x v="1"/>
    <x v="1"/>
    <x v="601"/>
    <x v="292"/>
    <x v="0"/>
    <x v="0"/>
    <x v="2"/>
    <x v="2"/>
    <x v="2"/>
  </r>
  <r>
    <n v="653"/>
    <x v="642"/>
    <x v="652"/>
    <x v="60"/>
    <x v="636"/>
    <x v="645"/>
    <x v="1"/>
    <x v="439"/>
    <x v="553"/>
    <x v="1"/>
    <x v="1"/>
    <x v="602"/>
    <x v="605"/>
    <x v="0"/>
    <x v="0"/>
    <x v="2"/>
    <x v="2"/>
    <x v="2"/>
  </r>
  <r>
    <n v="654"/>
    <x v="643"/>
    <x v="653"/>
    <x v="349"/>
    <x v="637"/>
    <x v="646"/>
    <x v="1"/>
    <x v="440"/>
    <x v="170"/>
    <x v="1"/>
    <x v="1"/>
    <x v="335"/>
    <x v="606"/>
    <x v="0"/>
    <x v="0"/>
    <x v="16"/>
    <x v="1"/>
    <x v="16"/>
  </r>
  <r>
    <n v="655"/>
    <x v="644"/>
    <x v="654"/>
    <x v="350"/>
    <x v="638"/>
    <x v="647"/>
    <x v="1"/>
    <x v="441"/>
    <x v="345"/>
    <x v="1"/>
    <x v="1"/>
    <x v="603"/>
    <x v="607"/>
    <x v="1"/>
    <x v="0"/>
    <x v="14"/>
    <x v="7"/>
    <x v="14"/>
  </r>
  <r>
    <n v="656"/>
    <x v="645"/>
    <x v="655"/>
    <x v="351"/>
    <x v="639"/>
    <x v="648"/>
    <x v="0"/>
    <x v="442"/>
    <x v="554"/>
    <x v="2"/>
    <x v="2"/>
    <x v="604"/>
    <x v="608"/>
    <x v="0"/>
    <x v="0"/>
    <x v="0"/>
    <x v="0"/>
    <x v="0"/>
  </r>
  <r>
    <n v="657"/>
    <x v="646"/>
    <x v="656"/>
    <x v="83"/>
    <x v="640"/>
    <x v="649"/>
    <x v="0"/>
    <x v="443"/>
    <x v="555"/>
    <x v="1"/>
    <x v="1"/>
    <x v="605"/>
    <x v="609"/>
    <x v="0"/>
    <x v="0"/>
    <x v="22"/>
    <x v="4"/>
    <x v="22"/>
  </r>
  <r>
    <n v="658"/>
    <x v="647"/>
    <x v="657"/>
    <x v="352"/>
    <x v="641"/>
    <x v="650"/>
    <x v="3"/>
    <x v="444"/>
    <x v="325"/>
    <x v="1"/>
    <x v="1"/>
    <x v="606"/>
    <x v="610"/>
    <x v="0"/>
    <x v="0"/>
    <x v="1"/>
    <x v="1"/>
    <x v="1"/>
  </r>
  <r>
    <n v="659"/>
    <x v="648"/>
    <x v="658"/>
    <x v="353"/>
    <x v="642"/>
    <x v="651"/>
    <x v="0"/>
    <x v="424"/>
    <x v="556"/>
    <x v="4"/>
    <x v="4"/>
    <x v="65"/>
    <x v="611"/>
    <x v="0"/>
    <x v="0"/>
    <x v="4"/>
    <x v="4"/>
    <x v="4"/>
  </r>
  <r>
    <n v="660"/>
    <x v="649"/>
    <x v="659"/>
    <x v="14"/>
    <x v="643"/>
    <x v="652"/>
    <x v="0"/>
    <x v="385"/>
    <x v="557"/>
    <x v="1"/>
    <x v="1"/>
    <x v="607"/>
    <x v="612"/>
    <x v="1"/>
    <x v="0"/>
    <x v="3"/>
    <x v="3"/>
    <x v="3"/>
  </r>
  <r>
    <n v="661"/>
    <x v="650"/>
    <x v="660"/>
    <x v="354"/>
    <x v="644"/>
    <x v="653"/>
    <x v="0"/>
    <x v="445"/>
    <x v="558"/>
    <x v="3"/>
    <x v="3"/>
    <x v="608"/>
    <x v="613"/>
    <x v="0"/>
    <x v="0"/>
    <x v="17"/>
    <x v="1"/>
    <x v="17"/>
  </r>
  <r>
    <n v="662"/>
    <x v="651"/>
    <x v="661"/>
    <x v="14"/>
    <x v="645"/>
    <x v="654"/>
    <x v="0"/>
    <x v="54"/>
    <x v="559"/>
    <x v="1"/>
    <x v="1"/>
    <x v="609"/>
    <x v="614"/>
    <x v="0"/>
    <x v="0"/>
    <x v="3"/>
    <x v="3"/>
    <x v="3"/>
  </r>
  <r>
    <n v="663"/>
    <x v="652"/>
    <x v="662"/>
    <x v="83"/>
    <x v="646"/>
    <x v="655"/>
    <x v="0"/>
    <x v="215"/>
    <x v="560"/>
    <x v="1"/>
    <x v="1"/>
    <x v="610"/>
    <x v="615"/>
    <x v="0"/>
    <x v="0"/>
    <x v="3"/>
    <x v="3"/>
    <x v="3"/>
  </r>
  <r>
    <n v="664"/>
    <x v="327"/>
    <x v="663"/>
    <x v="355"/>
    <x v="647"/>
    <x v="656"/>
    <x v="0"/>
    <x v="446"/>
    <x v="372"/>
    <x v="1"/>
    <x v="1"/>
    <x v="541"/>
    <x v="616"/>
    <x v="0"/>
    <x v="0"/>
    <x v="17"/>
    <x v="1"/>
    <x v="17"/>
  </r>
  <r>
    <n v="665"/>
    <x v="653"/>
    <x v="664"/>
    <x v="135"/>
    <x v="648"/>
    <x v="657"/>
    <x v="1"/>
    <x v="447"/>
    <x v="561"/>
    <x v="1"/>
    <x v="1"/>
    <x v="611"/>
    <x v="453"/>
    <x v="0"/>
    <x v="1"/>
    <x v="4"/>
    <x v="4"/>
    <x v="4"/>
  </r>
  <r>
    <n v="666"/>
    <x v="654"/>
    <x v="665"/>
    <x v="33"/>
    <x v="649"/>
    <x v="658"/>
    <x v="3"/>
    <x v="270"/>
    <x v="562"/>
    <x v="1"/>
    <x v="1"/>
    <x v="612"/>
    <x v="617"/>
    <x v="0"/>
    <x v="1"/>
    <x v="3"/>
    <x v="3"/>
    <x v="3"/>
  </r>
  <r>
    <n v="667"/>
    <x v="655"/>
    <x v="666"/>
    <x v="350"/>
    <x v="650"/>
    <x v="659"/>
    <x v="1"/>
    <x v="448"/>
    <x v="563"/>
    <x v="1"/>
    <x v="1"/>
    <x v="613"/>
    <x v="618"/>
    <x v="0"/>
    <x v="0"/>
    <x v="23"/>
    <x v="8"/>
    <x v="23"/>
  </r>
  <r>
    <n v="668"/>
    <x v="656"/>
    <x v="667"/>
    <x v="356"/>
    <x v="651"/>
    <x v="660"/>
    <x v="0"/>
    <x v="70"/>
    <x v="564"/>
    <x v="1"/>
    <x v="1"/>
    <x v="614"/>
    <x v="619"/>
    <x v="0"/>
    <x v="0"/>
    <x v="3"/>
    <x v="3"/>
    <x v="3"/>
  </r>
  <r>
    <n v="669"/>
    <x v="657"/>
    <x v="668"/>
    <x v="357"/>
    <x v="652"/>
    <x v="661"/>
    <x v="1"/>
    <x v="449"/>
    <x v="565"/>
    <x v="6"/>
    <x v="6"/>
    <x v="615"/>
    <x v="620"/>
    <x v="0"/>
    <x v="0"/>
    <x v="3"/>
    <x v="3"/>
    <x v="3"/>
  </r>
  <r>
    <n v="670"/>
    <x v="635"/>
    <x v="669"/>
    <x v="358"/>
    <x v="653"/>
    <x v="662"/>
    <x v="1"/>
    <x v="450"/>
    <x v="370"/>
    <x v="1"/>
    <x v="1"/>
    <x v="90"/>
    <x v="621"/>
    <x v="0"/>
    <x v="0"/>
    <x v="7"/>
    <x v="1"/>
    <x v="7"/>
  </r>
  <r>
    <n v="671"/>
    <x v="658"/>
    <x v="670"/>
    <x v="359"/>
    <x v="654"/>
    <x v="663"/>
    <x v="1"/>
    <x v="451"/>
    <x v="566"/>
    <x v="1"/>
    <x v="1"/>
    <x v="616"/>
    <x v="622"/>
    <x v="0"/>
    <x v="1"/>
    <x v="3"/>
    <x v="3"/>
    <x v="3"/>
  </r>
  <r>
    <n v="672"/>
    <x v="659"/>
    <x v="671"/>
    <x v="360"/>
    <x v="655"/>
    <x v="664"/>
    <x v="0"/>
    <x v="452"/>
    <x v="372"/>
    <x v="2"/>
    <x v="2"/>
    <x v="617"/>
    <x v="623"/>
    <x v="0"/>
    <x v="0"/>
    <x v="3"/>
    <x v="3"/>
    <x v="3"/>
  </r>
  <r>
    <n v="673"/>
    <x v="660"/>
    <x v="672"/>
    <x v="36"/>
    <x v="656"/>
    <x v="665"/>
    <x v="0"/>
    <x v="125"/>
    <x v="567"/>
    <x v="6"/>
    <x v="6"/>
    <x v="618"/>
    <x v="624"/>
    <x v="0"/>
    <x v="0"/>
    <x v="7"/>
    <x v="1"/>
    <x v="7"/>
  </r>
  <r>
    <n v="674"/>
    <x v="661"/>
    <x v="673"/>
    <x v="361"/>
    <x v="657"/>
    <x v="666"/>
    <x v="3"/>
    <x v="453"/>
    <x v="332"/>
    <x v="1"/>
    <x v="1"/>
    <x v="619"/>
    <x v="625"/>
    <x v="0"/>
    <x v="0"/>
    <x v="14"/>
    <x v="7"/>
    <x v="14"/>
  </r>
  <r>
    <n v="675"/>
    <x v="662"/>
    <x v="674"/>
    <x v="62"/>
    <x v="658"/>
    <x v="667"/>
    <x v="1"/>
    <x v="269"/>
    <x v="568"/>
    <x v="1"/>
    <x v="1"/>
    <x v="620"/>
    <x v="626"/>
    <x v="0"/>
    <x v="0"/>
    <x v="23"/>
    <x v="8"/>
    <x v="23"/>
  </r>
  <r>
    <n v="676"/>
    <x v="663"/>
    <x v="675"/>
    <x v="362"/>
    <x v="659"/>
    <x v="668"/>
    <x v="1"/>
    <x v="454"/>
    <x v="569"/>
    <x v="1"/>
    <x v="1"/>
    <x v="621"/>
    <x v="627"/>
    <x v="0"/>
    <x v="0"/>
    <x v="14"/>
    <x v="7"/>
    <x v="14"/>
  </r>
  <r>
    <n v="677"/>
    <x v="664"/>
    <x v="676"/>
    <x v="98"/>
    <x v="660"/>
    <x v="669"/>
    <x v="0"/>
    <x v="41"/>
    <x v="570"/>
    <x v="1"/>
    <x v="1"/>
    <x v="622"/>
    <x v="491"/>
    <x v="0"/>
    <x v="0"/>
    <x v="13"/>
    <x v="5"/>
    <x v="13"/>
  </r>
  <r>
    <n v="678"/>
    <x v="665"/>
    <x v="677"/>
    <x v="105"/>
    <x v="661"/>
    <x v="670"/>
    <x v="3"/>
    <x v="455"/>
    <x v="571"/>
    <x v="1"/>
    <x v="1"/>
    <x v="35"/>
    <x v="628"/>
    <x v="0"/>
    <x v="0"/>
    <x v="6"/>
    <x v="4"/>
    <x v="6"/>
  </r>
  <r>
    <n v="679"/>
    <x v="307"/>
    <x v="678"/>
    <x v="1"/>
    <x v="662"/>
    <x v="671"/>
    <x v="1"/>
    <x v="456"/>
    <x v="270"/>
    <x v="1"/>
    <x v="1"/>
    <x v="623"/>
    <x v="629"/>
    <x v="0"/>
    <x v="1"/>
    <x v="0"/>
    <x v="0"/>
    <x v="0"/>
  </r>
  <r>
    <n v="680"/>
    <x v="666"/>
    <x v="679"/>
    <x v="363"/>
    <x v="663"/>
    <x v="672"/>
    <x v="0"/>
    <x v="457"/>
    <x v="211"/>
    <x v="1"/>
    <x v="1"/>
    <x v="624"/>
    <x v="630"/>
    <x v="0"/>
    <x v="1"/>
    <x v="20"/>
    <x v="6"/>
    <x v="20"/>
  </r>
  <r>
    <n v="681"/>
    <x v="667"/>
    <x v="680"/>
    <x v="364"/>
    <x v="664"/>
    <x v="673"/>
    <x v="0"/>
    <x v="458"/>
    <x v="572"/>
    <x v="1"/>
    <x v="1"/>
    <x v="625"/>
    <x v="631"/>
    <x v="0"/>
    <x v="0"/>
    <x v="3"/>
    <x v="3"/>
    <x v="3"/>
  </r>
  <r>
    <n v="682"/>
    <x v="668"/>
    <x v="681"/>
    <x v="91"/>
    <x v="665"/>
    <x v="674"/>
    <x v="1"/>
    <x v="459"/>
    <x v="573"/>
    <x v="1"/>
    <x v="1"/>
    <x v="626"/>
    <x v="632"/>
    <x v="0"/>
    <x v="0"/>
    <x v="3"/>
    <x v="3"/>
    <x v="3"/>
  </r>
  <r>
    <n v="683"/>
    <x v="669"/>
    <x v="682"/>
    <x v="173"/>
    <x v="666"/>
    <x v="675"/>
    <x v="1"/>
    <x v="98"/>
    <x v="574"/>
    <x v="1"/>
    <x v="1"/>
    <x v="627"/>
    <x v="633"/>
    <x v="0"/>
    <x v="0"/>
    <x v="3"/>
    <x v="3"/>
    <x v="3"/>
  </r>
  <r>
    <n v="684"/>
    <x v="670"/>
    <x v="683"/>
    <x v="1"/>
    <x v="667"/>
    <x v="676"/>
    <x v="1"/>
    <x v="460"/>
    <x v="575"/>
    <x v="0"/>
    <x v="0"/>
    <x v="628"/>
    <x v="634"/>
    <x v="0"/>
    <x v="0"/>
    <x v="9"/>
    <x v="5"/>
    <x v="9"/>
  </r>
  <r>
    <n v="685"/>
    <x v="671"/>
    <x v="684"/>
    <x v="365"/>
    <x v="668"/>
    <x v="677"/>
    <x v="0"/>
    <x v="461"/>
    <x v="181"/>
    <x v="0"/>
    <x v="0"/>
    <x v="629"/>
    <x v="415"/>
    <x v="0"/>
    <x v="0"/>
    <x v="3"/>
    <x v="3"/>
    <x v="3"/>
  </r>
  <r>
    <n v="686"/>
    <x v="672"/>
    <x v="685"/>
    <x v="168"/>
    <x v="669"/>
    <x v="678"/>
    <x v="1"/>
    <x v="38"/>
    <x v="576"/>
    <x v="1"/>
    <x v="1"/>
    <x v="630"/>
    <x v="635"/>
    <x v="0"/>
    <x v="0"/>
    <x v="8"/>
    <x v="2"/>
    <x v="8"/>
  </r>
  <r>
    <n v="687"/>
    <x v="673"/>
    <x v="686"/>
    <x v="42"/>
    <x v="670"/>
    <x v="679"/>
    <x v="1"/>
    <x v="462"/>
    <x v="577"/>
    <x v="1"/>
    <x v="1"/>
    <x v="631"/>
    <x v="607"/>
    <x v="0"/>
    <x v="0"/>
    <x v="3"/>
    <x v="3"/>
    <x v="3"/>
  </r>
  <r>
    <n v="688"/>
    <x v="674"/>
    <x v="687"/>
    <x v="49"/>
    <x v="671"/>
    <x v="680"/>
    <x v="1"/>
    <x v="463"/>
    <x v="578"/>
    <x v="1"/>
    <x v="1"/>
    <x v="632"/>
    <x v="636"/>
    <x v="0"/>
    <x v="1"/>
    <x v="19"/>
    <x v="4"/>
    <x v="19"/>
  </r>
  <r>
    <n v="689"/>
    <x v="675"/>
    <x v="688"/>
    <x v="190"/>
    <x v="672"/>
    <x v="681"/>
    <x v="1"/>
    <x v="464"/>
    <x v="579"/>
    <x v="1"/>
    <x v="1"/>
    <x v="633"/>
    <x v="637"/>
    <x v="0"/>
    <x v="0"/>
    <x v="2"/>
    <x v="2"/>
    <x v="2"/>
  </r>
  <r>
    <n v="690"/>
    <x v="676"/>
    <x v="689"/>
    <x v="136"/>
    <x v="673"/>
    <x v="682"/>
    <x v="1"/>
    <x v="257"/>
    <x v="580"/>
    <x v="1"/>
    <x v="1"/>
    <x v="634"/>
    <x v="638"/>
    <x v="0"/>
    <x v="1"/>
    <x v="4"/>
    <x v="4"/>
    <x v="4"/>
  </r>
  <r>
    <n v="691"/>
    <x v="677"/>
    <x v="690"/>
    <x v="92"/>
    <x v="674"/>
    <x v="683"/>
    <x v="1"/>
    <x v="465"/>
    <x v="540"/>
    <x v="1"/>
    <x v="1"/>
    <x v="635"/>
    <x v="639"/>
    <x v="1"/>
    <x v="1"/>
    <x v="4"/>
    <x v="4"/>
    <x v="4"/>
  </r>
  <r>
    <n v="692"/>
    <x v="678"/>
    <x v="691"/>
    <x v="46"/>
    <x v="675"/>
    <x v="684"/>
    <x v="0"/>
    <x v="385"/>
    <x v="581"/>
    <x v="4"/>
    <x v="4"/>
    <x v="636"/>
    <x v="640"/>
    <x v="0"/>
    <x v="0"/>
    <x v="1"/>
    <x v="1"/>
    <x v="1"/>
  </r>
  <r>
    <n v="693"/>
    <x v="679"/>
    <x v="692"/>
    <x v="366"/>
    <x v="676"/>
    <x v="685"/>
    <x v="0"/>
    <x v="466"/>
    <x v="366"/>
    <x v="1"/>
    <x v="1"/>
    <x v="637"/>
    <x v="641"/>
    <x v="0"/>
    <x v="0"/>
    <x v="3"/>
    <x v="3"/>
    <x v="3"/>
  </r>
  <r>
    <n v="694"/>
    <x v="680"/>
    <x v="693"/>
    <x v="14"/>
    <x v="677"/>
    <x v="686"/>
    <x v="0"/>
    <x v="467"/>
    <x v="582"/>
    <x v="1"/>
    <x v="1"/>
    <x v="638"/>
    <x v="642"/>
    <x v="0"/>
    <x v="0"/>
    <x v="3"/>
    <x v="3"/>
    <x v="3"/>
  </r>
  <r>
    <n v="695"/>
    <x v="681"/>
    <x v="694"/>
    <x v="243"/>
    <x v="678"/>
    <x v="687"/>
    <x v="1"/>
    <x v="468"/>
    <x v="378"/>
    <x v="6"/>
    <x v="6"/>
    <x v="639"/>
    <x v="445"/>
    <x v="1"/>
    <x v="0"/>
    <x v="1"/>
    <x v="1"/>
    <x v="1"/>
  </r>
  <r>
    <n v="696"/>
    <x v="682"/>
    <x v="695"/>
    <x v="367"/>
    <x v="679"/>
    <x v="688"/>
    <x v="0"/>
    <x v="469"/>
    <x v="583"/>
    <x v="1"/>
    <x v="1"/>
    <x v="640"/>
    <x v="116"/>
    <x v="0"/>
    <x v="1"/>
    <x v="3"/>
    <x v="3"/>
    <x v="3"/>
  </r>
  <r>
    <n v="697"/>
    <x v="683"/>
    <x v="696"/>
    <x v="368"/>
    <x v="680"/>
    <x v="689"/>
    <x v="1"/>
    <x v="470"/>
    <x v="42"/>
    <x v="1"/>
    <x v="1"/>
    <x v="641"/>
    <x v="643"/>
    <x v="0"/>
    <x v="0"/>
    <x v="5"/>
    <x v="1"/>
    <x v="5"/>
  </r>
  <r>
    <n v="698"/>
    <x v="684"/>
    <x v="697"/>
    <x v="369"/>
    <x v="681"/>
    <x v="690"/>
    <x v="1"/>
    <x v="471"/>
    <x v="94"/>
    <x v="0"/>
    <x v="0"/>
    <x v="642"/>
    <x v="644"/>
    <x v="0"/>
    <x v="0"/>
    <x v="8"/>
    <x v="2"/>
    <x v="8"/>
  </r>
  <r>
    <n v="699"/>
    <x v="196"/>
    <x v="698"/>
    <x v="71"/>
    <x v="682"/>
    <x v="691"/>
    <x v="0"/>
    <x v="75"/>
    <x v="584"/>
    <x v="1"/>
    <x v="1"/>
    <x v="230"/>
    <x v="645"/>
    <x v="0"/>
    <x v="0"/>
    <x v="6"/>
    <x v="4"/>
    <x v="6"/>
  </r>
  <r>
    <n v="700"/>
    <x v="685"/>
    <x v="699"/>
    <x v="0"/>
    <x v="247"/>
    <x v="248"/>
    <x v="0"/>
    <x v="49"/>
    <x v="236"/>
    <x v="1"/>
    <x v="1"/>
    <x v="67"/>
    <x v="646"/>
    <x v="0"/>
    <x v="0"/>
    <x v="8"/>
    <x v="2"/>
    <x v="8"/>
  </r>
  <r>
    <n v="701"/>
    <x v="686"/>
    <x v="700"/>
    <x v="370"/>
    <x v="683"/>
    <x v="692"/>
    <x v="1"/>
    <x v="472"/>
    <x v="585"/>
    <x v="1"/>
    <x v="1"/>
    <x v="643"/>
    <x v="647"/>
    <x v="1"/>
    <x v="0"/>
    <x v="3"/>
    <x v="3"/>
    <x v="3"/>
  </r>
  <r>
    <n v="702"/>
    <x v="687"/>
    <x v="701"/>
    <x v="251"/>
    <x v="684"/>
    <x v="693"/>
    <x v="0"/>
    <x v="100"/>
    <x v="586"/>
    <x v="1"/>
    <x v="1"/>
    <x v="644"/>
    <x v="467"/>
    <x v="0"/>
    <x v="0"/>
    <x v="8"/>
    <x v="2"/>
    <x v="8"/>
  </r>
  <r>
    <n v="703"/>
    <x v="688"/>
    <x v="702"/>
    <x v="371"/>
    <x v="685"/>
    <x v="694"/>
    <x v="1"/>
    <x v="473"/>
    <x v="587"/>
    <x v="1"/>
    <x v="1"/>
    <x v="645"/>
    <x v="648"/>
    <x v="1"/>
    <x v="1"/>
    <x v="18"/>
    <x v="5"/>
    <x v="18"/>
  </r>
  <r>
    <n v="704"/>
    <x v="689"/>
    <x v="703"/>
    <x v="251"/>
    <x v="686"/>
    <x v="695"/>
    <x v="1"/>
    <x v="220"/>
    <x v="588"/>
    <x v="1"/>
    <x v="1"/>
    <x v="646"/>
    <x v="649"/>
    <x v="0"/>
    <x v="0"/>
    <x v="10"/>
    <x v="4"/>
    <x v="10"/>
  </r>
  <r>
    <n v="705"/>
    <x v="690"/>
    <x v="704"/>
    <x v="372"/>
    <x v="687"/>
    <x v="696"/>
    <x v="0"/>
    <x v="474"/>
    <x v="589"/>
    <x v="4"/>
    <x v="4"/>
    <x v="626"/>
    <x v="650"/>
    <x v="0"/>
    <x v="0"/>
    <x v="9"/>
    <x v="5"/>
    <x v="9"/>
  </r>
  <r>
    <n v="706"/>
    <x v="691"/>
    <x v="705"/>
    <x v="2"/>
    <x v="688"/>
    <x v="697"/>
    <x v="1"/>
    <x v="475"/>
    <x v="590"/>
    <x v="2"/>
    <x v="2"/>
    <x v="647"/>
    <x v="651"/>
    <x v="0"/>
    <x v="1"/>
    <x v="2"/>
    <x v="2"/>
    <x v="2"/>
  </r>
  <r>
    <n v="707"/>
    <x v="692"/>
    <x v="706"/>
    <x v="190"/>
    <x v="689"/>
    <x v="698"/>
    <x v="1"/>
    <x v="170"/>
    <x v="591"/>
    <x v="1"/>
    <x v="1"/>
    <x v="159"/>
    <x v="652"/>
    <x v="0"/>
    <x v="0"/>
    <x v="6"/>
    <x v="4"/>
    <x v="6"/>
  </r>
  <r>
    <n v="708"/>
    <x v="693"/>
    <x v="707"/>
    <x v="12"/>
    <x v="690"/>
    <x v="699"/>
    <x v="1"/>
    <x v="231"/>
    <x v="592"/>
    <x v="5"/>
    <x v="5"/>
    <x v="648"/>
    <x v="653"/>
    <x v="0"/>
    <x v="0"/>
    <x v="3"/>
    <x v="3"/>
    <x v="3"/>
  </r>
  <r>
    <n v="709"/>
    <x v="694"/>
    <x v="708"/>
    <x v="122"/>
    <x v="691"/>
    <x v="700"/>
    <x v="1"/>
    <x v="129"/>
    <x v="593"/>
    <x v="6"/>
    <x v="6"/>
    <x v="267"/>
    <x v="654"/>
    <x v="0"/>
    <x v="0"/>
    <x v="3"/>
    <x v="3"/>
    <x v="3"/>
  </r>
  <r>
    <n v="710"/>
    <x v="695"/>
    <x v="709"/>
    <x v="333"/>
    <x v="692"/>
    <x v="701"/>
    <x v="1"/>
    <x v="476"/>
    <x v="594"/>
    <x v="1"/>
    <x v="1"/>
    <x v="649"/>
    <x v="655"/>
    <x v="0"/>
    <x v="1"/>
    <x v="3"/>
    <x v="3"/>
    <x v="3"/>
  </r>
  <r>
    <n v="711"/>
    <x v="696"/>
    <x v="710"/>
    <x v="8"/>
    <x v="693"/>
    <x v="702"/>
    <x v="0"/>
    <x v="443"/>
    <x v="595"/>
    <x v="6"/>
    <x v="6"/>
    <x v="248"/>
    <x v="656"/>
    <x v="1"/>
    <x v="1"/>
    <x v="3"/>
    <x v="3"/>
    <x v="3"/>
  </r>
  <r>
    <n v="712"/>
    <x v="697"/>
    <x v="711"/>
    <x v="126"/>
    <x v="694"/>
    <x v="703"/>
    <x v="1"/>
    <x v="381"/>
    <x v="596"/>
    <x v="1"/>
    <x v="1"/>
    <x v="571"/>
    <x v="657"/>
    <x v="0"/>
    <x v="0"/>
    <x v="3"/>
    <x v="3"/>
    <x v="3"/>
  </r>
  <r>
    <n v="713"/>
    <x v="698"/>
    <x v="712"/>
    <x v="350"/>
    <x v="695"/>
    <x v="704"/>
    <x v="1"/>
    <x v="459"/>
    <x v="597"/>
    <x v="1"/>
    <x v="1"/>
    <x v="650"/>
    <x v="89"/>
    <x v="0"/>
    <x v="0"/>
    <x v="15"/>
    <x v="5"/>
    <x v="15"/>
  </r>
  <r>
    <n v="714"/>
    <x v="699"/>
    <x v="713"/>
    <x v="373"/>
    <x v="696"/>
    <x v="705"/>
    <x v="1"/>
    <x v="477"/>
    <x v="230"/>
    <x v="1"/>
    <x v="1"/>
    <x v="1"/>
    <x v="658"/>
    <x v="0"/>
    <x v="0"/>
    <x v="1"/>
    <x v="1"/>
    <x v="1"/>
  </r>
  <r>
    <n v="715"/>
    <x v="700"/>
    <x v="714"/>
    <x v="374"/>
    <x v="697"/>
    <x v="706"/>
    <x v="0"/>
    <x v="478"/>
    <x v="159"/>
    <x v="1"/>
    <x v="1"/>
    <x v="651"/>
    <x v="438"/>
    <x v="0"/>
    <x v="0"/>
    <x v="20"/>
    <x v="6"/>
    <x v="20"/>
  </r>
  <r>
    <n v="716"/>
    <x v="701"/>
    <x v="715"/>
    <x v="22"/>
    <x v="698"/>
    <x v="707"/>
    <x v="1"/>
    <x v="144"/>
    <x v="598"/>
    <x v="1"/>
    <x v="1"/>
    <x v="652"/>
    <x v="659"/>
    <x v="0"/>
    <x v="1"/>
    <x v="3"/>
    <x v="3"/>
    <x v="3"/>
  </r>
  <r>
    <n v="717"/>
    <x v="702"/>
    <x v="716"/>
    <x v="36"/>
    <x v="699"/>
    <x v="708"/>
    <x v="1"/>
    <x v="479"/>
    <x v="500"/>
    <x v="1"/>
    <x v="1"/>
    <x v="653"/>
    <x v="660"/>
    <x v="0"/>
    <x v="0"/>
    <x v="4"/>
    <x v="4"/>
    <x v="4"/>
  </r>
  <r>
    <n v="718"/>
    <x v="703"/>
    <x v="717"/>
    <x v="111"/>
    <x v="700"/>
    <x v="709"/>
    <x v="1"/>
    <x v="480"/>
    <x v="127"/>
    <x v="1"/>
    <x v="1"/>
    <x v="654"/>
    <x v="661"/>
    <x v="0"/>
    <x v="0"/>
    <x v="8"/>
    <x v="2"/>
    <x v="8"/>
  </r>
  <r>
    <n v="719"/>
    <x v="704"/>
    <x v="718"/>
    <x v="350"/>
    <x v="701"/>
    <x v="710"/>
    <x v="1"/>
    <x v="300"/>
    <x v="599"/>
    <x v="1"/>
    <x v="1"/>
    <x v="655"/>
    <x v="662"/>
    <x v="0"/>
    <x v="0"/>
    <x v="13"/>
    <x v="5"/>
    <x v="13"/>
  </r>
  <r>
    <n v="720"/>
    <x v="705"/>
    <x v="719"/>
    <x v="251"/>
    <x v="702"/>
    <x v="711"/>
    <x v="3"/>
    <x v="63"/>
    <x v="600"/>
    <x v="3"/>
    <x v="3"/>
    <x v="656"/>
    <x v="236"/>
    <x v="0"/>
    <x v="1"/>
    <x v="3"/>
    <x v="3"/>
    <x v="3"/>
  </r>
  <r>
    <n v="721"/>
    <x v="706"/>
    <x v="720"/>
    <x v="375"/>
    <x v="703"/>
    <x v="712"/>
    <x v="3"/>
    <x v="101"/>
    <x v="601"/>
    <x v="1"/>
    <x v="1"/>
    <x v="657"/>
    <x v="663"/>
    <x v="0"/>
    <x v="0"/>
    <x v="1"/>
    <x v="1"/>
    <x v="1"/>
  </r>
  <r>
    <n v="722"/>
    <x v="707"/>
    <x v="721"/>
    <x v="376"/>
    <x v="704"/>
    <x v="713"/>
    <x v="1"/>
    <x v="481"/>
    <x v="372"/>
    <x v="1"/>
    <x v="1"/>
    <x v="265"/>
    <x v="202"/>
    <x v="0"/>
    <x v="0"/>
    <x v="4"/>
    <x v="4"/>
    <x v="4"/>
  </r>
  <r>
    <n v="723"/>
    <x v="708"/>
    <x v="722"/>
    <x v="70"/>
    <x v="705"/>
    <x v="714"/>
    <x v="1"/>
    <x v="358"/>
    <x v="602"/>
    <x v="2"/>
    <x v="2"/>
    <x v="658"/>
    <x v="664"/>
    <x v="0"/>
    <x v="0"/>
    <x v="3"/>
    <x v="3"/>
    <x v="3"/>
  </r>
  <r>
    <n v="724"/>
    <x v="709"/>
    <x v="723"/>
    <x v="141"/>
    <x v="706"/>
    <x v="715"/>
    <x v="1"/>
    <x v="246"/>
    <x v="603"/>
    <x v="4"/>
    <x v="4"/>
    <x v="659"/>
    <x v="665"/>
    <x v="0"/>
    <x v="1"/>
    <x v="3"/>
    <x v="3"/>
    <x v="3"/>
  </r>
  <r>
    <n v="725"/>
    <x v="710"/>
    <x v="724"/>
    <x v="377"/>
    <x v="707"/>
    <x v="716"/>
    <x v="0"/>
    <x v="482"/>
    <x v="479"/>
    <x v="1"/>
    <x v="1"/>
    <x v="660"/>
    <x v="666"/>
    <x v="0"/>
    <x v="0"/>
    <x v="20"/>
    <x v="6"/>
    <x v="20"/>
  </r>
  <r>
    <n v="726"/>
    <x v="711"/>
    <x v="725"/>
    <x v="378"/>
    <x v="708"/>
    <x v="717"/>
    <x v="3"/>
    <x v="168"/>
    <x v="604"/>
    <x v="1"/>
    <x v="1"/>
    <x v="661"/>
    <x v="602"/>
    <x v="0"/>
    <x v="1"/>
    <x v="3"/>
    <x v="3"/>
    <x v="3"/>
  </r>
  <r>
    <n v="727"/>
    <x v="712"/>
    <x v="726"/>
    <x v="200"/>
    <x v="709"/>
    <x v="718"/>
    <x v="1"/>
    <x v="483"/>
    <x v="605"/>
    <x v="1"/>
    <x v="1"/>
    <x v="4"/>
    <x v="667"/>
    <x v="0"/>
    <x v="0"/>
    <x v="2"/>
    <x v="2"/>
    <x v="2"/>
  </r>
  <r>
    <n v="728"/>
    <x v="713"/>
    <x v="727"/>
    <x v="3"/>
    <x v="710"/>
    <x v="719"/>
    <x v="0"/>
    <x v="234"/>
    <x v="606"/>
    <x v="1"/>
    <x v="1"/>
    <x v="662"/>
    <x v="668"/>
    <x v="0"/>
    <x v="0"/>
    <x v="3"/>
    <x v="3"/>
    <x v="3"/>
  </r>
  <r>
    <n v="729"/>
    <x v="714"/>
    <x v="728"/>
    <x v="36"/>
    <x v="711"/>
    <x v="720"/>
    <x v="1"/>
    <x v="393"/>
    <x v="528"/>
    <x v="1"/>
    <x v="1"/>
    <x v="663"/>
    <x v="669"/>
    <x v="0"/>
    <x v="0"/>
    <x v="6"/>
    <x v="4"/>
    <x v="6"/>
  </r>
  <r>
    <n v="730"/>
    <x v="715"/>
    <x v="729"/>
    <x v="379"/>
    <x v="712"/>
    <x v="721"/>
    <x v="1"/>
    <x v="130"/>
    <x v="607"/>
    <x v="0"/>
    <x v="0"/>
    <x v="664"/>
    <x v="670"/>
    <x v="0"/>
    <x v="0"/>
    <x v="8"/>
    <x v="2"/>
    <x v="8"/>
  </r>
  <r>
    <n v="731"/>
    <x v="716"/>
    <x v="730"/>
    <x v="48"/>
    <x v="713"/>
    <x v="722"/>
    <x v="3"/>
    <x v="319"/>
    <x v="608"/>
    <x v="1"/>
    <x v="1"/>
    <x v="665"/>
    <x v="601"/>
    <x v="0"/>
    <x v="0"/>
    <x v="2"/>
    <x v="2"/>
    <x v="2"/>
  </r>
  <r>
    <n v="732"/>
    <x v="717"/>
    <x v="731"/>
    <x v="380"/>
    <x v="714"/>
    <x v="723"/>
    <x v="0"/>
    <x v="484"/>
    <x v="609"/>
    <x v="1"/>
    <x v="1"/>
    <x v="666"/>
    <x v="671"/>
    <x v="0"/>
    <x v="1"/>
    <x v="1"/>
    <x v="1"/>
    <x v="1"/>
  </r>
  <r>
    <n v="733"/>
    <x v="718"/>
    <x v="732"/>
    <x v="144"/>
    <x v="715"/>
    <x v="724"/>
    <x v="1"/>
    <x v="485"/>
    <x v="610"/>
    <x v="1"/>
    <x v="1"/>
    <x v="43"/>
    <x v="672"/>
    <x v="0"/>
    <x v="0"/>
    <x v="16"/>
    <x v="1"/>
    <x v="16"/>
  </r>
  <r>
    <n v="734"/>
    <x v="719"/>
    <x v="733"/>
    <x v="3"/>
    <x v="716"/>
    <x v="725"/>
    <x v="1"/>
    <x v="486"/>
    <x v="253"/>
    <x v="1"/>
    <x v="1"/>
    <x v="667"/>
    <x v="673"/>
    <x v="0"/>
    <x v="1"/>
    <x v="3"/>
    <x v="3"/>
    <x v="3"/>
  </r>
  <r>
    <n v="735"/>
    <x v="720"/>
    <x v="734"/>
    <x v="211"/>
    <x v="717"/>
    <x v="726"/>
    <x v="1"/>
    <x v="487"/>
    <x v="611"/>
    <x v="1"/>
    <x v="1"/>
    <x v="668"/>
    <x v="674"/>
    <x v="0"/>
    <x v="0"/>
    <x v="14"/>
    <x v="7"/>
    <x v="14"/>
  </r>
  <r>
    <n v="736"/>
    <x v="721"/>
    <x v="735"/>
    <x v="106"/>
    <x v="718"/>
    <x v="727"/>
    <x v="3"/>
    <x v="226"/>
    <x v="612"/>
    <x v="1"/>
    <x v="1"/>
    <x v="669"/>
    <x v="675"/>
    <x v="0"/>
    <x v="0"/>
    <x v="9"/>
    <x v="5"/>
    <x v="9"/>
  </r>
  <r>
    <n v="737"/>
    <x v="722"/>
    <x v="736"/>
    <x v="41"/>
    <x v="719"/>
    <x v="728"/>
    <x v="1"/>
    <x v="80"/>
    <x v="613"/>
    <x v="1"/>
    <x v="1"/>
    <x v="670"/>
    <x v="676"/>
    <x v="0"/>
    <x v="0"/>
    <x v="7"/>
    <x v="1"/>
    <x v="7"/>
  </r>
  <r>
    <n v="738"/>
    <x v="486"/>
    <x v="737"/>
    <x v="381"/>
    <x v="720"/>
    <x v="729"/>
    <x v="0"/>
    <x v="27"/>
    <x v="614"/>
    <x v="1"/>
    <x v="1"/>
    <x v="671"/>
    <x v="677"/>
    <x v="0"/>
    <x v="1"/>
    <x v="3"/>
    <x v="3"/>
    <x v="3"/>
  </r>
  <r>
    <n v="739"/>
    <x v="723"/>
    <x v="738"/>
    <x v="83"/>
    <x v="721"/>
    <x v="730"/>
    <x v="0"/>
    <x v="271"/>
    <x v="615"/>
    <x v="1"/>
    <x v="1"/>
    <x v="672"/>
    <x v="678"/>
    <x v="0"/>
    <x v="0"/>
    <x v="7"/>
    <x v="1"/>
    <x v="7"/>
  </r>
  <r>
    <n v="740"/>
    <x v="724"/>
    <x v="739"/>
    <x v="98"/>
    <x v="722"/>
    <x v="731"/>
    <x v="0"/>
    <x v="36"/>
    <x v="616"/>
    <x v="1"/>
    <x v="1"/>
    <x v="673"/>
    <x v="679"/>
    <x v="0"/>
    <x v="0"/>
    <x v="3"/>
    <x v="3"/>
    <x v="3"/>
  </r>
  <r>
    <n v="741"/>
    <x v="287"/>
    <x v="740"/>
    <x v="272"/>
    <x v="723"/>
    <x v="732"/>
    <x v="1"/>
    <x v="406"/>
    <x v="617"/>
    <x v="1"/>
    <x v="1"/>
    <x v="674"/>
    <x v="680"/>
    <x v="0"/>
    <x v="0"/>
    <x v="3"/>
    <x v="3"/>
    <x v="3"/>
  </r>
  <r>
    <n v="742"/>
    <x v="725"/>
    <x v="741"/>
    <x v="272"/>
    <x v="724"/>
    <x v="733"/>
    <x v="1"/>
    <x v="393"/>
    <x v="86"/>
    <x v="1"/>
    <x v="1"/>
    <x v="675"/>
    <x v="681"/>
    <x v="0"/>
    <x v="0"/>
    <x v="5"/>
    <x v="1"/>
    <x v="5"/>
  </r>
  <r>
    <n v="743"/>
    <x v="726"/>
    <x v="742"/>
    <x v="61"/>
    <x v="725"/>
    <x v="734"/>
    <x v="0"/>
    <x v="68"/>
    <x v="618"/>
    <x v="1"/>
    <x v="1"/>
    <x v="676"/>
    <x v="682"/>
    <x v="0"/>
    <x v="1"/>
    <x v="3"/>
    <x v="3"/>
    <x v="3"/>
  </r>
  <r>
    <n v="744"/>
    <x v="727"/>
    <x v="743"/>
    <x v="22"/>
    <x v="726"/>
    <x v="735"/>
    <x v="1"/>
    <x v="382"/>
    <x v="619"/>
    <x v="1"/>
    <x v="1"/>
    <x v="342"/>
    <x v="683"/>
    <x v="0"/>
    <x v="1"/>
    <x v="3"/>
    <x v="3"/>
    <x v="3"/>
  </r>
  <r>
    <n v="745"/>
    <x v="728"/>
    <x v="744"/>
    <x v="350"/>
    <x v="727"/>
    <x v="736"/>
    <x v="0"/>
    <x v="298"/>
    <x v="620"/>
    <x v="1"/>
    <x v="1"/>
    <x v="677"/>
    <x v="684"/>
    <x v="0"/>
    <x v="0"/>
    <x v="8"/>
    <x v="2"/>
    <x v="8"/>
  </r>
  <r>
    <n v="746"/>
    <x v="729"/>
    <x v="745"/>
    <x v="382"/>
    <x v="728"/>
    <x v="737"/>
    <x v="1"/>
    <x v="488"/>
    <x v="33"/>
    <x v="1"/>
    <x v="1"/>
    <x v="678"/>
    <x v="685"/>
    <x v="0"/>
    <x v="0"/>
    <x v="2"/>
    <x v="2"/>
    <x v="2"/>
  </r>
  <r>
    <n v="747"/>
    <x v="730"/>
    <x v="746"/>
    <x v="70"/>
    <x v="729"/>
    <x v="738"/>
    <x v="1"/>
    <x v="489"/>
    <x v="621"/>
    <x v="1"/>
    <x v="1"/>
    <x v="679"/>
    <x v="488"/>
    <x v="0"/>
    <x v="0"/>
    <x v="3"/>
    <x v="3"/>
    <x v="3"/>
  </r>
  <r>
    <n v="748"/>
    <x v="731"/>
    <x v="747"/>
    <x v="383"/>
    <x v="730"/>
    <x v="739"/>
    <x v="3"/>
    <x v="490"/>
    <x v="607"/>
    <x v="1"/>
    <x v="1"/>
    <x v="680"/>
    <x v="686"/>
    <x v="0"/>
    <x v="1"/>
    <x v="10"/>
    <x v="4"/>
    <x v="10"/>
  </r>
  <r>
    <n v="749"/>
    <x v="732"/>
    <x v="748"/>
    <x v="133"/>
    <x v="731"/>
    <x v="740"/>
    <x v="1"/>
    <x v="491"/>
    <x v="622"/>
    <x v="6"/>
    <x v="6"/>
    <x v="681"/>
    <x v="687"/>
    <x v="0"/>
    <x v="1"/>
    <x v="8"/>
    <x v="2"/>
    <x v="8"/>
  </r>
  <r>
    <n v="750"/>
    <x v="733"/>
    <x v="749"/>
    <x v="0"/>
    <x v="99"/>
    <x v="100"/>
    <x v="0"/>
    <x v="49"/>
    <x v="98"/>
    <x v="4"/>
    <x v="4"/>
    <x v="682"/>
    <x v="688"/>
    <x v="0"/>
    <x v="0"/>
    <x v="5"/>
    <x v="1"/>
    <x v="5"/>
  </r>
  <r>
    <n v="751"/>
    <x v="734"/>
    <x v="750"/>
    <x v="136"/>
    <x v="732"/>
    <x v="741"/>
    <x v="1"/>
    <x v="492"/>
    <x v="623"/>
    <x v="1"/>
    <x v="1"/>
    <x v="683"/>
    <x v="689"/>
    <x v="1"/>
    <x v="1"/>
    <x v="9"/>
    <x v="5"/>
    <x v="9"/>
  </r>
  <r>
    <n v="752"/>
    <x v="735"/>
    <x v="751"/>
    <x v="306"/>
    <x v="733"/>
    <x v="742"/>
    <x v="3"/>
    <x v="493"/>
    <x v="307"/>
    <x v="1"/>
    <x v="1"/>
    <x v="684"/>
    <x v="690"/>
    <x v="0"/>
    <x v="1"/>
    <x v="3"/>
    <x v="3"/>
    <x v="3"/>
  </r>
  <r>
    <n v="753"/>
    <x v="736"/>
    <x v="752"/>
    <x v="53"/>
    <x v="734"/>
    <x v="743"/>
    <x v="1"/>
    <x v="231"/>
    <x v="624"/>
    <x v="1"/>
    <x v="1"/>
    <x v="674"/>
    <x v="691"/>
    <x v="0"/>
    <x v="0"/>
    <x v="14"/>
    <x v="7"/>
    <x v="14"/>
  </r>
  <r>
    <n v="754"/>
    <x v="737"/>
    <x v="753"/>
    <x v="384"/>
    <x v="735"/>
    <x v="744"/>
    <x v="1"/>
    <x v="494"/>
    <x v="625"/>
    <x v="1"/>
    <x v="1"/>
    <x v="685"/>
    <x v="424"/>
    <x v="0"/>
    <x v="0"/>
    <x v="3"/>
    <x v="3"/>
    <x v="3"/>
  </r>
  <r>
    <n v="755"/>
    <x v="738"/>
    <x v="754"/>
    <x v="6"/>
    <x v="562"/>
    <x v="745"/>
    <x v="1"/>
    <x v="495"/>
    <x v="626"/>
    <x v="3"/>
    <x v="3"/>
    <x v="605"/>
    <x v="231"/>
    <x v="0"/>
    <x v="1"/>
    <x v="3"/>
    <x v="3"/>
    <x v="3"/>
  </r>
  <r>
    <n v="756"/>
    <x v="739"/>
    <x v="755"/>
    <x v="81"/>
    <x v="736"/>
    <x v="746"/>
    <x v="1"/>
    <x v="496"/>
    <x v="627"/>
    <x v="1"/>
    <x v="1"/>
    <x v="686"/>
    <x v="692"/>
    <x v="0"/>
    <x v="0"/>
    <x v="3"/>
    <x v="3"/>
    <x v="3"/>
  </r>
  <r>
    <n v="757"/>
    <x v="740"/>
    <x v="756"/>
    <x v="1"/>
    <x v="737"/>
    <x v="747"/>
    <x v="1"/>
    <x v="493"/>
    <x v="628"/>
    <x v="1"/>
    <x v="1"/>
    <x v="687"/>
    <x v="693"/>
    <x v="0"/>
    <x v="0"/>
    <x v="6"/>
    <x v="4"/>
    <x v="6"/>
  </r>
  <r>
    <n v="758"/>
    <x v="741"/>
    <x v="757"/>
    <x v="241"/>
    <x v="738"/>
    <x v="748"/>
    <x v="1"/>
    <x v="497"/>
    <x v="629"/>
    <x v="0"/>
    <x v="0"/>
    <x v="688"/>
    <x v="694"/>
    <x v="0"/>
    <x v="0"/>
    <x v="1"/>
    <x v="1"/>
    <x v="1"/>
  </r>
  <r>
    <n v="759"/>
    <x v="742"/>
    <x v="758"/>
    <x v="385"/>
    <x v="739"/>
    <x v="749"/>
    <x v="0"/>
    <x v="498"/>
    <x v="630"/>
    <x v="1"/>
    <x v="1"/>
    <x v="689"/>
    <x v="236"/>
    <x v="0"/>
    <x v="0"/>
    <x v="5"/>
    <x v="1"/>
    <x v="5"/>
  </r>
  <r>
    <n v="760"/>
    <x v="743"/>
    <x v="759"/>
    <x v="386"/>
    <x v="740"/>
    <x v="750"/>
    <x v="0"/>
    <x v="155"/>
    <x v="631"/>
    <x v="6"/>
    <x v="6"/>
    <x v="690"/>
    <x v="695"/>
    <x v="0"/>
    <x v="1"/>
    <x v="11"/>
    <x v="6"/>
    <x v="11"/>
  </r>
  <r>
    <n v="761"/>
    <x v="744"/>
    <x v="760"/>
    <x v="196"/>
    <x v="741"/>
    <x v="751"/>
    <x v="1"/>
    <x v="499"/>
    <x v="632"/>
    <x v="1"/>
    <x v="1"/>
    <x v="691"/>
    <x v="696"/>
    <x v="0"/>
    <x v="0"/>
    <x v="1"/>
    <x v="1"/>
    <x v="1"/>
  </r>
  <r>
    <n v="762"/>
    <x v="307"/>
    <x v="761"/>
    <x v="26"/>
    <x v="742"/>
    <x v="752"/>
    <x v="1"/>
    <x v="16"/>
    <x v="471"/>
    <x v="2"/>
    <x v="2"/>
    <x v="692"/>
    <x v="697"/>
    <x v="0"/>
    <x v="0"/>
    <x v="17"/>
    <x v="1"/>
    <x v="17"/>
  </r>
  <r>
    <n v="763"/>
    <x v="745"/>
    <x v="762"/>
    <x v="36"/>
    <x v="207"/>
    <x v="753"/>
    <x v="1"/>
    <x v="500"/>
    <x v="633"/>
    <x v="1"/>
    <x v="1"/>
    <x v="693"/>
    <x v="698"/>
    <x v="0"/>
    <x v="1"/>
    <x v="3"/>
    <x v="3"/>
    <x v="3"/>
  </r>
  <r>
    <n v="764"/>
    <x v="746"/>
    <x v="763"/>
    <x v="65"/>
    <x v="743"/>
    <x v="754"/>
    <x v="1"/>
    <x v="496"/>
    <x v="487"/>
    <x v="1"/>
    <x v="1"/>
    <x v="694"/>
    <x v="699"/>
    <x v="0"/>
    <x v="0"/>
    <x v="1"/>
    <x v="1"/>
    <x v="1"/>
  </r>
  <r>
    <n v="765"/>
    <x v="747"/>
    <x v="764"/>
    <x v="61"/>
    <x v="744"/>
    <x v="755"/>
    <x v="1"/>
    <x v="40"/>
    <x v="634"/>
    <x v="1"/>
    <x v="1"/>
    <x v="695"/>
    <x v="489"/>
    <x v="1"/>
    <x v="1"/>
    <x v="7"/>
    <x v="1"/>
    <x v="7"/>
  </r>
  <r>
    <n v="766"/>
    <x v="748"/>
    <x v="765"/>
    <x v="316"/>
    <x v="49"/>
    <x v="756"/>
    <x v="0"/>
    <x v="501"/>
    <x v="635"/>
    <x v="2"/>
    <x v="2"/>
    <x v="123"/>
    <x v="512"/>
    <x v="0"/>
    <x v="0"/>
    <x v="22"/>
    <x v="4"/>
    <x v="22"/>
  </r>
  <r>
    <n v="767"/>
    <x v="749"/>
    <x v="766"/>
    <x v="387"/>
    <x v="745"/>
    <x v="757"/>
    <x v="0"/>
    <x v="502"/>
    <x v="636"/>
    <x v="1"/>
    <x v="1"/>
    <x v="696"/>
    <x v="700"/>
    <x v="0"/>
    <x v="0"/>
    <x v="18"/>
    <x v="5"/>
    <x v="18"/>
  </r>
  <r>
    <n v="768"/>
    <x v="750"/>
    <x v="767"/>
    <x v="73"/>
    <x v="746"/>
    <x v="758"/>
    <x v="1"/>
    <x v="503"/>
    <x v="637"/>
    <x v="1"/>
    <x v="1"/>
    <x v="626"/>
    <x v="701"/>
    <x v="0"/>
    <x v="0"/>
    <x v="3"/>
    <x v="3"/>
    <x v="3"/>
  </r>
  <r>
    <n v="769"/>
    <x v="751"/>
    <x v="768"/>
    <x v="388"/>
    <x v="747"/>
    <x v="759"/>
    <x v="0"/>
    <x v="504"/>
    <x v="638"/>
    <x v="1"/>
    <x v="1"/>
    <x v="697"/>
    <x v="340"/>
    <x v="0"/>
    <x v="0"/>
    <x v="11"/>
    <x v="6"/>
    <x v="11"/>
  </r>
  <r>
    <n v="770"/>
    <x v="752"/>
    <x v="769"/>
    <x v="333"/>
    <x v="748"/>
    <x v="760"/>
    <x v="1"/>
    <x v="505"/>
    <x v="639"/>
    <x v="6"/>
    <x v="6"/>
    <x v="698"/>
    <x v="702"/>
    <x v="0"/>
    <x v="1"/>
    <x v="3"/>
    <x v="3"/>
    <x v="3"/>
  </r>
  <r>
    <n v="771"/>
    <x v="753"/>
    <x v="770"/>
    <x v="36"/>
    <x v="749"/>
    <x v="761"/>
    <x v="3"/>
    <x v="150"/>
    <x v="640"/>
    <x v="1"/>
    <x v="1"/>
    <x v="699"/>
    <x v="703"/>
    <x v="0"/>
    <x v="0"/>
    <x v="3"/>
    <x v="3"/>
    <x v="3"/>
  </r>
  <r>
    <n v="772"/>
    <x v="754"/>
    <x v="771"/>
    <x v="389"/>
    <x v="750"/>
    <x v="762"/>
    <x v="1"/>
    <x v="506"/>
    <x v="641"/>
    <x v="1"/>
    <x v="1"/>
    <x v="700"/>
    <x v="704"/>
    <x v="0"/>
    <x v="0"/>
    <x v="7"/>
    <x v="1"/>
    <x v="7"/>
  </r>
  <r>
    <n v="773"/>
    <x v="755"/>
    <x v="772"/>
    <x v="390"/>
    <x v="751"/>
    <x v="763"/>
    <x v="1"/>
    <x v="507"/>
    <x v="194"/>
    <x v="1"/>
    <x v="1"/>
    <x v="701"/>
    <x v="705"/>
    <x v="0"/>
    <x v="0"/>
    <x v="3"/>
    <x v="3"/>
    <x v="3"/>
  </r>
  <r>
    <n v="774"/>
    <x v="756"/>
    <x v="773"/>
    <x v="92"/>
    <x v="752"/>
    <x v="764"/>
    <x v="1"/>
    <x v="373"/>
    <x v="642"/>
    <x v="6"/>
    <x v="6"/>
    <x v="702"/>
    <x v="706"/>
    <x v="0"/>
    <x v="0"/>
    <x v="2"/>
    <x v="2"/>
    <x v="2"/>
  </r>
  <r>
    <n v="775"/>
    <x v="757"/>
    <x v="774"/>
    <x v="151"/>
    <x v="197"/>
    <x v="765"/>
    <x v="0"/>
    <x v="234"/>
    <x v="643"/>
    <x v="1"/>
    <x v="1"/>
    <x v="703"/>
    <x v="707"/>
    <x v="0"/>
    <x v="0"/>
    <x v="1"/>
    <x v="1"/>
    <x v="1"/>
  </r>
  <r>
    <n v="776"/>
    <x v="758"/>
    <x v="775"/>
    <x v="391"/>
    <x v="753"/>
    <x v="766"/>
    <x v="0"/>
    <x v="508"/>
    <x v="641"/>
    <x v="1"/>
    <x v="1"/>
    <x v="704"/>
    <x v="708"/>
    <x v="0"/>
    <x v="0"/>
    <x v="3"/>
    <x v="3"/>
    <x v="3"/>
  </r>
  <r>
    <n v="777"/>
    <x v="759"/>
    <x v="776"/>
    <x v="202"/>
    <x v="754"/>
    <x v="767"/>
    <x v="0"/>
    <x v="103"/>
    <x v="644"/>
    <x v="1"/>
    <x v="1"/>
    <x v="431"/>
    <x v="709"/>
    <x v="0"/>
    <x v="0"/>
    <x v="3"/>
    <x v="3"/>
    <x v="3"/>
  </r>
  <r>
    <n v="778"/>
    <x v="760"/>
    <x v="777"/>
    <x v="81"/>
    <x v="755"/>
    <x v="768"/>
    <x v="1"/>
    <x v="5"/>
    <x v="645"/>
    <x v="5"/>
    <x v="5"/>
    <x v="705"/>
    <x v="710"/>
    <x v="0"/>
    <x v="0"/>
    <x v="10"/>
    <x v="4"/>
    <x v="10"/>
  </r>
  <r>
    <n v="779"/>
    <x v="761"/>
    <x v="778"/>
    <x v="392"/>
    <x v="756"/>
    <x v="769"/>
    <x v="0"/>
    <x v="509"/>
    <x v="13"/>
    <x v="1"/>
    <x v="1"/>
    <x v="706"/>
    <x v="711"/>
    <x v="0"/>
    <x v="1"/>
    <x v="3"/>
    <x v="3"/>
    <x v="3"/>
  </r>
  <r>
    <n v="780"/>
    <x v="762"/>
    <x v="779"/>
    <x v="135"/>
    <x v="757"/>
    <x v="770"/>
    <x v="1"/>
    <x v="55"/>
    <x v="646"/>
    <x v="1"/>
    <x v="1"/>
    <x v="707"/>
    <x v="712"/>
    <x v="0"/>
    <x v="1"/>
    <x v="6"/>
    <x v="4"/>
    <x v="6"/>
  </r>
  <r>
    <n v="781"/>
    <x v="763"/>
    <x v="780"/>
    <x v="251"/>
    <x v="758"/>
    <x v="771"/>
    <x v="3"/>
    <x v="75"/>
    <x v="647"/>
    <x v="5"/>
    <x v="5"/>
    <x v="708"/>
    <x v="70"/>
    <x v="0"/>
    <x v="0"/>
    <x v="3"/>
    <x v="3"/>
    <x v="3"/>
  </r>
  <r>
    <n v="782"/>
    <x v="764"/>
    <x v="781"/>
    <x v="135"/>
    <x v="759"/>
    <x v="772"/>
    <x v="1"/>
    <x v="510"/>
    <x v="648"/>
    <x v="1"/>
    <x v="1"/>
    <x v="709"/>
    <x v="713"/>
    <x v="0"/>
    <x v="1"/>
    <x v="10"/>
    <x v="4"/>
    <x v="10"/>
  </r>
  <r>
    <n v="783"/>
    <x v="765"/>
    <x v="782"/>
    <x v="71"/>
    <x v="760"/>
    <x v="773"/>
    <x v="1"/>
    <x v="188"/>
    <x v="524"/>
    <x v="1"/>
    <x v="1"/>
    <x v="710"/>
    <x v="714"/>
    <x v="0"/>
    <x v="0"/>
    <x v="1"/>
    <x v="1"/>
    <x v="1"/>
  </r>
  <r>
    <n v="784"/>
    <x v="766"/>
    <x v="783"/>
    <x v="393"/>
    <x v="761"/>
    <x v="774"/>
    <x v="1"/>
    <x v="511"/>
    <x v="8"/>
    <x v="1"/>
    <x v="1"/>
    <x v="711"/>
    <x v="715"/>
    <x v="0"/>
    <x v="0"/>
    <x v="2"/>
    <x v="2"/>
    <x v="2"/>
  </r>
  <r>
    <n v="785"/>
    <x v="767"/>
    <x v="784"/>
    <x v="313"/>
    <x v="762"/>
    <x v="775"/>
    <x v="1"/>
    <x v="78"/>
    <x v="649"/>
    <x v="2"/>
    <x v="2"/>
    <x v="157"/>
    <x v="716"/>
    <x v="0"/>
    <x v="1"/>
    <x v="10"/>
    <x v="4"/>
    <x v="10"/>
  </r>
  <r>
    <n v="786"/>
    <x v="768"/>
    <x v="785"/>
    <x v="42"/>
    <x v="763"/>
    <x v="776"/>
    <x v="1"/>
    <x v="512"/>
    <x v="650"/>
    <x v="6"/>
    <x v="6"/>
    <x v="630"/>
    <x v="717"/>
    <x v="0"/>
    <x v="1"/>
    <x v="17"/>
    <x v="1"/>
    <x v="17"/>
  </r>
  <r>
    <n v="787"/>
    <x v="769"/>
    <x v="786"/>
    <x v="394"/>
    <x v="764"/>
    <x v="777"/>
    <x v="0"/>
    <x v="513"/>
    <x v="150"/>
    <x v="0"/>
    <x v="0"/>
    <x v="712"/>
    <x v="718"/>
    <x v="0"/>
    <x v="0"/>
    <x v="1"/>
    <x v="1"/>
    <x v="1"/>
  </r>
  <r>
    <n v="788"/>
    <x v="770"/>
    <x v="787"/>
    <x v="136"/>
    <x v="765"/>
    <x v="778"/>
    <x v="2"/>
    <x v="249"/>
    <x v="651"/>
    <x v="1"/>
    <x v="1"/>
    <x v="93"/>
    <x v="719"/>
    <x v="0"/>
    <x v="0"/>
    <x v="10"/>
    <x v="4"/>
    <x v="10"/>
  </r>
  <r>
    <n v="789"/>
    <x v="771"/>
    <x v="788"/>
    <x v="25"/>
    <x v="766"/>
    <x v="779"/>
    <x v="0"/>
    <x v="430"/>
    <x v="652"/>
    <x v="1"/>
    <x v="1"/>
    <x v="713"/>
    <x v="115"/>
    <x v="0"/>
    <x v="0"/>
    <x v="3"/>
    <x v="3"/>
    <x v="3"/>
  </r>
  <r>
    <n v="790"/>
    <x v="772"/>
    <x v="789"/>
    <x v="395"/>
    <x v="767"/>
    <x v="780"/>
    <x v="3"/>
    <x v="260"/>
    <x v="653"/>
    <x v="1"/>
    <x v="1"/>
    <x v="714"/>
    <x v="720"/>
    <x v="0"/>
    <x v="0"/>
    <x v="3"/>
    <x v="3"/>
    <x v="3"/>
  </r>
  <r>
    <n v="791"/>
    <x v="773"/>
    <x v="790"/>
    <x v="118"/>
    <x v="768"/>
    <x v="781"/>
    <x v="0"/>
    <x v="514"/>
    <x v="595"/>
    <x v="1"/>
    <x v="1"/>
    <x v="715"/>
    <x v="721"/>
    <x v="0"/>
    <x v="0"/>
    <x v="0"/>
    <x v="0"/>
    <x v="0"/>
  </r>
  <r>
    <n v="792"/>
    <x v="774"/>
    <x v="791"/>
    <x v="22"/>
    <x v="769"/>
    <x v="782"/>
    <x v="0"/>
    <x v="243"/>
    <x v="654"/>
    <x v="1"/>
    <x v="1"/>
    <x v="716"/>
    <x v="722"/>
    <x v="0"/>
    <x v="1"/>
    <x v="3"/>
    <x v="3"/>
    <x v="3"/>
  </r>
  <r>
    <n v="793"/>
    <x v="775"/>
    <x v="792"/>
    <x v="65"/>
    <x v="770"/>
    <x v="783"/>
    <x v="1"/>
    <x v="483"/>
    <x v="655"/>
    <x v="5"/>
    <x v="5"/>
    <x v="448"/>
    <x v="451"/>
    <x v="0"/>
    <x v="0"/>
    <x v="9"/>
    <x v="5"/>
    <x v="9"/>
  </r>
  <r>
    <n v="794"/>
    <x v="776"/>
    <x v="793"/>
    <x v="47"/>
    <x v="771"/>
    <x v="784"/>
    <x v="1"/>
    <x v="460"/>
    <x v="656"/>
    <x v="1"/>
    <x v="1"/>
    <x v="717"/>
    <x v="642"/>
    <x v="0"/>
    <x v="0"/>
    <x v="1"/>
    <x v="1"/>
    <x v="1"/>
  </r>
  <r>
    <n v="795"/>
    <x v="777"/>
    <x v="794"/>
    <x v="143"/>
    <x v="772"/>
    <x v="785"/>
    <x v="0"/>
    <x v="249"/>
    <x v="608"/>
    <x v="1"/>
    <x v="1"/>
    <x v="718"/>
    <x v="723"/>
    <x v="0"/>
    <x v="0"/>
    <x v="6"/>
    <x v="4"/>
    <x v="6"/>
  </r>
  <r>
    <n v="796"/>
    <x v="778"/>
    <x v="795"/>
    <x v="75"/>
    <x v="773"/>
    <x v="786"/>
    <x v="0"/>
    <x v="373"/>
    <x v="657"/>
    <x v="1"/>
    <x v="1"/>
    <x v="719"/>
    <x v="724"/>
    <x v="0"/>
    <x v="1"/>
    <x v="20"/>
    <x v="6"/>
    <x v="20"/>
  </r>
  <r>
    <n v="797"/>
    <x v="779"/>
    <x v="796"/>
    <x v="4"/>
    <x v="774"/>
    <x v="787"/>
    <x v="1"/>
    <x v="515"/>
    <x v="658"/>
    <x v="1"/>
    <x v="1"/>
    <x v="720"/>
    <x v="725"/>
    <x v="0"/>
    <x v="0"/>
    <x v="2"/>
    <x v="2"/>
    <x v="2"/>
  </r>
  <r>
    <n v="798"/>
    <x v="780"/>
    <x v="797"/>
    <x v="74"/>
    <x v="775"/>
    <x v="788"/>
    <x v="1"/>
    <x v="246"/>
    <x v="659"/>
    <x v="1"/>
    <x v="1"/>
    <x v="721"/>
    <x v="726"/>
    <x v="0"/>
    <x v="1"/>
    <x v="3"/>
    <x v="3"/>
    <x v="3"/>
  </r>
  <r>
    <n v="799"/>
    <x v="781"/>
    <x v="798"/>
    <x v="396"/>
    <x v="776"/>
    <x v="789"/>
    <x v="0"/>
    <x v="516"/>
    <x v="660"/>
    <x v="4"/>
    <x v="4"/>
    <x v="722"/>
    <x v="727"/>
    <x v="0"/>
    <x v="0"/>
    <x v="3"/>
    <x v="3"/>
    <x v="3"/>
  </r>
  <r>
    <n v="800"/>
    <x v="782"/>
    <x v="799"/>
    <x v="0"/>
    <x v="99"/>
    <x v="100"/>
    <x v="0"/>
    <x v="49"/>
    <x v="98"/>
    <x v="5"/>
    <x v="5"/>
    <x v="139"/>
    <x v="560"/>
    <x v="0"/>
    <x v="0"/>
    <x v="1"/>
    <x v="1"/>
    <x v="1"/>
  </r>
  <r>
    <n v="801"/>
    <x v="783"/>
    <x v="800"/>
    <x v="173"/>
    <x v="777"/>
    <x v="790"/>
    <x v="1"/>
    <x v="88"/>
    <x v="661"/>
    <x v="1"/>
    <x v="1"/>
    <x v="723"/>
    <x v="728"/>
    <x v="0"/>
    <x v="1"/>
    <x v="14"/>
    <x v="7"/>
    <x v="14"/>
  </r>
  <r>
    <n v="802"/>
    <x v="784"/>
    <x v="801"/>
    <x v="8"/>
    <x v="778"/>
    <x v="791"/>
    <x v="1"/>
    <x v="23"/>
    <x v="662"/>
    <x v="1"/>
    <x v="1"/>
    <x v="704"/>
    <x v="339"/>
    <x v="0"/>
    <x v="0"/>
    <x v="14"/>
    <x v="7"/>
    <x v="14"/>
  </r>
  <r>
    <n v="803"/>
    <x v="785"/>
    <x v="802"/>
    <x v="55"/>
    <x v="106"/>
    <x v="792"/>
    <x v="1"/>
    <x v="517"/>
    <x v="663"/>
    <x v="1"/>
    <x v="1"/>
    <x v="724"/>
    <x v="35"/>
    <x v="0"/>
    <x v="0"/>
    <x v="3"/>
    <x v="3"/>
    <x v="3"/>
  </r>
  <r>
    <n v="804"/>
    <x v="786"/>
    <x v="803"/>
    <x v="97"/>
    <x v="779"/>
    <x v="793"/>
    <x v="1"/>
    <x v="205"/>
    <x v="664"/>
    <x v="1"/>
    <x v="1"/>
    <x v="725"/>
    <x v="729"/>
    <x v="0"/>
    <x v="0"/>
    <x v="1"/>
    <x v="1"/>
    <x v="1"/>
  </r>
  <r>
    <n v="805"/>
    <x v="787"/>
    <x v="804"/>
    <x v="62"/>
    <x v="780"/>
    <x v="794"/>
    <x v="0"/>
    <x v="109"/>
    <x v="665"/>
    <x v="2"/>
    <x v="2"/>
    <x v="660"/>
    <x v="241"/>
    <x v="0"/>
    <x v="0"/>
    <x v="4"/>
    <x v="4"/>
    <x v="4"/>
  </r>
  <r>
    <n v="806"/>
    <x v="788"/>
    <x v="805"/>
    <x v="31"/>
    <x v="781"/>
    <x v="795"/>
    <x v="1"/>
    <x v="70"/>
    <x v="666"/>
    <x v="1"/>
    <x v="1"/>
    <x v="726"/>
    <x v="730"/>
    <x v="0"/>
    <x v="1"/>
    <x v="6"/>
    <x v="4"/>
    <x v="6"/>
  </r>
  <r>
    <n v="807"/>
    <x v="789"/>
    <x v="806"/>
    <x v="31"/>
    <x v="782"/>
    <x v="796"/>
    <x v="1"/>
    <x v="177"/>
    <x v="667"/>
    <x v="1"/>
    <x v="1"/>
    <x v="727"/>
    <x v="322"/>
    <x v="0"/>
    <x v="1"/>
    <x v="3"/>
    <x v="3"/>
    <x v="3"/>
  </r>
  <r>
    <n v="808"/>
    <x v="790"/>
    <x v="807"/>
    <x v="5"/>
    <x v="783"/>
    <x v="797"/>
    <x v="0"/>
    <x v="161"/>
    <x v="668"/>
    <x v="1"/>
    <x v="1"/>
    <x v="728"/>
    <x v="731"/>
    <x v="0"/>
    <x v="0"/>
    <x v="0"/>
    <x v="0"/>
    <x v="0"/>
  </r>
  <r>
    <n v="809"/>
    <x v="764"/>
    <x v="808"/>
    <x v="397"/>
    <x v="784"/>
    <x v="798"/>
    <x v="0"/>
    <x v="518"/>
    <x v="162"/>
    <x v="5"/>
    <x v="5"/>
    <x v="729"/>
    <x v="732"/>
    <x v="0"/>
    <x v="0"/>
    <x v="4"/>
    <x v="4"/>
    <x v="4"/>
  </r>
  <r>
    <n v="810"/>
    <x v="791"/>
    <x v="809"/>
    <x v="330"/>
    <x v="785"/>
    <x v="799"/>
    <x v="1"/>
    <x v="394"/>
    <x v="669"/>
    <x v="1"/>
    <x v="1"/>
    <x v="730"/>
    <x v="157"/>
    <x v="0"/>
    <x v="1"/>
    <x v="3"/>
    <x v="3"/>
    <x v="3"/>
  </r>
  <r>
    <n v="811"/>
    <x v="792"/>
    <x v="810"/>
    <x v="398"/>
    <x v="786"/>
    <x v="800"/>
    <x v="0"/>
    <x v="89"/>
    <x v="670"/>
    <x v="1"/>
    <x v="1"/>
    <x v="731"/>
    <x v="733"/>
    <x v="0"/>
    <x v="1"/>
    <x v="11"/>
    <x v="6"/>
    <x v="11"/>
  </r>
  <r>
    <n v="812"/>
    <x v="793"/>
    <x v="811"/>
    <x v="221"/>
    <x v="787"/>
    <x v="801"/>
    <x v="1"/>
    <x v="519"/>
    <x v="77"/>
    <x v="0"/>
    <x v="0"/>
    <x v="78"/>
    <x v="734"/>
    <x v="0"/>
    <x v="0"/>
    <x v="9"/>
    <x v="5"/>
    <x v="9"/>
  </r>
  <r>
    <n v="813"/>
    <x v="794"/>
    <x v="812"/>
    <x v="170"/>
    <x v="788"/>
    <x v="802"/>
    <x v="1"/>
    <x v="520"/>
    <x v="671"/>
    <x v="1"/>
    <x v="1"/>
    <x v="732"/>
    <x v="735"/>
    <x v="0"/>
    <x v="0"/>
    <x v="11"/>
    <x v="6"/>
    <x v="11"/>
  </r>
  <r>
    <n v="814"/>
    <x v="795"/>
    <x v="813"/>
    <x v="170"/>
    <x v="789"/>
    <x v="803"/>
    <x v="0"/>
    <x v="521"/>
    <x v="672"/>
    <x v="3"/>
    <x v="3"/>
    <x v="733"/>
    <x v="736"/>
    <x v="0"/>
    <x v="1"/>
    <x v="1"/>
    <x v="1"/>
    <x v="1"/>
  </r>
  <r>
    <n v="815"/>
    <x v="796"/>
    <x v="814"/>
    <x v="25"/>
    <x v="790"/>
    <x v="804"/>
    <x v="1"/>
    <x v="236"/>
    <x v="673"/>
    <x v="0"/>
    <x v="0"/>
    <x v="734"/>
    <x v="737"/>
    <x v="0"/>
    <x v="0"/>
    <x v="1"/>
    <x v="1"/>
    <x v="1"/>
  </r>
  <r>
    <n v="816"/>
    <x v="797"/>
    <x v="815"/>
    <x v="173"/>
    <x v="723"/>
    <x v="805"/>
    <x v="1"/>
    <x v="221"/>
    <x v="674"/>
    <x v="1"/>
    <x v="1"/>
    <x v="406"/>
    <x v="738"/>
    <x v="1"/>
    <x v="1"/>
    <x v="3"/>
    <x v="3"/>
    <x v="3"/>
  </r>
  <r>
    <n v="817"/>
    <x v="798"/>
    <x v="816"/>
    <x v="399"/>
    <x v="791"/>
    <x v="806"/>
    <x v="1"/>
    <x v="522"/>
    <x v="556"/>
    <x v="6"/>
    <x v="6"/>
    <x v="735"/>
    <x v="739"/>
    <x v="0"/>
    <x v="1"/>
    <x v="9"/>
    <x v="5"/>
    <x v="9"/>
  </r>
  <r>
    <n v="818"/>
    <x v="311"/>
    <x v="817"/>
    <x v="31"/>
    <x v="792"/>
    <x v="807"/>
    <x v="1"/>
    <x v="464"/>
    <x v="675"/>
    <x v="1"/>
    <x v="1"/>
    <x v="736"/>
    <x v="740"/>
    <x v="0"/>
    <x v="1"/>
    <x v="3"/>
    <x v="3"/>
    <x v="3"/>
  </r>
  <r>
    <n v="819"/>
    <x v="799"/>
    <x v="818"/>
    <x v="200"/>
    <x v="793"/>
    <x v="808"/>
    <x v="0"/>
    <x v="523"/>
    <x v="676"/>
    <x v="1"/>
    <x v="1"/>
    <x v="737"/>
    <x v="697"/>
    <x v="1"/>
    <x v="0"/>
    <x v="11"/>
    <x v="6"/>
    <x v="11"/>
  </r>
  <r>
    <n v="820"/>
    <x v="800"/>
    <x v="819"/>
    <x v="42"/>
    <x v="794"/>
    <x v="809"/>
    <x v="1"/>
    <x v="524"/>
    <x v="677"/>
    <x v="4"/>
    <x v="4"/>
    <x v="192"/>
    <x v="741"/>
    <x v="0"/>
    <x v="1"/>
    <x v="1"/>
    <x v="1"/>
    <x v="1"/>
  </r>
  <r>
    <n v="821"/>
    <x v="801"/>
    <x v="820"/>
    <x v="70"/>
    <x v="795"/>
    <x v="810"/>
    <x v="1"/>
    <x v="155"/>
    <x v="678"/>
    <x v="1"/>
    <x v="1"/>
    <x v="738"/>
    <x v="742"/>
    <x v="0"/>
    <x v="0"/>
    <x v="4"/>
    <x v="4"/>
    <x v="4"/>
  </r>
  <r>
    <n v="822"/>
    <x v="802"/>
    <x v="821"/>
    <x v="400"/>
    <x v="796"/>
    <x v="811"/>
    <x v="1"/>
    <x v="525"/>
    <x v="208"/>
    <x v="1"/>
    <x v="1"/>
    <x v="739"/>
    <x v="743"/>
    <x v="0"/>
    <x v="0"/>
    <x v="1"/>
    <x v="1"/>
    <x v="1"/>
  </r>
  <r>
    <n v="823"/>
    <x v="803"/>
    <x v="822"/>
    <x v="178"/>
    <x v="797"/>
    <x v="812"/>
    <x v="1"/>
    <x v="526"/>
    <x v="679"/>
    <x v="1"/>
    <x v="1"/>
    <x v="613"/>
    <x v="744"/>
    <x v="1"/>
    <x v="1"/>
    <x v="1"/>
    <x v="1"/>
    <x v="1"/>
  </r>
  <r>
    <n v="824"/>
    <x v="804"/>
    <x v="823"/>
    <x v="401"/>
    <x v="798"/>
    <x v="813"/>
    <x v="1"/>
    <x v="527"/>
    <x v="680"/>
    <x v="1"/>
    <x v="1"/>
    <x v="740"/>
    <x v="269"/>
    <x v="0"/>
    <x v="1"/>
    <x v="9"/>
    <x v="5"/>
    <x v="9"/>
  </r>
  <r>
    <n v="825"/>
    <x v="805"/>
    <x v="824"/>
    <x v="136"/>
    <x v="799"/>
    <x v="814"/>
    <x v="1"/>
    <x v="144"/>
    <x v="681"/>
    <x v="4"/>
    <x v="4"/>
    <x v="145"/>
    <x v="745"/>
    <x v="0"/>
    <x v="0"/>
    <x v="12"/>
    <x v="4"/>
    <x v="12"/>
  </r>
  <r>
    <n v="826"/>
    <x v="806"/>
    <x v="825"/>
    <x v="54"/>
    <x v="800"/>
    <x v="815"/>
    <x v="1"/>
    <x v="346"/>
    <x v="682"/>
    <x v="1"/>
    <x v="1"/>
    <x v="741"/>
    <x v="746"/>
    <x v="0"/>
    <x v="1"/>
    <x v="3"/>
    <x v="3"/>
    <x v="3"/>
  </r>
  <r>
    <n v="827"/>
    <x v="807"/>
    <x v="826"/>
    <x v="173"/>
    <x v="801"/>
    <x v="816"/>
    <x v="1"/>
    <x v="172"/>
    <x v="683"/>
    <x v="2"/>
    <x v="2"/>
    <x v="742"/>
    <x v="747"/>
    <x v="0"/>
    <x v="1"/>
    <x v="6"/>
    <x v="4"/>
    <x v="6"/>
  </r>
  <r>
    <n v="828"/>
    <x v="808"/>
    <x v="827"/>
    <x v="143"/>
    <x v="802"/>
    <x v="817"/>
    <x v="0"/>
    <x v="131"/>
    <x v="390"/>
    <x v="1"/>
    <x v="1"/>
    <x v="202"/>
    <x v="503"/>
    <x v="0"/>
    <x v="0"/>
    <x v="3"/>
    <x v="3"/>
    <x v="3"/>
  </r>
  <r>
    <n v="829"/>
    <x v="809"/>
    <x v="828"/>
    <x v="103"/>
    <x v="803"/>
    <x v="818"/>
    <x v="0"/>
    <x v="110"/>
    <x v="178"/>
    <x v="1"/>
    <x v="1"/>
    <x v="743"/>
    <x v="748"/>
    <x v="0"/>
    <x v="0"/>
    <x v="3"/>
    <x v="3"/>
    <x v="3"/>
  </r>
  <r>
    <n v="830"/>
    <x v="810"/>
    <x v="829"/>
    <x v="319"/>
    <x v="804"/>
    <x v="819"/>
    <x v="0"/>
    <x v="528"/>
    <x v="684"/>
    <x v="1"/>
    <x v="1"/>
    <x v="744"/>
    <x v="330"/>
    <x v="0"/>
    <x v="0"/>
    <x v="3"/>
    <x v="3"/>
    <x v="3"/>
  </r>
  <r>
    <n v="831"/>
    <x v="811"/>
    <x v="830"/>
    <x v="402"/>
    <x v="805"/>
    <x v="820"/>
    <x v="1"/>
    <x v="529"/>
    <x v="372"/>
    <x v="1"/>
    <x v="1"/>
    <x v="745"/>
    <x v="749"/>
    <x v="0"/>
    <x v="0"/>
    <x v="14"/>
    <x v="7"/>
    <x v="14"/>
  </r>
  <r>
    <n v="832"/>
    <x v="812"/>
    <x v="831"/>
    <x v="403"/>
    <x v="806"/>
    <x v="821"/>
    <x v="1"/>
    <x v="265"/>
    <x v="472"/>
    <x v="3"/>
    <x v="3"/>
    <x v="746"/>
    <x v="750"/>
    <x v="1"/>
    <x v="0"/>
    <x v="18"/>
    <x v="5"/>
    <x v="18"/>
  </r>
  <r>
    <n v="833"/>
    <x v="813"/>
    <x v="832"/>
    <x v="85"/>
    <x v="807"/>
    <x v="822"/>
    <x v="1"/>
    <x v="34"/>
    <x v="218"/>
    <x v="3"/>
    <x v="3"/>
    <x v="747"/>
    <x v="751"/>
    <x v="0"/>
    <x v="0"/>
    <x v="18"/>
    <x v="5"/>
    <x v="18"/>
  </r>
  <r>
    <n v="834"/>
    <x v="814"/>
    <x v="833"/>
    <x v="190"/>
    <x v="808"/>
    <x v="823"/>
    <x v="1"/>
    <x v="530"/>
    <x v="326"/>
    <x v="1"/>
    <x v="1"/>
    <x v="362"/>
    <x v="451"/>
    <x v="0"/>
    <x v="0"/>
    <x v="3"/>
    <x v="3"/>
    <x v="3"/>
  </r>
  <r>
    <n v="835"/>
    <x v="815"/>
    <x v="834"/>
    <x v="404"/>
    <x v="809"/>
    <x v="824"/>
    <x v="0"/>
    <x v="531"/>
    <x v="112"/>
    <x v="1"/>
    <x v="1"/>
    <x v="748"/>
    <x v="752"/>
    <x v="0"/>
    <x v="0"/>
    <x v="2"/>
    <x v="2"/>
    <x v="2"/>
  </r>
  <r>
    <n v="836"/>
    <x v="816"/>
    <x v="835"/>
    <x v="32"/>
    <x v="810"/>
    <x v="825"/>
    <x v="0"/>
    <x v="115"/>
    <x v="685"/>
    <x v="1"/>
    <x v="1"/>
    <x v="749"/>
    <x v="753"/>
    <x v="0"/>
    <x v="0"/>
    <x v="7"/>
    <x v="1"/>
    <x v="7"/>
  </r>
  <r>
    <n v="837"/>
    <x v="817"/>
    <x v="836"/>
    <x v="405"/>
    <x v="811"/>
    <x v="826"/>
    <x v="1"/>
    <x v="532"/>
    <x v="686"/>
    <x v="1"/>
    <x v="1"/>
    <x v="643"/>
    <x v="754"/>
    <x v="0"/>
    <x v="0"/>
    <x v="17"/>
    <x v="1"/>
    <x v="17"/>
  </r>
  <r>
    <n v="838"/>
    <x v="818"/>
    <x v="837"/>
    <x v="330"/>
    <x v="812"/>
    <x v="827"/>
    <x v="1"/>
    <x v="210"/>
    <x v="687"/>
    <x v="1"/>
    <x v="1"/>
    <x v="750"/>
    <x v="755"/>
    <x v="0"/>
    <x v="0"/>
    <x v="3"/>
    <x v="3"/>
    <x v="3"/>
  </r>
  <r>
    <n v="839"/>
    <x v="819"/>
    <x v="838"/>
    <x v="106"/>
    <x v="813"/>
    <x v="828"/>
    <x v="1"/>
    <x v="144"/>
    <x v="688"/>
    <x v="1"/>
    <x v="1"/>
    <x v="751"/>
    <x v="756"/>
    <x v="0"/>
    <x v="1"/>
    <x v="4"/>
    <x v="4"/>
    <x v="4"/>
  </r>
  <r>
    <n v="840"/>
    <x v="820"/>
    <x v="839"/>
    <x v="406"/>
    <x v="814"/>
    <x v="829"/>
    <x v="1"/>
    <x v="533"/>
    <x v="641"/>
    <x v="1"/>
    <x v="1"/>
    <x v="752"/>
    <x v="757"/>
    <x v="0"/>
    <x v="1"/>
    <x v="3"/>
    <x v="3"/>
    <x v="3"/>
  </r>
  <r>
    <n v="841"/>
    <x v="821"/>
    <x v="840"/>
    <x v="14"/>
    <x v="815"/>
    <x v="830"/>
    <x v="1"/>
    <x v="287"/>
    <x v="689"/>
    <x v="1"/>
    <x v="1"/>
    <x v="753"/>
    <x v="758"/>
    <x v="0"/>
    <x v="0"/>
    <x v="2"/>
    <x v="2"/>
    <x v="2"/>
  </r>
  <r>
    <n v="842"/>
    <x v="822"/>
    <x v="841"/>
    <x v="42"/>
    <x v="816"/>
    <x v="831"/>
    <x v="1"/>
    <x v="227"/>
    <x v="310"/>
    <x v="6"/>
    <x v="6"/>
    <x v="754"/>
    <x v="759"/>
    <x v="0"/>
    <x v="0"/>
    <x v="8"/>
    <x v="2"/>
    <x v="8"/>
  </r>
  <r>
    <n v="843"/>
    <x v="823"/>
    <x v="842"/>
    <x v="35"/>
    <x v="817"/>
    <x v="832"/>
    <x v="0"/>
    <x v="254"/>
    <x v="690"/>
    <x v="1"/>
    <x v="1"/>
    <x v="755"/>
    <x v="760"/>
    <x v="0"/>
    <x v="0"/>
    <x v="14"/>
    <x v="7"/>
    <x v="14"/>
  </r>
  <r>
    <n v="844"/>
    <x v="824"/>
    <x v="843"/>
    <x v="35"/>
    <x v="818"/>
    <x v="833"/>
    <x v="3"/>
    <x v="115"/>
    <x v="691"/>
    <x v="1"/>
    <x v="1"/>
    <x v="756"/>
    <x v="761"/>
    <x v="0"/>
    <x v="0"/>
    <x v="4"/>
    <x v="4"/>
    <x v="4"/>
  </r>
  <r>
    <n v="845"/>
    <x v="825"/>
    <x v="844"/>
    <x v="407"/>
    <x v="819"/>
    <x v="834"/>
    <x v="1"/>
    <x v="534"/>
    <x v="230"/>
    <x v="4"/>
    <x v="4"/>
    <x v="757"/>
    <x v="78"/>
    <x v="0"/>
    <x v="0"/>
    <x v="2"/>
    <x v="2"/>
    <x v="2"/>
  </r>
  <r>
    <n v="846"/>
    <x v="826"/>
    <x v="845"/>
    <x v="67"/>
    <x v="820"/>
    <x v="835"/>
    <x v="1"/>
    <x v="44"/>
    <x v="692"/>
    <x v="1"/>
    <x v="1"/>
    <x v="758"/>
    <x v="762"/>
    <x v="1"/>
    <x v="1"/>
    <x v="2"/>
    <x v="2"/>
    <x v="2"/>
  </r>
  <r>
    <n v="847"/>
    <x v="827"/>
    <x v="846"/>
    <x v="53"/>
    <x v="695"/>
    <x v="836"/>
    <x v="1"/>
    <x v="460"/>
    <x v="693"/>
    <x v="1"/>
    <x v="1"/>
    <x v="759"/>
    <x v="763"/>
    <x v="0"/>
    <x v="0"/>
    <x v="0"/>
    <x v="0"/>
    <x v="0"/>
  </r>
  <r>
    <n v="848"/>
    <x v="828"/>
    <x v="847"/>
    <x v="170"/>
    <x v="821"/>
    <x v="837"/>
    <x v="1"/>
    <x v="535"/>
    <x v="387"/>
    <x v="1"/>
    <x v="1"/>
    <x v="760"/>
    <x v="764"/>
    <x v="0"/>
    <x v="0"/>
    <x v="6"/>
    <x v="4"/>
    <x v="6"/>
  </r>
  <r>
    <n v="849"/>
    <x v="829"/>
    <x v="848"/>
    <x v="313"/>
    <x v="822"/>
    <x v="838"/>
    <x v="1"/>
    <x v="253"/>
    <x v="694"/>
    <x v="1"/>
    <x v="1"/>
    <x v="761"/>
    <x v="765"/>
    <x v="0"/>
    <x v="1"/>
    <x v="7"/>
    <x v="1"/>
    <x v="7"/>
  </r>
  <r>
    <n v="850"/>
    <x v="830"/>
    <x v="849"/>
    <x v="0"/>
    <x v="99"/>
    <x v="100"/>
    <x v="0"/>
    <x v="49"/>
    <x v="98"/>
    <x v="1"/>
    <x v="1"/>
    <x v="762"/>
    <x v="539"/>
    <x v="1"/>
    <x v="0"/>
    <x v="1"/>
    <x v="1"/>
    <x v="1"/>
  </r>
  <r>
    <n v="851"/>
    <x v="831"/>
    <x v="850"/>
    <x v="46"/>
    <x v="823"/>
    <x v="839"/>
    <x v="1"/>
    <x v="415"/>
    <x v="244"/>
    <x v="1"/>
    <x v="1"/>
    <x v="444"/>
    <x v="766"/>
    <x v="0"/>
    <x v="0"/>
    <x v="5"/>
    <x v="1"/>
    <x v="5"/>
  </r>
  <r>
    <n v="852"/>
    <x v="832"/>
    <x v="851"/>
    <x v="70"/>
    <x v="824"/>
    <x v="840"/>
    <x v="0"/>
    <x v="249"/>
    <x v="695"/>
    <x v="1"/>
    <x v="1"/>
    <x v="763"/>
    <x v="422"/>
    <x v="0"/>
    <x v="1"/>
    <x v="11"/>
    <x v="6"/>
    <x v="11"/>
  </r>
  <r>
    <n v="853"/>
    <x v="833"/>
    <x v="852"/>
    <x v="408"/>
    <x v="825"/>
    <x v="841"/>
    <x v="1"/>
    <x v="50"/>
    <x v="556"/>
    <x v="0"/>
    <x v="0"/>
    <x v="764"/>
    <x v="767"/>
    <x v="0"/>
    <x v="1"/>
    <x v="7"/>
    <x v="1"/>
    <x v="7"/>
  </r>
  <r>
    <n v="854"/>
    <x v="834"/>
    <x v="853"/>
    <x v="409"/>
    <x v="826"/>
    <x v="842"/>
    <x v="1"/>
    <x v="536"/>
    <x v="696"/>
    <x v="0"/>
    <x v="0"/>
    <x v="765"/>
    <x v="768"/>
    <x v="0"/>
    <x v="0"/>
    <x v="13"/>
    <x v="5"/>
    <x v="13"/>
  </r>
  <r>
    <n v="855"/>
    <x v="835"/>
    <x v="854"/>
    <x v="410"/>
    <x v="827"/>
    <x v="843"/>
    <x v="1"/>
    <x v="15"/>
    <x v="395"/>
    <x v="2"/>
    <x v="2"/>
    <x v="766"/>
    <x v="214"/>
    <x v="0"/>
    <x v="0"/>
    <x v="3"/>
    <x v="3"/>
    <x v="3"/>
  </r>
  <r>
    <n v="856"/>
    <x v="764"/>
    <x v="855"/>
    <x v="166"/>
    <x v="828"/>
    <x v="844"/>
    <x v="1"/>
    <x v="1"/>
    <x v="697"/>
    <x v="1"/>
    <x v="1"/>
    <x v="767"/>
    <x v="769"/>
    <x v="0"/>
    <x v="0"/>
    <x v="0"/>
    <x v="0"/>
    <x v="0"/>
  </r>
  <r>
    <n v="857"/>
    <x v="836"/>
    <x v="856"/>
    <x v="98"/>
    <x v="829"/>
    <x v="845"/>
    <x v="1"/>
    <x v="537"/>
    <x v="698"/>
    <x v="5"/>
    <x v="5"/>
    <x v="768"/>
    <x v="770"/>
    <x v="1"/>
    <x v="0"/>
    <x v="12"/>
    <x v="4"/>
    <x v="12"/>
  </r>
  <r>
    <n v="858"/>
    <x v="837"/>
    <x v="857"/>
    <x v="220"/>
    <x v="830"/>
    <x v="846"/>
    <x v="0"/>
    <x v="164"/>
    <x v="699"/>
    <x v="1"/>
    <x v="1"/>
    <x v="769"/>
    <x v="771"/>
    <x v="1"/>
    <x v="0"/>
    <x v="0"/>
    <x v="0"/>
    <x v="0"/>
  </r>
  <r>
    <n v="859"/>
    <x v="838"/>
    <x v="858"/>
    <x v="190"/>
    <x v="831"/>
    <x v="847"/>
    <x v="0"/>
    <x v="377"/>
    <x v="700"/>
    <x v="1"/>
    <x v="1"/>
    <x v="770"/>
    <x v="250"/>
    <x v="0"/>
    <x v="1"/>
    <x v="3"/>
    <x v="3"/>
    <x v="3"/>
  </r>
  <r>
    <n v="860"/>
    <x v="839"/>
    <x v="859"/>
    <x v="22"/>
    <x v="832"/>
    <x v="848"/>
    <x v="1"/>
    <x v="167"/>
    <x v="701"/>
    <x v="1"/>
    <x v="1"/>
    <x v="771"/>
    <x v="772"/>
    <x v="0"/>
    <x v="1"/>
    <x v="8"/>
    <x v="2"/>
    <x v="8"/>
  </r>
  <r>
    <n v="861"/>
    <x v="840"/>
    <x v="860"/>
    <x v="35"/>
    <x v="833"/>
    <x v="849"/>
    <x v="1"/>
    <x v="25"/>
    <x v="702"/>
    <x v="1"/>
    <x v="1"/>
    <x v="772"/>
    <x v="773"/>
    <x v="0"/>
    <x v="0"/>
    <x v="3"/>
    <x v="3"/>
    <x v="3"/>
  </r>
  <r>
    <n v="862"/>
    <x v="841"/>
    <x v="861"/>
    <x v="26"/>
    <x v="834"/>
    <x v="850"/>
    <x v="1"/>
    <x v="72"/>
    <x v="703"/>
    <x v="1"/>
    <x v="1"/>
    <x v="773"/>
    <x v="774"/>
    <x v="0"/>
    <x v="0"/>
    <x v="3"/>
    <x v="3"/>
    <x v="3"/>
  </r>
  <r>
    <n v="863"/>
    <x v="842"/>
    <x v="862"/>
    <x v="1"/>
    <x v="835"/>
    <x v="851"/>
    <x v="1"/>
    <x v="538"/>
    <x v="704"/>
    <x v="1"/>
    <x v="1"/>
    <x v="774"/>
    <x v="331"/>
    <x v="0"/>
    <x v="1"/>
    <x v="19"/>
    <x v="4"/>
    <x v="19"/>
  </r>
  <r>
    <n v="864"/>
    <x v="843"/>
    <x v="863"/>
    <x v="3"/>
    <x v="836"/>
    <x v="852"/>
    <x v="1"/>
    <x v="503"/>
    <x v="705"/>
    <x v="1"/>
    <x v="1"/>
    <x v="775"/>
    <x v="775"/>
    <x v="0"/>
    <x v="0"/>
    <x v="12"/>
    <x v="4"/>
    <x v="12"/>
  </r>
  <r>
    <n v="865"/>
    <x v="844"/>
    <x v="864"/>
    <x v="411"/>
    <x v="837"/>
    <x v="853"/>
    <x v="1"/>
    <x v="539"/>
    <x v="706"/>
    <x v="1"/>
    <x v="1"/>
    <x v="776"/>
    <x v="776"/>
    <x v="0"/>
    <x v="0"/>
    <x v="3"/>
    <x v="3"/>
    <x v="3"/>
  </r>
  <r>
    <n v="866"/>
    <x v="845"/>
    <x v="865"/>
    <x v="412"/>
    <x v="838"/>
    <x v="854"/>
    <x v="3"/>
    <x v="540"/>
    <x v="707"/>
    <x v="1"/>
    <x v="1"/>
    <x v="777"/>
    <x v="777"/>
    <x v="0"/>
    <x v="0"/>
    <x v="14"/>
    <x v="7"/>
    <x v="14"/>
  </r>
  <r>
    <n v="867"/>
    <x v="846"/>
    <x v="866"/>
    <x v="73"/>
    <x v="839"/>
    <x v="855"/>
    <x v="1"/>
    <x v="402"/>
    <x v="708"/>
    <x v="1"/>
    <x v="1"/>
    <x v="778"/>
    <x v="778"/>
    <x v="0"/>
    <x v="0"/>
    <x v="0"/>
    <x v="0"/>
    <x v="0"/>
  </r>
  <r>
    <n v="868"/>
    <x v="847"/>
    <x v="867"/>
    <x v="260"/>
    <x v="762"/>
    <x v="856"/>
    <x v="1"/>
    <x v="105"/>
    <x v="709"/>
    <x v="1"/>
    <x v="1"/>
    <x v="779"/>
    <x v="779"/>
    <x v="0"/>
    <x v="0"/>
    <x v="3"/>
    <x v="3"/>
    <x v="3"/>
  </r>
  <r>
    <n v="869"/>
    <x v="848"/>
    <x v="868"/>
    <x v="413"/>
    <x v="840"/>
    <x v="857"/>
    <x v="0"/>
    <x v="541"/>
    <x v="710"/>
    <x v="1"/>
    <x v="1"/>
    <x v="780"/>
    <x v="780"/>
    <x v="0"/>
    <x v="0"/>
    <x v="6"/>
    <x v="4"/>
    <x v="6"/>
  </r>
  <r>
    <n v="870"/>
    <x v="849"/>
    <x v="869"/>
    <x v="106"/>
    <x v="841"/>
    <x v="858"/>
    <x v="0"/>
    <x v="246"/>
    <x v="711"/>
    <x v="1"/>
    <x v="1"/>
    <x v="335"/>
    <x v="781"/>
    <x v="0"/>
    <x v="0"/>
    <x v="3"/>
    <x v="3"/>
    <x v="3"/>
  </r>
  <r>
    <n v="871"/>
    <x v="850"/>
    <x v="870"/>
    <x v="414"/>
    <x v="842"/>
    <x v="859"/>
    <x v="1"/>
    <x v="542"/>
    <x v="686"/>
    <x v="1"/>
    <x v="1"/>
    <x v="535"/>
    <x v="782"/>
    <x v="0"/>
    <x v="1"/>
    <x v="3"/>
    <x v="3"/>
    <x v="3"/>
  </r>
  <r>
    <n v="872"/>
    <x v="851"/>
    <x v="871"/>
    <x v="53"/>
    <x v="843"/>
    <x v="860"/>
    <x v="1"/>
    <x v="543"/>
    <x v="712"/>
    <x v="2"/>
    <x v="2"/>
    <x v="270"/>
    <x v="783"/>
    <x v="0"/>
    <x v="0"/>
    <x v="22"/>
    <x v="4"/>
    <x v="22"/>
  </r>
  <r>
    <n v="873"/>
    <x v="852"/>
    <x v="872"/>
    <x v="369"/>
    <x v="844"/>
    <x v="861"/>
    <x v="1"/>
    <x v="544"/>
    <x v="362"/>
    <x v="1"/>
    <x v="1"/>
    <x v="781"/>
    <x v="393"/>
    <x v="0"/>
    <x v="0"/>
    <x v="14"/>
    <x v="7"/>
    <x v="14"/>
  </r>
  <r>
    <n v="874"/>
    <x v="853"/>
    <x v="873"/>
    <x v="415"/>
    <x v="845"/>
    <x v="862"/>
    <x v="1"/>
    <x v="545"/>
    <x v="638"/>
    <x v="1"/>
    <x v="1"/>
    <x v="782"/>
    <x v="784"/>
    <x v="0"/>
    <x v="1"/>
    <x v="14"/>
    <x v="7"/>
    <x v="14"/>
  </r>
  <r>
    <n v="875"/>
    <x v="854"/>
    <x v="874"/>
    <x v="58"/>
    <x v="846"/>
    <x v="863"/>
    <x v="0"/>
    <x v="109"/>
    <x v="713"/>
    <x v="1"/>
    <x v="1"/>
    <x v="783"/>
    <x v="785"/>
    <x v="0"/>
    <x v="0"/>
    <x v="1"/>
    <x v="1"/>
    <x v="1"/>
  </r>
  <r>
    <n v="876"/>
    <x v="855"/>
    <x v="875"/>
    <x v="111"/>
    <x v="847"/>
    <x v="864"/>
    <x v="0"/>
    <x v="176"/>
    <x v="445"/>
    <x v="0"/>
    <x v="0"/>
    <x v="784"/>
    <x v="229"/>
    <x v="0"/>
    <x v="0"/>
    <x v="14"/>
    <x v="7"/>
    <x v="14"/>
  </r>
  <r>
    <n v="877"/>
    <x v="856"/>
    <x v="876"/>
    <x v="416"/>
    <x v="848"/>
    <x v="865"/>
    <x v="0"/>
    <x v="546"/>
    <x v="714"/>
    <x v="1"/>
    <x v="1"/>
    <x v="785"/>
    <x v="786"/>
    <x v="0"/>
    <x v="0"/>
    <x v="0"/>
    <x v="0"/>
    <x v="0"/>
  </r>
  <r>
    <n v="878"/>
    <x v="857"/>
    <x v="877"/>
    <x v="50"/>
    <x v="849"/>
    <x v="866"/>
    <x v="0"/>
    <x v="65"/>
    <x v="715"/>
    <x v="6"/>
    <x v="6"/>
    <x v="786"/>
    <x v="787"/>
    <x v="0"/>
    <x v="0"/>
    <x v="16"/>
    <x v="1"/>
    <x v="16"/>
  </r>
  <r>
    <n v="879"/>
    <x v="858"/>
    <x v="878"/>
    <x v="67"/>
    <x v="675"/>
    <x v="867"/>
    <x v="1"/>
    <x v="4"/>
    <x v="716"/>
    <x v="1"/>
    <x v="1"/>
    <x v="787"/>
    <x v="341"/>
    <x v="0"/>
    <x v="0"/>
    <x v="9"/>
    <x v="5"/>
    <x v="9"/>
  </r>
  <r>
    <n v="880"/>
    <x v="859"/>
    <x v="879"/>
    <x v="396"/>
    <x v="850"/>
    <x v="868"/>
    <x v="1"/>
    <x v="547"/>
    <x v="442"/>
    <x v="1"/>
    <x v="1"/>
    <x v="788"/>
    <x v="788"/>
    <x v="0"/>
    <x v="0"/>
    <x v="5"/>
    <x v="1"/>
    <x v="5"/>
  </r>
  <r>
    <n v="881"/>
    <x v="860"/>
    <x v="880"/>
    <x v="417"/>
    <x v="851"/>
    <x v="869"/>
    <x v="0"/>
    <x v="15"/>
    <x v="717"/>
    <x v="1"/>
    <x v="1"/>
    <x v="330"/>
    <x v="789"/>
    <x v="0"/>
    <x v="1"/>
    <x v="3"/>
    <x v="3"/>
    <x v="3"/>
  </r>
  <r>
    <n v="882"/>
    <x v="861"/>
    <x v="881"/>
    <x v="126"/>
    <x v="852"/>
    <x v="870"/>
    <x v="1"/>
    <x v="175"/>
    <x v="408"/>
    <x v="1"/>
    <x v="1"/>
    <x v="789"/>
    <x v="790"/>
    <x v="0"/>
    <x v="0"/>
    <x v="3"/>
    <x v="3"/>
    <x v="3"/>
  </r>
  <r>
    <n v="883"/>
    <x v="862"/>
    <x v="882"/>
    <x v="74"/>
    <x v="853"/>
    <x v="871"/>
    <x v="1"/>
    <x v="548"/>
    <x v="718"/>
    <x v="1"/>
    <x v="1"/>
    <x v="790"/>
    <x v="791"/>
    <x v="0"/>
    <x v="0"/>
    <x v="12"/>
    <x v="4"/>
    <x v="12"/>
  </r>
  <r>
    <n v="884"/>
    <x v="863"/>
    <x v="883"/>
    <x v="418"/>
    <x v="854"/>
    <x v="872"/>
    <x v="0"/>
    <x v="549"/>
    <x v="719"/>
    <x v="1"/>
    <x v="1"/>
    <x v="791"/>
    <x v="792"/>
    <x v="0"/>
    <x v="1"/>
    <x v="3"/>
    <x v="3"/>
    <x v="3"/>
  </r>
  <r>
    <n v="885"/>
    <x v="864"/>
    <x v="884"/>
    <x v="37"/>
    <x v="855"/>
    <x v="873"/>
    <x v="1"/>
    <x v="550"/>
    <x v="720"/>
    <x v="1"/>
    <x v="1"/>
    <x v="792"/>
    <x v="556"/>
    <x v="0"/>
    <x v="0"/>
    <x v="3"/>
    <x v="3"/>
    <x v="3"/>
  </r>
  <r>
    <n v="886"/>
    <x v="865"/>
    <x v="885"/>
    <x v="419"/>
    <x v="856"/>
    <x v="874"/>
    <x v="0"/>
    <x v="551"/>
    <x v="721"/>
    <x v="1"/>
    <x v="1"/>
    <x v="793"/>
    <x v="488"/>
    <x v="0"/>
    <x v="0"/>
    <x v="7"/>
    <x v="1"/>
    <x v="7"/>
  </r>
  <r>
    <n v="887"/>
    <x v="866"/>
    <x v="886"/>
    <x v="75"/>
    <x v="857"/>
    <x v="875"/>
    <x v="0"/>
    <x v="249"/>
    <x v="722"/>
    <x v="1"/>
    <x v="1"/>
    <x v="794"/>
    <x v="232"/>
    <x v="0"/>
    <x v="1"/>
    <x v="3"/>
    <x v="3"/>
    <x v="3"/>
  </r>
  <r>
    <n v="888"/>
    <x v="867"/>
    <x v="887"/>
    <x v="306"/>
    <x v="858"/>
    <x v="876"/>
    <x v="1"/>
    <x v="552"/>
    <x v="723"/>
    <x v="1"/>
    <x v="1"/>
    <x v="795"/>
    <x v="793"/>
    <x v="0"/>
    <x v="0"/>
    <x v="3"/>
    <x v="3"/>
    <x v="3"/>
  </r>
  <r>
    <n v="889"/>
    <x v="868"/>
    <x v="888"/>
    <x v="36"/>
    <x v="859"/>
    <x v="877"/>
    <x v="1"/>
    <x v="393"/>
    <x v="244"/>
    <x v="1"/>
    <x v="1"/>
    <x v="796"/>
    <x v="794"/>
    <x v="0"/>
    <x v="1"/>
    <x v="5"/>
    <x v="1"/>
    <x v="5"/>
  </r>
  <r>
    <n v="890"/>
    <x v="869"/>
    <x v="889"/>
    <x v="420"/>
    <x v="860"/>
    <x v="878"/>
    <x v="1"/>
    <x v="553"/>
    <x v="724"/>
    <x v="1"/>
    <x v="1"/>
    <x v="797"/>
    <x v="138"/>
    <x v="0"/>
    <x v="0"/>
    <x v="7"/>
    <x v="1"/>
    <x v="7"/>
  </r>
  <r>
    <n v="891"/>
    <x v="870"/>
    <x v="890"/>
    <x v="162"/>
    <x v="861"/>
    <x v="879"/>
    <x v="1"/>
    <x v="34"/>
    <x v="725"/>
    <x v="0"/>
    <x v="0"/>
    <x v="798"/>
    <x v="795"/>
    <x v="0"/>
    <x v="0"/>
    <x v="4"/>
    <x v="4"/>
    <x v="4"/>
  </r>
  <r>
    <n v="892"/>
    <x v="871"/>
    <x v="891"/>
    <x v="46"/>
    <x v="862"/>
    <x v="880"/>
    <x v="1"/>
    <x v="554"/>
    <x v="726"/>
    <x v="1"/>
    <x v="1"/>
    <x v="799"/>
    <x v="796"/>
    <x v="0"/>
    <x v="0"/>
    <x v="18"/>
    <x v="5"/>
    <x v="18"/>
  </r>
  <r>
    <n v="893"/>
    <x v="872"/>
    <x v="892"/>
    <x v="141"/>
    <x v="863"/>
    <x v="881"/>
    <x v="1"/>
    <x v="134"/>
    <x v="487"/>
    <x v="6"/>
    <x v="6"/>
    <x v="800"/>
    <x v="797"/>
    <x v="0"/>
    <x v="1"/>
    <x v="4"/>
    <x v="4"/>
    <x v="4"/>
  </r>
  <r>
    <n v="894"/>
    <x v="873"/>
    <x v="893"/>
    <x v="12"/>
    <x v="9"/>
    <x v="882"/>
    <x v="1"/>
    <x v="75"/>
    <x v="727"/>
    <x v="4"/>
    <x v="4"/>
    <x v="801"/>
    <x v="798"/>
    <x v="0"/>
    <x v="1"/>
    <x v="19"/>
    <x v="4"/>
    <x v="19"/>
  </r>
  <r>
    <n v="895"/>
    <x v="874"/>
    <x v="894"/>
    <x v="421"/>
    <x v="611"/>
    <x v="883"/>
    <x v="0"/>
    <x v="37"/>
    <x v="728"/>
    <x v="1"/>
    <x v="1"/>
    <x v="802"/>
    <x v="799"/>
    <x v="0"/>
    <x v="0"/>
    <x v="3"/>
    <x v="3"/>
    <x v="3"/>
  </r>
  <r>
    <n v="896"/>
    <x v="875"/>
    <x v="895"/>
    <x v="174"/>
    <x v="864"/>
    <x v="884"/>
    <x v="1"/>
    <x v="555"/>
    <x v="729"/>
    <x v="2"/>
    <x v="2"/>
    <x v="803"/>
    <x v="800"/>
    <x v="0"/>
    <x v="1"/>
    <x v="0"/>
    <x v="0"/>
    <x v="0"/>
  </r>
  <r>
    <n v="897"/>
    <x v="876"/>
    <x v="896"/>
    <x v="35"/>
    <x v="865"/>
    <x v="885"/>
    <x v="0"/>
    <x v="11"/>
    <x v="730"/>
    <x v="1"/>
    <x v="1"/>
    <x v="212"/>
    <x v="368"/>
    <x v="0"/>
    <x v="0"/>
    <x v="3"/>
    <x v="3"/>
    <x v="3"/>
  </r>
  <r>
    <n v="898"/>
    <x v="877"/>
    <x v="897"/>
    <x v="422"/>
    <x v="866"/>
    <x v="886"/>
    <x v="0"/>
    <x v="556"/>
    <x v="731"/>
    <x v="1"/>
    <x v="1"/>
    <x v="804"/>
    <x v="801"/>
    <x v="0"/>
    <x v="0"/>
    <x v="4"/>
    <x v="4"/>
    <x v="4"/>
  </r>
  <r>
    <n v="899"/>
    <x v="878"/>
    <x v="898"/>
    <x v="33"/>
    <x v="867"/>
    <x v="887"/>
    <x v="1"/>
    <x v="300"/>
    <x v="716"/>
    <x v="5"/>
    <x v="5"/>
    <x v="805"/>
    <x v="802"/>
    <x v="0"/>
    <x v="0"/>
    <x v="17"/>
    <x v="1"/>
    <x v="17"/>
  </r>
  <r>
    <n v="900"/>
    <x v="879"/>
    <x v="899"/>
    <x v="0"/>
    <x v="50"/>
    <x v="50"/>
    <x v="0"/>
    <x v="49"/>
    <x v="49"/>
    <x v="1"/>
    <x v="1"/>
    <x v="806"/>
    <x v="803"/>
    <x v="0"/>
    <x v="1"/>
    <x v="2"/>
    <x v="2"/>
    <x v="2"/>
  </r>
  <r>
    <n v="901"/>
    <x v="880"/>
    <x v="900"/>
    <x v="36"/>
    <x v="868"/>
    <x v="888"/>
    <x v="1"/>
    <x v="122"/>
    <x v="732"/>
    <x v="1"/>
    <x v="1"/>
    <x v="807"/>
    <x v="482"/>
    <x v="0"/>
    <x v="1"/>
    <x v="1"/>
    <x v="1"/>
    <x v="1"/>
  </r>
  <r>
    <n v="902"/>
    <x v="881"/>
    <x v="901"/>
    <x v="1"/>
    <x v="869"/>
    <x v="889"/>
    <x v="1"/>
    <x v="460"/>
    <x v="733"/>
    <x v="1"/>
    <x v="1"/>
    <x v="722"/>
    <x v="496"/>
    <x v="0"/>
    <x v="0"/>
    <x v="2"/>
    <x v="2"/>
    <x v="2"/>
  </r>
  <r>
    <n v="903"/>
    <x v="882"/>
    <x v="902"/>
    <x v="423"/>
    <x v="870"/>
    <x v="890"/>
    <x v="2"/>
    <x v="443"/>
    <x v="734"/>
    <x v="1"/>
    <x v="1"/>
    <x v="477"/>
    <x v="804"/>
    <x v="0"/>
    <x v="1"/>
    <x v="9"/>
    <x v="5"/>
    <x v="9"/>
  </r>
  <r>
    <n v="904"/>
    <x v="883"/>
    <x v="903"/>
    <x v="191"/>
    <x v="871"/>
    <x v="891"/>
    <x v="0"/>
    <x v="36"/>
    <x v="735"/>
    <x v="1"/>
    <x v="1"/>
    <x v="259"/>
    <x v="805"/>
    <x v="0"/>
    <x v="0"/>
    <x v="15"/>
    <x v="5"/>
    <x v="15"/>
  </r>
  <r>
    <n v="905"/>
    <x v="884"/>
    <x v="904"/>
    <x v="58"/>
    <x v="872"/>
    <x v="892"/>
    <x v="1"/>
    <x v="64"/>
    <x v="736"/>
    <x v="1"/>
    <x v="1"/>
    <x v="9"/>
    <x v="806"/>
    <x v="0"/>
    <x v="0"/>
    <x v="3"/>
    <x v="3"/>
    <x v="3"/>
  </r>
  <r>
    <n v="906"/>
    <x v="885"/>
    <x v="905"/>
    <x v="20"/>
    <x v="873"/>
    <x v="893"/>
    <x v="1"/>
    <x v="271"/>
    <x v="737"/>
    <x v="1"/>
    <x v="1"/>
    <x v="808"/>
    <x v="807"/>
    <x v="1"/>
    <x v="1"/>
    <x v="4"/>
    <x v="4"/>
    <x v="4"/>
  </r>
  <r>
    <n v="907"/>
    <x v="886"/>
    <x v="906"/>
    <x v="14"/>
    <x v="874"/>
    <x v="894"/>
    <x v="0"/>
    <x v="142"/>
    <x v="738"/>
    <x v="1"/>
    <x v="1"/>
    <x v="809"/>
    <x v="808"/>
    <x v="0"/>
    <x v="0"/>
    <x v="3"/>
    <x v="3"/>
    <x v="3"/>
  </r>
  <r>
    <n v="908"/>
    <x v="887"/>
    <x v="907"/>
    <x v="424"/>
    <x v="875"/>
    <x v="895"/>
    <x v="1"/>
    <x v="557"/>
    <x v="8"/>
    <x v="1"/>
    <x v="1"/>
    <x v="444"/>
    <x v="104"/>
    <x v="0"/>
    <x v="0"/>
    <x v="11"/>
    <x v="6"/>
    <x v="11"/>
  </r>
  <r>
    <n v="909"/>
    <x v="888"/>
    <x v="908"/>
    <x v="37"/>
    <x v="876"/>
    <x v="896"/>
    <x v="1"/>
    <x v="175"/>
    <x v="739"/>
    <x v="0"/>
    <x v="0"/>
    <x v="384"/>
    <x v="809"/>
    <x v="0"/>
    <x v="1"/>
    <x v="3"/>
    <x v="3"/>
    <x v="3"/>
  </r>
  <r>
    <n v="910"/>
    <x v="889"/>
    <x v="909"/>
    <x v="425"/>
    <x v="877"/>
    <x v="897"/>
    <x v="3"/>
    <x v="102"/>
    <x v="740"/>
    <x v="1"/>
    <x v="1"/>
    <x v="810"/>
    <x v="810"/>
    <x v="0"/>
    <x v="0"/>
    <x v="3"/>
    <x v="3"/>
    <x v="3"/>
  </r>
  <r>
    <n v="911"/>
    <x v="890"/>
    <x v="910"/>
    <x v="306"/>
    <x v="878"/>
    <x v="898"/>
    <x v="1"/>
    <x v="558"/>
    <x v="741"/>
    <x v="1"/>
    <x v="1"/>
    <x v="811"/>
    <x v="811"/>
    <x v="1"/>
    <x v="0"/>
    <x v="2"/>
    <x v="2"/>
    <x v="2"/>
  </r>
  <r>
    <n v="912"/>
    <x v="891"/>
    <x v="911"/>
    <x v="37"/>
    <x v="879"/>
    <x v="899"/>
    <x v="1"/>
    <x v="559"/>
    <x v="742"/>
    <x v="1"/>
    <x v="1"/>
    <x v="812"/>
    <x v="812"/>
    <x v="1"/>
    <x v="0"/>
    <x v="6"/>
    <x v="4"/>
    <x v="6"/>
  </r>
  <r>
    <n v="913"/>
    <x v="892"/>
    <x v="912"/>
    <x v="426"/>
    <x v="880"/>
    <x v="900"/>
    <x v="0"/>
    <x v="560"/>
    <x v="743"/>
    <x v="2"/>
    <x v="2"/>
    <x v="813"/>
    <x v="813"/>
    <x v="0"/>
    <x v="0"/>
    <x v="6"/>
    <x v="4"/>
    <x v="6"/>
  </r>
  <r>
    <n v="914"/>
    <x v="893"/>
    <x v="913"/>
    <x v="330"/>
    <x v="881"/>
    <x v="901"/>
    <x v="0"/>
    <x v="561"/>
    <x v="744"/>
    <x v="4"/>
    <x v="4"/>
    <x v="814"/>
    <x v="814"/>
    <x v="0"/>
    <x v="0"/>
    <x v="3"/>
    <x v="3"/>
    <x v="3"/>
  </r>
  <r>
    <n v="915"/>
    <x v="894"/>
    <x v="914"/>
    <x v="427"/>
    <x v="882"/>
    <x v="902"/>
    <x v="1"/>
    <x v="562"/>
    <x v="745"/>
    <x v="4"/>
    <x v="4"/>
    <x v="80"/>
    <x v="815"/>
    <x v="0"/>
    <x v="0"/>
    <x v="19"/>
    <x v="4"/>
    <x v="19"/>
  </r>
  <r>
    <n v="916"/>
    <x v="895"/>
    <x v="915"/>
    <x v="41"/>
    <x v="883"/>
    <x v="903"/>
    <x v="0"/>
    <x v="550"/>
    <x v="746"/>
    <x v="1"/>
    <x v="1"/>
    <x v="815"/>
    <x v="414"/>
    <x v="0"/>
    <x v="0"/>
    <x v="14"/>
    <x v="7"/>
    <x v="14"/>
  </r>
  <r>
    <n v="917"/>
    <x v="896"/>
    <x v="916"/>
    <x v="136"/>
    <x v="884"/>
    <x v="904"/>
    <x v="2"/>
    <x v="11"/>
    <x v="747"/>
    <x v="4"/>
    <x v="4"/>
    <x v="816"/>
    <x v="816"/>
    <x v="0"/>
    <x v="1"/>
    <x v="12"/>
    <x v="4"/>
    <x v="12"/>
  </r>
  <r>
    <n v="918"/>
    <x v="897"/>
    <x v="917"/>
    <x v="167"/>
    <x v="885"/>
    <x v="905"/>
    <x v="1"/>
    <x v="388"/>
    <x v="748"/>
    <x v="5"/>
    <x v="5"/>
    <x v="474"/>
    <x v="82"/>
    <x v="0"/>
    <x v="0"/>
    <x v="15"/>
    <x v="5"/>
    <x v="15"/>
  </r>
  <r>
    <n v="919"/>
    <x v="898"/>
    <x v="918"/>
    <x v="428"/>
    <x v="886"/>
    <x v="906"/>
    <x v="0"/>
    <x v="537"/>
    <x v="749"/>
    <x v="2"/>
    <x v="2"/>
    <x v="817"/>
    <x v="817"/>
    <x v="0"/>
    <x v="1"/>
    <x v="3"/>
    <x v="3"/>
    <x v="3"/>
  </r>
  <r>
    <n v="920"/>
    <x v="899"/>
    <x v="919"/>
    <x v="98"/>
    <x v="887"/>
    <x v="907"/>
    <x v="1"/>
    <x v="563"/>
    <x v="750"/>
    <x v="1"/>
    <x v="1"/>
    <x v="818"/>
    <x v="818"/>
    <x v="1"/>
    <x v="0"/>
    <x v="10"/>
    <x v="4"/>
    <x v="10"/>
  </r>
  <r>
    <n v="921"/>
    <x v="900"/>
    <x v="920"/>
    <x v="429"/>
    <x v="888"/>
    <x v="908"/>
    <x v="0"/>
    <x v="63"/>
    <x v="751"/>
    <x v="1"/>
    <x v="1"/>
    <x v="819"/>
    <x v="819"/>
    <x v="0"/>
    <x v="0"/>
    <x v="2"/>
    <x v="2"/>
    <x v="2"/>
  </r>
  <r>
    <n v="922"/>
    <x v="901"/>
    <x v="921"/>
    <x v="430"/>
    <x v="889"/>
    <x v="909"/>
    <x v="1"/>
    <x v="564"/>
    <x v="81"/>
    <x v="1"/>
    <x v="1"/>
    <x v="609"/>
    <x v="320"/>
    <x v="0"/>
    <x v="1"/>
    <x v="21"/>
    <x v="1"/>
    <x v="21"/>
  </r>
  <r>
    <n v="923"/>
    <x v="902"/>
    <x v="922"/>
    <x v="12"/>
    <x v="890"/>
    <x v="910"/>
    <x v="1"/>
    <x v="174"/>
    <x v="752"/>
    <x v="1"/>
    <x v="1"/>
    <x v="547"/>
    <x v="820"/>
    <x v="0"/>
    <x v="0"/>
    <x v="3"/>
    <x v="3"/>
    <x v="3"/>
  </r>
  <r>
    <n v="924"/>
    <x v="903"/>
    <x v="923"/>
    <x v="431"/>
    <x v="891"/>
    <x v="911"/>
    <x v="1"/>
    <x v="565"/>
    <x v="686"/>
    <x v="6"/>
    <x v="6"/>
    <x v="820"/>
    <x v="821"/>
    <x v="0"/>
    <x v="0"/>
    <x v="3"/>
    <x v="3"/>
    <x v="3"/>
  </r>
  <r>
    <n v="925"/>
    <x v="904"/>
    <x v="924"/>
    <x v="162"/>
    <x v="892"/>
    <x v="912"/>
    <x v="1"/>
    <x v="167"/>
    <x v="753"/>
    <x v="1"/>
    <x v="1"/>
    <x v="821"/>
    <x v="822"/>
    <x v="0"/>
    <x v="0"/>
    <x v="3"/>
    <x v="3"/>
    <x v="3"/>
  </r>
  <r>
    <n v="926"/>
    <x v="905"/>
    <x v="925"/>
    <x v="251"/>
    <x v="893"/>
    <x v="913"/>
    <x v="0"/>
    <x v="27"/>
    <x v="754"/>
    <x v="1"/>
    <x v="1"/>
    <x v="151"/>
    <x v="823"/>
    <x v="0"/>
    <x v="0"/>
    <x v="0"/>
    <x v="0"/>
    <x v="0"/>
  </r>
  <r>
    <n v="927"/>
    <x v="906"/>
    <x v="926"/>
    <x v="44"/>
    <x v="894"/>
    <x v="914"/>
    <x v="0"/>
    <x v="95"/>
    <x v="755"/>
    <x v="1"/>
    <x v="1"/>
    <x v="822"/>
    <x v="824"/>
    <x v="0"/>
    <x v="0"/>
    <x v="3"/>
    <x v="3"/>
    <x v="3"/>
  </r>
  <r>
    <n v="928"/>
    <x v="907"/>
    <x v="927"/>
    <x v="225"/>
    <x v="895"/>
    <x v="915"/>
    <x v="1"/>
    <x v="566"/>
    <x v="213"/>
    <x v="6"/>
    <x v="6"/>
    <x v="823"/>
    <x v="497"/>
    <x v="0"/>
    <x v="0"/>
    <x v="2"/>
    <x v="2"/>
    <x v="2"/>
  </r>
  <r>
    <n v="929"/>
    <x v="908"/>
    <x v="928"/>
    <x v="20"/>
    <x v="896"/>
    <x v="916"/>
    <x v="1"/>
    <x v="229"/>
    <x v="418"/>
    <x v="4"/>
    <x v="4"/>
    <x v="824"/>
    <x v="825"/>
    <x v="0"/>
    <x v="0"/>
    <x v="3"/>
    <x v="3"/>
    <x v="3"/>
  </r>
  <r>
    <n v="930"/>
    <x v="909"/>
    <x v="929"/>
    <x v="26"/>
    <x v="897"/>
    <x v="917"/>
    <x v="1"/>
    <x v="72"/>
    <x v="756"/>
    <x v="1"/>
    <x v="1"/>
    <x v="825"/>
    <x v="826"/>
    <x v="0"/>
    <x v="1"/>
    <x v="3"/>
    <x v="3"/>
    <x v="3"/>
  </r>
  <r>
    <n v="931"/>
    <x v="910"/>
    <x v="930"/>
    <x v="58"/>
    <x v="898"/>
    <x v="918"/>
    <x v="0"/>
    <x v="192"/>
    <x v="757"/>
    <x v="1"/>
    <x v="1"/>
    <x v="826"/>
    <x v="827"/>
    <x v="0"/>
    <x v="1"/>
    <x v="3"/>
    <x v="3"/>
    <x v="3"/>
  </r>
  <r>
    <n v="932"/>
    <x v="911"/>
    <x v="931"/>
    <x v="173"/>
    <x v="899"/>
    <x v="919"/>
    <x v="1"/>
    <x v="358"/>
    <x v="758"/>
    <x v="1"/>
    <x v="1"/>
    <x v="827"/>
    <x v="828"/>
    <x v="0"/>
    <x v="0"/>
    <x v="1"/>
    <x v="1"/>
    <x v="1"/>
  </r>
  <r>
    <n v="933"/>
    <x v="912"/>
    <x v="932"/>
    <x v="432"/>
    <x v="900"/>
    <x v="920"/>
    <x v="1"/>
    <x v="567"/>
    <x v="759"/>
    <x v="1"/>
    <x v="1"/>
    <x v="828"/>
    <x v="829"/>
    <x v="0"/>
    <x v="0"/>
    <x v="3"/>
    <x v="3"/>
    <x v="3"/>
  </r>
  <r>
    <n v="934"/>
    <x v="913"/>
    <x v="933"/>
    <x v="8"/>
    <x v="901"/>
    <x v="921"/>
    <x v="1"/>
    <x v="339"/>
    <x v="760"/>
    <x v="1"/>
    <x v="1"/>
    <x v="829"/>
    <x v="830"/>
    <x v="0"/>
    <x v="0"/>
    <x v="3"/>
    <x v="3"/>
    <x v="3"/>
  </r>
  <r>
    <n v="935"/>
    <x v="914"/>
    <x v="934"/>
    <x v="55"/>
    <x v="902"/>
    <x v="922"/>
    <x v="1"/>
    <x v="227"/>
    <x v="761"/>
    <x v="1"/>
    <x v="1"/>
    <x v="830"/>
    <x v="94"/>
    <x v="0"/>
    <x v="0"/>
    <x v="3"/>
    <x v="3"/>
    <x v="3"/>
  </r>
  <r>
    <n v="936"/>
    <x v="591"/>
    <x v="935"/>
    <x v="100"/>
    <x v="903"/>
    <x v="923"/>
    <x v="0"/>
    <x v="356"/>
    <x v="762"/>
    <x v="1"/>
    <x v="1"/>
    <x v="831"/>
    <x v="831"/>
    <x v="1"/>
    <x v="0"/>
    <x v="3"/>
    <x v="3"/>
    <x v="3"/>
  </r>
  <r>
    <n v="937"/>
    <x v="915"/>
    <x v="936"/>
    <x v="409"/>
    <x v="904"/>
    <x v="924"/>
    <x v="3"/>
    <x v="568"/>
    <x v="763"/>
    <x v="1"/>
    <x v="1"/>
    <x v="832"/>
    <x v="832"/>
    <x v="0"/>
    <x v="0"/>
    <x v="4"/>
    <x v="4"/>
    <x v="4"/>
  </r>
  <r>
    <n v="938"/>
    <x v="916"/>
    <x v="937"/>
    <x v="243"/>
    <x v="905"/>
    <x v="925"/>
    <x v="1"/>
    <x v="87"/>
    <x v="764"/>
    <x v="1"/>
    <x v="1"/>
    <x v="833"/>
    <x v="833"/>
    <x v="0"/>
    <x v="1"/>
    <x v="13"/>
    <x v="5"/>
    <x v="13"/>
  </r>
  <r>
    <n v="939"/>
    <x v="917"/>
    <x v="938"/>
    <x v="75"/>
    <x v="906"/>
    <x v="926"/>
    <x v="0"/>
    <x v="109"/>
    <x v="765"/>
    <x v="1"/>
    <x v="1"/>
    <x v="834"/>
    <x v="834"/>
    <x v="0"/>
    <x v="1"/>
    <x v="11"/>
    <x v="6"/>
    <x v="11"/>
  </r>
  <r>
    <n v="940"/>
    <x v="918"/>
    <x v="939"/>
    <x v="34"/>
    <x v="907"/>
    <x v="927"/>
    <x v="2"/>
    <x v="569"/>
    <x v="766"/>
    <x v="0"/>
    <x v="0"/>
    <x v="835"/>
    <x v="835"/>
    <x v="0"/>
    <x v="0"/>
    <x v="2"/>
    <x v="2"/>
    <x v="2"/>
  </r>
  <r>
    <n v="941"/>
    <x v="919"/>
    <x v="940"/>
    <x v="433"/>
    <x v="908"/>
    <x v="928"/>
    <x v="0"/>
    <x v="373"/>
    <x v="767"/>
    <x v="1"/>
    <x v="1"/>
    <x v="836"/>
    <x v="836"/>
    <x v="1"/>
    <x v="0"/>
    <x v="3"/>
    <x v="3"/>
    <x v="3"/>
  </r>
  <r>
    <n v="942"/>
    <x v="916"/>
    <x v="941"/>
    <x v="103"/>
    <x v="909"/>
    <x v="929"/>
    <x v="0"/>
    <x v="109"/>
    <x v="768"/>
    <x v="2"/>
    <x v="2"/>
    <x v="837"/>
    <x v="611"/>
    <x v="0"/>
    <x v="0"/>
    <x v="3"/>
    <x v="3"/>
    <x v="3"/>
  </r>
  <r>
    <n v="943"/>
    <x v="920"/>
    <x v="942"/>
    <x v="168"/>
    <x v="910"/>
    <x v="930"/>
    <x v="1"/>
    <x v="493"/>
    <x v="769"/>
    <x v="1"/>
    <x v="1"/>
    <x v="219"/>
    <x v="837"/>
    <x v="0"/>
    <x v="0"/>
    <x v="0"/>
    <x v="0"/>
    <x v="0"/>
  </r>
  <r>
    <n v="944"/>
    <x v="921"/>
    <x v="943"/>
    <x v="83"/>
    <x v="911"/>
    <x v="931"/>
    <x v="0"/>
    <x v="570"/>
    <x v="770"/>
    <x v="2"/>
    <x v="2"/>
    <x v="365"/>
    <x v="334"/>
    <x v="0"/>
    <x v="0"/>
    <x v="14"/>
    <x v="7"/>
    <x v="14"/>
  </r>
  <r>
    <n v="945"/>
    <x v="922"/>
    <x v="944"/>
    <x v="434"/>
    <x v="912"/>
    <x v="932"/>
    <x v="0"/>
    <x v="571"/>
    <x v="641"/>
    <x v="1"/>
    <x v="1"/>
    <x v="838"/>
    <x v="838"/>
    <x v="1"/>
    <x v="0"/>
    <x v="14"/>
    <x v="7"/>
    <x v="14"/>
  </r>
  <r>
    <n v="946"/>
    <x v="923"/>
    <x v="945"/>
    <x v="184"/>
    <x v="913"/>
    <x v="933"/>
    <x v="0"/>
    <x v="483"/>
    <x v="771"/>
    <x v="1"/>
    <x v="1"/>
    <x v="839"/>
    <x v="839"/>
    <x v="0"/>
    <x v="0"/>
    <x v="3"/>
    <x v="3"/>
    <x v="3"/>
  </r>
  <r>
    <n v="947"/>
    <x v="924"/>
    <x v="946"/>
    <x v="136"/>
    <x v="914"/>
    <x v="934"/>
    <x v="0"/>
    <x v="171"/>
    <x v="637"/>
    <x v="1"/>
    <x v="1"/>
    <x v="840"/>
    <x v="216"/>
    <x v="0"/>
    <x v="0"/>
    <x v="3"/>
    <x v="3"/>
    <x v="3"/>
  </r>
  <r>
    <n v="948"/>
    <x v="925"/>
    <x v="947"/>
    <x v="151"/>
    <x v="915"/>
    <x v="935"/>
    <x v="3"/>
    <x v="415"/>
    <x v="261"/>
    <x v="1"/>
    <x v="1"/>
    <x v="841"/>
    <x v="840"/>
    <x v="1"/>
    <x v="1"/>
    <x v="4"/>
    <x v="4"/>
    <x v="4"/>
  </r>
  <r>
    <n v="949"/>
    <x v="926"/>
    <x v="948"/>
    <x v="291"/>
    <x v="916"/>
    <x v="936"/>
    <x v="1"/>
    <x v="84"/>
    <x v="772"/>
    <x v="1"/>
    <x v="1"/>
    <x v="842"/>
    <x v="133"/>
    <x v="0"/>
    <x v="0"/>
    <x v="2"/>
    <x v="2"/>
    <x v="2"/>
  </r>
  <r>
    <n v="950"/>
    <x v="927"/>
    <x v="949"/>
    <x v="0"/>
    <x v="297"/>
    <x v="298"/>
    <x v="0"/>
    <x v="49"/>
    <x v="280"/>
    <x v="1"/>
    <x v="1"/>
    <x v="843"/>
    <x v="354"/>
    <x v="0"/>
    <x v="1"/>
    <x v="3"/>
    <x v="3"/>
    <x v="3"/>
  </r>
  <r>
    <n v="951"/>
    <x v="928"/>
    <x v="950"/>
    <x v="435"/>
    <x v="917"/>
    <x v="937"/>
    <x v="1"/>
    <x v="572"/>
    <x v="773"/>
    <x v="1"/>
    <x v="1"/>
    <x v="844"/>
    <x v="721"/>
    <x v="0"/>
    <x v="1"/>
    <x v="1"/>
    <x v="1"/>
    <x v="1"/>
  </r>
  <r>
    <n v="952"/>
    <x v="929"/>
    <x v="951"/>
    <x v="436"/>
    <x v="918"/>
    <x v="938"/>
    <x v="3"/>
    <x v="428"/>
    <x v="172"/>
    <x v="1"/>
    <x v="1"/>
    <x v="845"/>
    <x v="841"/>
    <x v="0"/>
    <x v="0"/>
    <x v="4"/>
    <x v="4"/>
    <x v="4"/>
  </r>
  <r>
    <n v="953"/>
    <x v="930"/>
    <x v="952"/>
    <x v="88"/>
    <x v="919"/>
    <x v="939"/>
    <x v="0"/>
    <x v="356"/>
    <x v="774"/>
    <x v="1"/>
    <x v="1"/>
    <x v="846"/>
    <x v="842"/>
    <x v="0"/>
    <x v="1"/>
    <x v="22"/>
    <x v="4"/>
    <x v="22"/>
  </r>
  <r>
    <n v="954"/>
    <x v="931"/>
    <x v="953"/>
    <x v="142"/>
    <x v="920"/>
    <x v="940"/>
    <x v="1"/>
    <x v="573"/>
    <x v="271"/>
    <x v="2"/>
    <x v="2"/>
    <x v="110"/>
    <x v="843"/>
    <x v="0"/>
    <x v="0"/>
    <x v="2"/>
    <x v="2"/>
    <x v="2"/>
  </r>
  <r>
    <n v="955"/>
    <x v="932"/>
    <x v="954"/>
    <x v="31"/>
    <x v="921"/>
    <x v="941"/>
    <x v="1"/>
    <x v="175"/>
    <x v="775"/>
    <x v="1"/>
    <x v="1"/>
    <x v="847"/>
    <x v="844"/>
    <x v="0"/>
    <x v="0"/>
    <x v="3"/>
    <x v="3"/>
    <x v="3"/>
  </r>
  <r>
    <n v="956"/>
    <x v="933"/>
    <x v="955"/>
    <x v="437"/>
    <x v="922"/>
    <x v="942"/>
    <x v="0"/>
    <x v="268"/>
    <x v="776"/>
    <x v="1"/>
    <x v="1"/>
    <x v="848"/>
    <x v="845"/>
    <x v="0"/>
    <x v="0"/>
    <x v="22"/>
    <x v="4"/>
    <x v="22"/>
  </r>
  <r>
    <n v="957"/>
    <x v="934"/>
    <x v="956"/>
    <x v="122"/>
    <x v="923"/>
    <x v="943"/>
    <x v="1"/>
    <x v="54"/>
    <x v="777"/>
    <x v="1"/>
    <x v="1"/>
    <x v="849"/>
    <x v="846"/>
    <x v="0"/>
    <x v="0"/>
    <x v="3"/>
    <x v="3"/>
    <x v="3"/>
  </r>
  <r>
    <n v="958"/>
    <x v="935"/>
    <x v="957"/>
    <x v="65"/>
    <x v="924"/>
    <x v="944"/>
    <x v="1"/>
    <x v="192"/>
    <x v="778"/>
    <x v="1"/>
    <x v="1"/>
    <x v="780"/>
    <x v="847"/>
    <x v="0"/>
    <x v="0"/>
    <x v="10"/>
    <x v="4"/>
    <x v="10"/>
  </r>
  <r>
    <n v="959"/>
    <x v="936"/>
    <x v="958"/>
    <x v="438"/>
    <x v="925"/>
    <x v="945"/>
    <x v="0"/>
    <x v="406"/>
    <x v="653"/>
    <x v="1"/>
    <x v="1"/>
    <x v="140"/>
    <x v="688"/>
    <x v="0"/>
    <x v="0"/>
    <x v="18"/>
    <x v="5"/>
    <x v="18"/>
  </r>
  <r>
    <n v="960"/>
    <x v="937"/>
    <x v="959"/>
    <x v="20"/>
    <x v="926"/>
    <x v="946"/>
    <x v="0"/>
    <x v="12"/>
    <x v="779"/>
    <x v="1"/>
    <x v="1"/>
    <x v="850"/>
    <x v="848"/>
    <x v="0"/>
    <x v="0"/>
    <x v="2"/>
    <x v="2"/>
    <x v="2"/>
  </r>
  <r>
    <n v="961"/>
    <x v="938"/>
    <x v="960"/>
    <x v="57"/>
    <x v="927"/>
    <x v="947"/>
    <x v="1"/>
    <x v="287"/>
    <x v="780"/>
    <x v="1"/>
    <x v="1"/>
    <x v="851"/>
    <x v="248"/>
    <x v="0"/>
    <x v="0"/>
    <x v="18"/>
    <x v="5"/>
    <x v="18"/>
  </r>
  <r>
    <n v="962"/>
    <x v="939"/>
    <x v="961"/>
    <x v="136"/>
    <x v="928"/>
    <x v="948"/>
    <x v="1"/>
    <x v="574"/>
    <x v="781"/>
    <x v="1"/>
    <x v="1"/>
    <x v="852"/>
    <x v="849"/>
    <x v="0"/>
    <x v="0"/>
    <x v="0"/>
    <x v="0"/>
    <x v="0"/>
  </r>
  <r>
    <n v="963"/>
    <x v="940"/>
    <x v="962"/>
    <x v="291"/>
    <x v="929"/>
    <x v="949"/>
    <x v="0"/>
    <x v="493"/>
    <x v="782"/>
    <x v="6"/>
    <x v="6"/>
    <x v="853"/>
    <x v="850"/>
    <x v="0"/>
    <x v="1"/>
    <x v="14"/>
    <x v="7"/>
    <x v="14"/>
  </r>
  <r>
    <n v="964"/>
    <x v="941"/>
    <x v="963"/>
    <x v="41"/>
    <x v="930"/>
    <x v="950"/>
    <x v="1"/>
    <x v="287"/>
    <x v="783"/>
    <x v="1"/>
    <x v="1"/>
    <x v="854"/>
    <x v="851"/>
    <x v="0"/>
    <x v="0"/>
    <x v="3"/>
    <x v="3"/>
    <x v="3"/>
  </r>
  <r>
    <n v="965"/>
    <x v="942"/>
    <x v="964"/>
    <x v="196"/>
    <x v="931"/>
    <x v="951"/>
    <x v="1"/>
    <x v="512"/>
    <x v="784"/>
    <x v="4"/>
    <x v="4"/>
    <x v="67"/>
    <x v="852"/>
    <x v="0"/>
    <x v="0"/>
    <x v="1"/>
    <x v="1"/>
    <x v="1"/>
  </r>
  <r>
    <n v="966"/>
    <x v="411"/>
    <x v="965"/>
    <x v="12"/>
    <x v="932"/>
    <x v="952"/>
    <x v="1"/>
    <x v="242"/>
    <x v="785"/>
    <x v="1"/>
    <x v="1"/>
    <x v="855"/>
    <x v="853"/>
    <x v="0"/>
    <x v="0"/>
    <x v="3"/>
    <x v="3"/>
    <x v="3"/>
  </r>
  <r>
    <n v="967"/>
    <x v="943"/>
    <x v="966"/>
    <x v="439"/>
    <x v="933"/>
    <x v="953"/>
    <x v="1"/>
    <x v="575"/>
    <x v="786"/>
    <x v="1"/>
    <x v="1"/>
    <x v="107"/>
    <x v="104"/>
    <x v="0"/>
    <x v="0"/>
    <x v="21"/>
    <x v="1"/>
    <x v="21"/>
  </r>
  <r>
    <n v="968"/>
    <x v="944"/>
    <x v="967"/>
    <x v="166"/>
    <x v="934"/>
    <x v="954"/>
    <x v="1"/>
    <x v="493"/>
    <x v="787"/>
    <x v="1"/>
    <x v="1"/>
    <x v="344"/>
    <x v="854"/>
    <x v="0"/>
    <x v="0"/>
    <x v="0"/>
    <x v="0"/>
    <x v="0"/>
  </r>
  <r>
    <n v="969"/>
    <x v="945"/>
    <x v="968"/>
    <x v="58"/>
    <x v="935"/>
    <x v="955"/>
    <x v="1"/>
    <x v="576"/>
    <x v="788"/>
    <x v="1"/>
    <x v="1"/>
    <x v="856"/>
    <x v="855"/>
    <x v="0"/>
    <x v="0"/>
    <x v="3"/>
    <x v="3"/>
    <x v="3"/>
  </r>
  <r>
    <n v="970"/>
    <x v="946"/>
    <x v="969"/>
    <x v="309"/>
    <x v="936"/>
    <x v="956"/>
    <x v="0"/>
    <x v="577"/>
    <x v="789"/>
    <x v="1"/>
    <x v="1"/>
    <x v="857"/>
    <x v="856"/>
    <x v="0"/>
    <x v="0"/>
    <x v="3"/>
    <x v="3"/>
    <x v="3"/>
  </r>
  <r>
    <n v="971"/>
    <x v="947"/>
    <x v="970"/>
    <x v="135"/>
    <x v="937"/>
    <x v="957"/>
    <x v="0"/>
    <x v="3"/>
    <x v="790"/>
    <x v="1"/>
    <x v="1"/>
    <x v="858"/>
    <x v="857"/>
    <x v="0"/>
    <x v="0"/>
    <x v="19"/>
    <x v="4"/>
    <x v="19"/>
  </r>
  <r>
    <n v="972"/>
    <x v="948"/>
    <x v="971"/>
    <x v="440"/>
    <x v="938"/>
    <x v="958"/>
    <x v="1"/>
    <x v="578"/>
    <x v="791"/>
    <x v="1"/>
    <x v="1"/>
    <x v="859"/>
    <x v="858"/>
    <x v="0"/>
    <x v="1"/>
    <x v="2"/>
    <x v="2"/>
    <x v="2"/>
  </r>
  <r>
    <n v="973"/>
    <x v="949"/>
    <x v="972"/>
    <x v="441"/>
    <x v="939"/>
    <x v="959"/>
    <x v="0"/>
    <x v="526"/>
    <x v="292"/>
    <x v="1"/>
    <x v="1"/>
    <x v="860"/>
    <x v="859"/>
    <x v="0"/>
    <x v="1"/>
    <x v="3"/>
    <x v="3"/>
    <x v="3"/>
  </r>
  <r>
    <n v="974"/>
    <x v="950"/>
    <x v="973"/>
    <x v="126"/>
    <x v="940"/>
    <x v="960"/>
    <x v="1"/>
    <x v="235"/>
    <x v="792"/>
    <x v="1"/>
    <x v="1"/>
    <x v="170"/>
    <x v="860"/>
    <x v="0"/>
    <x v="0"/>
    <x v="7"/>
    <x v="1"/>
    <x v="7"/>
  </r>
  <r>
    <n v="975"/>
    <x v="951"/>
    <x v="974"/>
    <x v="91"/>
    <x v="941"/>
    <x v="961"/>
    <x v="1"/>
    <x v="18"/>
    <x v="793"/>
    <x v="1"/>
    <x v="1"/>
    <x v="861"/>
    <x v="264"/>
    <x v="0"/>
    <x v="1"/>
    <x v="3"/>
    <x v="3"/>
    <x v="3"/>
  </r>
  <r>
    <n v="976"/>
    <x v="952"/>
    <x v="975"/>
    <x v="220"/>
    <x v="942"/>
    <x v="962"/>
    <x v="1"/>
    <x v="382"/>
    <x v="604"/>
    <x v="1"/>
    <x v="1"/>
    <x v="862"/>
    <x v="65"/>
    <x v="0"/>
    <x v="1"/>
    <x v="3"/>
    <x v="3"/>
    <x v="3"/>
  </r>
  <r>
    <n v="977"/>
    <x v="597"/>
    <x v="976"/>
    <x v="260"/>
    <x v="943"/>
    <x v="963"/>
    <x v="0"/>
    <x v="109"/>
    <x v="794"/>
    <x v="1"/>
    <x v="1"/>
    <x v="863"/>
    <x v="861"/>
    <x v="0"/>
    <x v="0"/>
    <x v="0"/>
    <x v="0"/>
    <x v="0"/>
  </r>
  <r>
    <n v="978"/>
    <x v="953"/>
    <x v="977"/>
    <x v="67"/>
    <x v="944"/>
    <x v="964"/>
    <x v="1"/>
    <x v="45"/>
    <x v="795"/>
    <x v="1"/>
    <x v="1"/>
    <x v="864"/>
    <x v="862"/>
    <x v="0"/>
    <x v="0"/>
    <x v="11"/>
    <x v="6"/>
    <x v="11"/>
  </r>
  <r>
    <n v="979"/>
    <x v="954"/>
    <x v="978"/>
    <x v="138"/>
    <x v="945"/>
    <x v="965"/>
    <x v="1"/>
    <x v="579"/>
    <x v="610"/>
    <x v="4"/>
    <x v="4"/>
    <x v="527"/>
    <x v="454"/>
    <x v="0"/>
    <x v="0"/>
    <x v="3"/>
    <x v="3"/>
    <x v="3"/>
  </r>
  <r>
    <n v="980"/>
    <x v="955"/>
    <x v="979"/>
    <x v="442"/>
    <x v="946"/>
    <x v="966"/>
    <x v="0"/>
    <x v="580"/>
    <x v="20"/>
    <x v="1"/>
    <x v="1"/>
    <x v="865"/>
    <x v="863"/>
    <x v="1"/>
    <x v="0"/>
    <x v="9"/>
    <x v="5"/>
    <x v="9"/>
  </r>
  <r>
    <n v="981"/>
    <x v="956"/>
    <x v="980"/>
    <x v="313"/>
    <x v="947"/>
    <x v="967"/>
    <x v="1"/>
    <x v="581"/>
    <x v="796"/>
    <x v="1"/>
    <x v="1"/>
    <x v="866"/>
    <x v="864"/>
    <x v="0"/>
    <x v="0"/>
    <x v="2"/>
    <x v="2"/>
    <x v="2"/>
  </r>
  <r>
    <n v="982"/>
    <x v="957"/>
    <x v="981"/>
    <x v="44"/>
    <x v="948"/>
    <x v="968"/>
    <x v="0"/>
    <x v="51"/>
    <x v="797"/>
    <x v="1"/>
    <x v="1"/>
    <x v="867"/>
    <x v="865"/>
    <x v="0"/>
    <x v="1"/>
    <x v="4"/>
    <x v="4"/>
    <x v="4"/>
  </r>
  <r>
    <n v="983"/>
    <x v="958"/>
    <x v="982"/>
    <x v="443"/>
    <x v="949"/>
    <x v="969"/>
    <x v="1"/>
    <x v="582"/>
    <x v="531"/>
    <x v="1"/>
    <x v="1"/>
    <x v="868"/>
    <x v="866"/>
    <x v="0"/>
    <x v="0"/>
    <x v="4"/>
    <x v="4"/>
    <x v="4"/>
  </r>
  <r>
    <n v="984"/>
    <x v="959"/>
    <x v="983"/>
    <x v="191"/>
    <x v="950"/>
    <x v="970"/>
    <x v="1"/>
    <x v="345"/>
    <x v="484"/>
    <x v="1"/>
    <x v="1"/>
    <x v="105"/>
    <x v="867"/>
    <x v="0"/>
    <x v="0"/>
    <x v="3"/>
    <x v="3"/>
    <x v="3"/>
  </r>
  <r>
    <n v="985"/>
    <x v="960"/>
    <x v="984"/>
    <x v="305"/>
    <x v="951"/>
    <x v="971"/>
    <x v="0"/>
    <x v="583"/>
    <x v="119"/>
    <x v="1"/>
    <x v="1"/>
    <x v="481"/>
    <x v="868"/>
    <x v="0"/>
    <x v="1"/>
    <x v="1"/>
    <x v="1"/>
    <x v="1"/>
  </r>
  <r>
    <n v="986"/>
    <x v="961"/>
    <x v="985"/>
    <x v="75"/>
    <x v="952"/>
    <x v="972"/>
    <x v="0"/>
    <x v="45"/>
    <x v="798"/>
    <x v="1"/>
    <x v="1"/>
    <x v="253"/>
    <x v="296"/>
    <x v="0"/>
    <x v="0"/>
    <x v="1"/>
    <x v="1"/>
    <x v="1"/>
  </r>
  <r>
    <n v="987"/>
    <x v="962"/>
    <x v="986"/>
    <x v="8"/>
    <x v="953"/>
    <x v="973"/>
    <x v="1"/>
    <x v="584"/>
    <x v="127"/>
    <x v="1"/>
    <x v="1"/>
    <x v="869"/>
    <x v="869"/>
    <x v="0"/>
    <x v="0"/>
    <x v="4"/>
    <x v="4"/>
    <x v="4"/>
  </r>
  <r>
    <n v="988"/>
    <x v="963"/>
    <x v="987"/>
    <x v="151"/>
    <x v="802"/>
    <x v="974"/>
    <x v="0"/>
    <x v="251"/>
    <x v="799"/>
    <x v="1"/>
    <x v="1"/>
    <x v="864"/>
    <x v="274"/>
    <x v="0"/>
    <x v="0"/>
    <x v="15"/>
    <x v="5"/>
    <x v="15"/>
  </r>
  <r>
    <n v="989"/>
    <x v="964"/>
    <x v="988"/>
    <x v="166"/>
    <x v="954"/>
    <x v="975"/>
    <x v="1"/>
    <x v="31"/>
    <x v="453"/>
    <x v="1"/>
    <x v="1"/>
    <x v="843"/>
    <x v="354"/>
    <x v="0"/>
    <x v="0"/>
    <x v="18"/>
    <x v="5"/>
    <x v="18"/>
  </r>
  <r>
    <n v="990"/>
    <x v="965"/>
    <x v="989"/>
    <x v="75"/>
    <x v="955"/>
    <x v="976"/>
    <x v="0"/>
    <x v="251"/>
    <x v="800"/>
    <x v="1"/>
    <x v="1"/>
    <x v="289"/>
    <x v="870"/>
    <x v="0"/>
    <x v="1"/>
    <x v="6"/>
    <x v="4"/>
    <x v="6"/>
  </r>
  <r>
    <n v="991"/>
    <x v="509"/>
    <x v="990"/>
    <x v="122"/>
    <x v="551"/>
    <x v="977"/>
    <x v="1"/>
    <x v="585"/>
    <x v="801"/>
    <x v="1"/>
    <x v="1"/>
    <x v="870"/>
    <x v="871"/>
    <x v="0"/>
    <x v="1"/>
    <x v="1"/>
    <x v="1"/>
    <x v="1"/>
  </r>
  <r>
    <n v="992"/>
    <x v="966"/>
    <x v="991"/>
    <x v="33"/>
    <x v="956"/>
    <x v="978"/>
    <x v="1"/>
    <x v="227"/>
    <x v="802"/>
    <x v="1"/>
    <x v="1"/>
    <x v="871"/>
    <x v="98"/>
    <x v="0"/>
    <x v="1"/>
    <x v="6"/>
    <x v="4"/>
    <x v="6"/>
  </r>
  <r>
    <n v="993"/>
    <x v="967"/>
    <x v="992"/>
    <x v="122"/>
    <x v="957"/>
    <x v="979"/>
    <x v="3"/>
    <x v="51"/>
    <x v="803"/>
    <x v="6"/>
    <x v="6"/>
    <x v="872"/>
    <x v="872"/>
    <x v="0"/>
    <x v="1"/>
    <x v="14"/>
    <x v="7"/>
    <x v="14"/>
  </r>
  <r>
    <n v="994"/>
    <x v="968"/>
    <x v="993"/>
    <x v="444"/>
    <x v="958"/>
    <x v="980"/>
    <x v="0"/>
    <x v="586"/>
    <x v="212"/>
    <x v="1"/>
    <x v="1"/>
    <x v="873"/>
    <x v="873"/>
    <x v="0"/>
    <x v="1"/>
    <x v="18"/>
    <x v="5"/>
    <x v="18"/>
  </r>
  <r>
    <n v="995"/>
    <x v="969"/>
    <x v="994"/>
    <x v="238"/>
    <x v="959"/>
    <x v="981"/>
    <x v="1"/>
    <x v="587"/>
    <x v="180"/>
    <x v="1"/>
    <x v="1"/>
    <x v="874"/>
    <x v="526"/>
    <x v="0"/>
    <x v="1"/>
    <x v="0"/>
    <x v="0"/>
    <x v="0"/>
  </r>
  <r>
    <n v="996"/>
    <x v="970"/>
    <x v="995"/>
    <x v="47"/>
    <x v="960"/>
    <x v="982"/>
    <x v="0"/>
    <x v="192"/>
    <x v="667"/>
    <x v="1"/>
    <x v="1"/>
    <x v="875"/>
    <x v="874"/>
    <x v="0"/>
    <x v="0"/>
    <x v="3"/>
    <x v="3"/>
    <x v="3"/>
  </r>
  <r>
    <n v="997"/>
    <x v="971"/>
    <x v="996"/>
    <x v="4"/>
    <x v="961"/>
    <x v="983"/>
    <x v="3"/>
    <x v="279"/>
    <x v="804"/>
    <x v="6"/>
    <x v="6"/>
    <x v="876"/>
    <x v="875"/>
    <x v="0"/>
    <x v="0"/>
    <x v="3"/>
    <x v="3"/>
    <x v="3"/>
  </r>
  <r>
    <n v="998"/>
    <x v="972"/>
    <x v="997"/>
    <x v="445"/>
    <x v="962"/>
    <x v="984"/>
    <x v="0"/>
    <x v="82"/>
    <x v="805"/>
    <x v="1"/>
    <x v="1"/>
    <x v="877"/>
    <x v="876"/>
    <x v="0"/>
    <x v="1"/>
    <x v="7"/>
    <x v="1"/>
    <x v="7"/>
  </r>
  <r>
    <n v="999"/>
    <x v="973"/>
    <x v="998"/>
    <x v="446"/>
    <x v="963"/>
    <x v="985"/>
    <x v="3"/>
    <x v="588"/>
    <x v="369"/>
    <x v="1"/>
    <x v="1"/>
    <x v="878"/>
    <x v="877"/>
    <x v="0"/>
    <x v="0"/>
    <x v="0"/>
    <x v="0"/>
    <x v="0"/>
  </r>
  <r>
    <m/>
    <x v="974"/>
    <x v="999"/>
    <x v="447"/>
    <x v="964"/>
    <x v="986"/>
    <x v="4"/>
    <x v="589"/>
    <x v="806"/>
    <x v="7"/>
    <x v="7"/>
    <x v="879"/>
    <x v="878"/>
    <x v="2"/>
    <x v="2"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818AD-5187-4006-AFE5-4782BFD134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21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21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multipleItemSelectionAllowed="1" showAll="0" defaultSubtotal="0">
      <items count="5">
        <item x="3"/>
        <item x="0"/>
        <item x="2"/>
        <item x="1"/>
        <item h="1" x="4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>
      <items count="808">
        <item x="0"/>
        <item x="98"/>
        <item x="49"/>
        <item x="236"/>
        <item x="405"/>
        <item x="280"/>
        <item x="383"/>
        <item x="339"/>
        <item x="704"/>
        <item x="741"/>
        <item x="500"/>
        <item x="372"/>
        <item x="253"/>
        <item x="266"/>
        <item x="166"/>
        <item x="746"/>
        <item x="301"/>
        <item x="708"/>
        <item x="119"/>
        <item x="484"/>
        <item x="626"/>
        <item x="327"/>
        <item x="744"/>
        <item x="633"/>
        <item x="42"/>
        <item x="96"/>
        <item x="441"/>
        <item x="613"/>
        <item x="127"/>
        <item x="663"/>
        <item x="201"/>
        <item x="464"/>
        <item x="410"/>
        <item x="65"/>
        <item x="563"/>
        <item x="694"/>
        <item x="57"/>
        <item x="361"/>
        <item x="324"/>
        <item x="618"/>
        <item x="142"/>
        <item x="461"/>
        <item x="401"/>
        <item x="214"/>
        <item x="377"/>
        <item x="540"/>
        <item x="58"/>
        <item x="302"/>
        <item x="440"/>
        <item x="770"/>
        <item x="623"/>
        <item x="114"/>
        <item x="8"/>
        <item x="207"/>
        <item x="100"/>
        <item x="176"/>
        <item x="56"/>
        <item x="751"/>
        <item x="434"/>
        <item x="615"/>
        <item x="638"/>
        <item x="178"/>
        <item x="254"/>
        <item x="664"/>
        <item x="733"/>
        <item x="51"/>
        <item x="698"/>
        <item x="608"/>
        <item x="537"/>
        <item x="171"/>
        <item x="641"/>
        <item x="316"/>
        <item x="646"/>
        <item x="804"/>
        <item x="274"/>
        <item x="430"/>
        <item x="758"/>
        <item x="687"/>
        <item x="798"/>
        <item x="33"/>
        <item x="26"/>
        <item x="184"/>
        <item x="398"/>
        <item x="190"/>
        <item x="41"/>
        <item x="448"/>
        <item x="157"/>
        <item x="568"/>
        <item x="456"/>
        <item x="399"/>
        <item x="622"/>
        <item x="796"/>
        <item x="261"/>
        <item x="408"/>
        <item x="625"/>
        <item x="445"/>
        <item x="183"/>
        <item x="93"/>
        <item x="177"/>
        <item x="299"/>
        <item x="750"/>
        <item x="256"/>
        <item x="32"/>
        <item x="237"/>
        <item x="245"/>
        <item x="24"/>
        <item x="224"/>
        <item x="174"/>
        <item x="209"/>
        <item x="476"/>
        <item x="279"/>
        <item x="570"/>
        <item x="422"/>
        <item x="269"/>
        <item x="270"/>
        <item x="81"/>
        <item x="259"/>
        <item x="621"/>
        <item x="781"/>
        <item x="348"/>
        <item x="423"/>
        <item x="720"/>
        <item x="175"/>
        <item x="354"/>
        <item x="321"/>
        <item x="76"/>
        <item x="634"/>
        <item x="784"/>
        <item x="288"/>
        <item x="700"/>
        <item x="504"/>
        <item x="718"/>
        <item x="723"/>
        <item x="364"/>
        <item x="162"/>
        <item x="362"/>
        <item x="205"/>
        <item x="567"/>
        <item x="294"/>
        <item x="231"/>
        <item x="580"/>
        <item x="429"/>
        <item x="667"/>
        <item x="194"/>
        <item x="776"/>
        <item x="232"/>
        <item x="677"/>
        <item x="129"/>
        <item x="782"/>
        <item x="780"/>
        <item x="275"/>
        <item x="112"/>
        <item x="159"/>
        <item x="661"/>
        <item x="449"/>
        <item x="561"/>
        <item x="53"/>
        <item x="738"/>
        <item x="552"/>
        <item x="19"/>
        <item x="172"/>
        <item x="525"/>
        <item x="658"/>
        <item x="226"/>
        <item x="48"/>
        <item x="18"/>
        <item x="407"/>
        <item x="706"/>
        <item x="801"/>
        <item x="367"/>
        <item x="45"/>
        <item x="756"/>
        <item x="185"/>
        <item x="772"/>
        <item x="132"/>
        <item x="143"/>
        <item x="737"/>
        <item x="332"/>
        <item x="323"/>
        <item x="725"/>
        <item x="307"/>
        <item x="122"/>
        <item x="385"/>
        <item x="351"/>
        <item x="46"/>
        <item x="211"/>
        <item x="77"/>
        <item x="31"/>
        <item x="491"/>
        <item x="92"/>
        <item x="468"/>
        <item x="291"/>
        <item x="735"/>
        <item x="247"/>
        <item x="330"/>
        <item x="628"/>
        <item x="120"/>
        <item x="355"/>
        <item x="345"/>
        <item x="513"/>
        <item x="734"/>
        <item x="296"/>
        <item x="594"/>
        <item x="529"/>
        <item x="380"/>
        <item x="200"/>
        <item x="653"/>
        <item x="438"/>
        <item x="757"/>
        <item x="511"/>
        <item x="107"/>
        <item x="257"/>
        <item x="188"/>
        <item x="393"/>
        <item x="577"/>
        <item x="250"/>
        <item x="213"/>
        <item x="147"/>
        <item x="499"/>
        <item x="264"/>
        <item x="650"/>
        <item x="659"/>
        <item x="395"/>
        <item x="47"/>
        <item x="544"/>
        <item x="453"/>
        <item x="295"/>
        <item x="639"/>
        <item x="494"/>
        <item x="303"/>
        <item x="381"/>
        <item x="411"/>
        <item x="248"/>
        <item x="506"/>
        <item x="487"/>
        <item x="697"/>
        <item x="396"/>
        <item x="657"/>
        <item x="736"/>
        <item x="223"/>
        <item x="392"/>
        <item x="785"/>
        <item x="210"/>
        <item x="732"/>
        <item x="635"/>
        <item x="160"/>
        <item x="78"/>
        <item x="669"/>
        <item x="369"/>
        <item x="536"/>
        <item x="490"/>
        <item x="99"/>
        <item x="574"/>
        <item x="72"/>
        <item x="251"/>
        <item x="586"/>
        <item x="527"/>
        <item x="74"/>
        <item x="475"/>
        <item x="38"/>
        <item x="702"/>
        <item x="711"/>
        <item x="727"/>
        <item x="765"/>
        <item x="155"/>
        <item x="522"/>
        <item x="748"/>
        <item x="88"/>
        <item x="246"/>
        <item x="719"/>
        <item x="791"/>
        <item x="60"/>
        <item x="679"/>
        <item x="548"/>
        <item x="156"/>
        <item x="555"/>
        <item x="645"/>
        <item x="790"/>
        <item x="455"/>
        <item x="66"/>
        <item x="170"/>
        <item x="342"/>
        <item x="135"/>
        <item x="52"/>
        <item x="346"/>
        <item x="293"/>
        <item x="335"/>
        <item x="553"/>
        <item x="444"/>
        <item x="146"/>
        <item x="660"/>
        <item x="394"/>
        <item x="492"/>
        <item x="235"/>
        <item x="6"/>
        <item x="496"/>
        <item x="202"/>
        <item x="137"/>
        <item x="479"/>
        <item x="63"/>
        <item x="84"/>
        <item x="197"/>
        <item x="620"/>
        <item x="265"/>
        <item x="793"/>
        <item x="28"/>
        <item x="471"/>
        <item x="521"/>
        <item x="459"/>
        <item x="518"/>
        <item x="378"/>
        <item x="10"/>
        <item x="387"/>
        <item x="117"/>
        <item x="457"/>
        <item x="400"/>
        <item x="488"/>
        <item x="195"/>
        <item x="221"/>
        <item x="530"/>
        <item x="467"/>
        <item x="469"/>
        <item x="331"/>
        <item x="241"/>
        <item x="310"/>
        <item x="68"/>
        <item x="509"/>
        <item x="673"/>
        <item x="684"/>
        <item x="685"/>
        <item x="7"/>
        <item x="418"/>
        <item x="218"/>
        <item x="94"/>
        <item x="277"/>
        <item x="388"/>
        <item x="598"/>
        <item x="682"/>
        <item x="286"/>
        <item x="136"/>
        <item x="611"/>
        <item x="320"/>
        <item x="366"/>
        <item x="350"/>
        <item x="101"/>
        <item x="217"/>
        <item x="508"/>
        <item x="519"/>
        <item x="514"/>
        <item x="627"/>
        <item x="743"/>
        <item x="678"/>
        <item x="559"/>
        <item x="128"/>
        <item x="439"/>
        <item x="644"/>
        <item x="648"/>
        <item x="263"/>
        <item x="379"/>
        <item x="542"/>
        <item x="36"/>
        <item x="591"/>
        <item x="370"/>
        <item x="414"/>
        <item x="229"/>
        <item x="575"/>
        <item x="186"/>
        <item x="501"/>
        <item x="116"/>
        <item x="340"/>
        <item x="145"/>
        <item x="278"/>
        <item x="318"/>
        <item x="390"/>
        <item x="721"/>
        <item x="717"/>
        <item x="55"/>
        <item x="349"/>
        <item x="249"/>
        <item x="196"/>
        <item x="581"/>
        <item x="463"/>
        <item x="451"/>
        <item x="435"/>
        <item x="150"/>
        <item x="516"/>
        <item x="578"/>
        <item x="424"/>
        <item x="787"/>
        <item x="273"/>
        <item x="62"/>
        <item x="108"/>
        <item x="767"/>
        <item x="334"/>
        <item x="505"/>
        <item x="655"/>
        <item x="539"/>
        <item x="778"/>
        <item x="243"/>
        <item x="596"/>
        <item x="9"/>
        <item x="710"/>
        <item x="483"/>
        <item x="696"/>
        <item x="517"/>
        <item x="262"/>
        <item x="25"/>
        <item x="203"/>
        <item x="285"/>
        <item x="606"/>
        <item x="564"/>
        <item x="665"/>
        <item x="526"/>
        <item x="368"/>
        <item x="151"/>
        <item x="722"/>
        <item x="637"/>
        <item x="541"/>
        <item x="312"/>
        <item x="161"/>
        <item x="534"/>
        <item x="191"/>
        <item x="652"/>
        <item x="70"/>
        <item x="683"/>
        <item x="180"/>
        <item x="403"/>
        <item x="593"/>
        <item x="397"/>
        <item x="268"/>
        <item x="353"/>
        <item x="39"/>
        <item x="656"/>
        <item x="233"/>
        <item x="37"/>
        <item x="524"/>
        <item x="5"/>
        <item x="225"/>
        <item x="761"/>
        <item x="105"/>
        <item x="149"/>
        <item x="556"/>
        <item x="726"/>
        <item x="228"/>
        <item x="799"/>
        <item x="427"/>
        <item x="272"/>
        <item x="547"/>
        <item x="558"/>
        <item x="731"/>
        <item x="141"/>
        <item x="786"/>
        <item x="477"/>
        <item x="436"/>
        <item x="305"/>
        <item x="703"/>
        <item x="794"/>
        <item x="701"/>
        <item x="747"/>
        <item x="244"/>
        <item x="163"/>
        <item x="386"/>
        <item x="344"/>
        <item x="480"/>
        <item x="336"/>
        <item x="573"/>
        <item x="373"/>
        <item x="647"/>
        <item x="124"/>
        <item x="493"/>
        <item x="631"/>
        <item x="154"/>
        <item x="699"/>
        <item x="562"/>
        <item x="75"/>
        <item x="193"/>
        <item x="742"/>
        <item x="520"/>
        <item x="442"/>
        <item x="515"/>
        <item x="125"/>
        <item x="134"/>
        <item x="762"/>
        <item x="481"/>
        <item x="283"/>
        <item x="300"/>
        <item x="695"/>
        <item x="497"/>
        <item x="531"/>
        <item x="325"/>
        <item x="239"/>
        <item x="605"/>
        <item x="258"/>
        <item x="797"/>
        <item x="713"/>
        <item x="690"/>
        <item x="672"/>
        <item x="173"/>
        <item x="59"/>
        <item x="189"/>
        <item x="255"/>
        <item x="412"/>
        <item x="220"/>
        <item x="164"/>
        <item x="298"/>
        <item x="589"/>
        <item x="470"/>
        <item x="85"/>
        <item x="571"/>
        <item x="80"/>
        <item x="668"/>
        <item x="689"/>
        <item x="431"/>
        <item x="680"/>
        <item x="686"/>
        <item x="313"/>
        <item x="420"/>
        <item x="771"/>
        <item x="715"/>
        <item x="384"/>
        <item x="458"/>
        <item x="343"/>
        <item x="600"/>
        <item x="783"/>
        <item x="610"/>
        <item x="15"/>
        <item x="34"/>
        <item x="22"/>
        <item x="779"/>
        <item x="528"/>
        <item x="69"/>
        <item x="328"/>
        <item x="462"/>
        <item x="599"/>
        <item x="73"/>
        <item x="551"/>
        <item x="402"/>
        <item x="662"/>
        <item x="532"/>
        <item x="140"/>
        <item x="126"/>
        <item x="352"/>
        <item x="113"/>
        <item x="204"/>
        <item x="642"/>
        <item x="632"/>
        <item x="763"/>
        <item x="309"/>
        <item x="428"/>
        <item x="612"/>
        <item x="592"/>
        <item x="282"/>
        <item x="130"/>
        <item x="212"/>
        <item x="359"/>
        <item x="707"/>
        <item x="465"/>
        <item x="624"/>
        <item x="306"/>
        <item x="276"/>
        <item x="560"/>
        <item x="681"/>
        <item x="314"/>
        <item x="102"/>
        <item x="755"/>
        <item x="358"/>
        <item x="87"/>
        <item x="360"/>
        <item x="54"/>
        <item x="123"/>
        <item x="630"/>
        <item x="208"/>
        <item x="595"/>
        <item x="533"/>
        <item x="730"/>
        <item x="391"/>
        <item x="466"/>
        <item x="242"/>
        <item x="601"/>
        <item x="83"/>
        <item x="512"/>
        <item x="192"/>
        <item x="97"/>
        <item x="788"/>
        <item x="602"/>
        <item x="759"/>
        <item x="604"/>
        <item x="588"/>
        <item x="79"/>
        <item x="1"/>
        <item x="478"/>
        <item x="535"/>
        <item x="474"/>
        <item x="768"/>
        <item x="749"/>
        <item x="691"/>
        <item x="603"/>
        <item x="454"/>
        <item x="688"/>
        <item x="766"/>
        <item x="792"/>
        <item x="538"/>
        <item x="347"/>
        <item x="795"/>
        <item x="502"/>
        <item x="29"/>
        <item x="473"/>
        <item x="498"/>
        <item x="14"/>
        <item x="133"/>
        <item x="284"/>
        <item x="774"/>
        <item x="326"/>
        <item x="44"/>
        <item x="115"/>
        <item x="416"/>
        <item x="777"/>
        <item x="110"/>
        <item x="409"/>
        <item x="131"/>
        <item x="450"/>
        <item x="148"/>
        <item x="104"/>
        <item x="341"/>
        <item x="676"/>
        <item x="179"/>
        <item x="572"/>
        <item x="35"/>
        <item x="609"/>
        <item x="510"/>
        <item x="482"/>
        <item x="557"/>
        <item x="240"/>
        <item x="260"/>
        <item x="222"/>
        <item x="643"/>
        <item x="582"/>
        <item x="356"/>
        <item x="199"/>
        <item x="587"/>
        <item x="775"/>
        <item x="382"/>
        <item x="789"/>
        <item x="654"/>
        <item x="315"/>
        <item x="705"/>
        <item x="234"/>
        <item x="452"/>
        <item x="215"/>
        <item x="406"/>
        <item x="138"/>
        <item x="503"/>
        <item x="712"/>
        <item x="281"/>
        <item x="554"/>
        <item x="198"/>
        <item x="50"/>
        <item x="289"/>
        <item x="365"/>
        <item x="4"/>
        <item x="425"/>
        <item x="616"/>
        <item x="374"/>
        <item x="219"/>
        <item x="317"/>
        <item x="446"/>
        <item x="2"/>
        <item x="802"/>
        <item x="357"/>
        <item x="167"/>
        <item x="271"/>
        <item x="569"/>
        <item x="752"/>
        <item x="805"/>
        <item x="297"/>
        <item x="404"/>
        <item x="417"/>
        <item x="432"/>
        <item x="803"/>
        <item x="693"/>
        <item x="252"/>
        <item x="619"/>
        <item x="121"/>
        <item x="437"/>
        <item x="304"/>
        <item x="649"/>
        <item x="230"/>
        <item x="773"/>
        <item x="181"/>
        <item x="740"/>
        <item x="486"/>
        <item x="12"/>
        <item x="651"/>
        <item x="716"/>
        <item x="709"/>
        <item x="421"/>
        <item x="523"/>
        <item x="714"/>
        <item x="590"/>
        <item x="3"/>
        <item x="753"/>
        <item x="103"/>
        <item x="550"/>
        <item x="329"/>
        <item x="549"/>
        <item x="614"/>
        <item x="728"/>
        <item x="545"/>
        <item x="292"/>
        <item x="322"/>
        <item x="90"/>
        <item x="206"/>
        <item x="426"/>
        <item x="489"/>
        <item x="165"/>
        <item x="485"/>
        <item x="389"/>
        <item x="227"/>
        <item x="139"/>
        <item x="337"/>
        <item x="375"/>
        <item x="419"/>
        <item x="472"/>
        <item x="769"/>
        <item x="745"/>
        <item x="153"/>
        <item x="729"/>
        <item x="670"/>
        <item x="13"/>
        <item x="754"/>
        <item x="764"/>
        <item x="71"/>
        <item x="144"/>
        <item x="23"/>
        <item x="338"/>
        <item x="182"/>
        <item x="290"/>
        <item x="692"/>
        <item x="20"/>
        <item x="311"/>
        <item x="724"/>
        <item x="238"/>
        <item x="267"/>
        <item x="674"/>
        <item x="460"/>
        <item x="579"/>
        <item x="640"/>
        <item x="27"/>
        <item x="95"/>
        <item x="800"/>
        <item x="576"/>
        <item x="546"/>
        <item x="40"/>
        <item x="760"/>
        <item x="43"/>
        <item x="106"/>
        <item x="739"/>
        <item x="507"/>
        <item x="413"/>
        <item x="636"/>
        <item x="17"/>
        <item x="565"/>
        <item x="158"/>
        <item x="91"/>
        <item x="376"/>
        <item x="333"/>
        <item x="597"/>
        <item x="666"/>
        <item x="617"/>
        <item x="64"/>
        <item x="109"/>
        <item x="216"/>
        <item x="583"/>
        <item x="287"/>
        <item x="187"/>
        <item x="111"/>
        <item x="433"/>
        <item x="89"/>
        <item x="629"/>
        <item x="118"/>
        <item x="169"/>
        <item x="319"/>
        <item x="415"/>
        <item x="16"/>
        <item x="363"/>
        <item x="86"/>
        <item x="607"/>
        <item x="371"/>
        <item x="585"/>
        <item x="308"/>
        <item x="566"/>
        <item x="675"/>
        <item x="82"/>
        <item x="543"/>
        <item x="61"/>
        <item x="495"/>
        <item x="584"/>
        <item x="447"/>
        <item x="67"/>
        <item x="168"/>
        <item x="30"/>
        <item x="11"/>
        <item x="671"/>
        <item x="152"/>
        <item x="21"/>
        <item x="443"/>
        <item x="806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potlight" fld="14" subtotal="count" baseField="0" baseItem="0"/>
  </dataFields>
  <formats count="1">
    <format dxfId="8">
      <pivotArea type="origin" dataOnly="0" labelOnly="1" outline="0" fieldPosition="0"/>
    </format>
  </formats>
  <chartFormats count="4"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980D6-D435-4078-A134-D4609820C8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C22" firstHeaderRow="1" firstDataRow="1" firstDataCol="0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21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0">
      <a:dk1>
        <a:sysClr val="windowText" lastClr="000000"/>
      </a:dk1>
      <a:lt1>
        <a:sysClr val="window" lastClr="FFFFFF"/>
      </a:lt1>
      <a:dk2>
        <a:srgbClr val="0E2841"/>
      </a:dk2>
      <a:lt2>
        <a:srgbClr val="4D94D8"/>
      </a:lt2>
      <a:accent1>
        <a:srgbClr val="FFFF00"/>
      </a:accent1>
      <a:accent2>
        <a:srgbClr val="4D94D8"/>
      </a:accent2>
      <a:accent3>
        <a:srgbClr val="000000"/>
      </a:accent3>
      <a:accent4>
        <a:srgbClr val="00B050"/>
      </a:accent4>
      <a:accent5>
        <a:srgbClr val="4D94D8"/>
      </a:accent5>
      <a:accent6>
        <a:srgbClr val="4EA72E"/>
      </a:accent6>
      <a:hlink>
        <a:srgbClr val="467886"/>
      </a:hlink>
      <a:folHlink>
        <a:srgbClr val="4D94D8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K986" workbookViewId="0">
      <selection activeCell="V1017" sqref="V1017"/>
    </sheetView>
  </sheetViews>
  <sheetFormatPr defaultColWidth="11.296875" defaultRowHeight="15.6" x14ac:dyDescent="0.3"/>
  <cols>
    <col min="1" max="1" width="6.5" customWidth="1"/>
    <col min="2" max="2" width="26.296875" customWidth="1"/>
    <col min="3" max="3" width="18.296875" style="3" customWidth="1"/>
    <col min="4" max="4" width="10.59765625" customWidth="1"/>
    <col min="5" max="5" width="9.296875" customWidth="1"/>
    <col min="6" max="6" width="14.09765625" style="7" customWidth="1"/>
    <col min="7" max="7" width="14.09765625" style="5" customWidth="1"/>
    <col min="8" max="8" width="18.296875" customWidth="1"/>
    <col min="9" max="9" width="19.3984375" customWidth="1"/>
    <col min="10" max="10" width="13.3984375" customWidth="1"/>
    <col min="11" max="11" width="12.3984375" customWidth="1"/>
    <col min="12" max="12" width="16.19921875" customWidth="1"/>
    <col min="13" max="13" width="16.19921875" style="21" customWidth="1"/>
    <col min="14" max="15" width="11.796875" customWidth="1"/>
    <col min="16" max="16" width="10.59765625" customWidth="1"/>
    <col min="17" max="17" width="7.59765625" customWidth="1"/>
    <col min="18" max="18" width="26.69921875" customWidth="1"/>
    <col min="19" max="19" width="23.296875" customWidth="1"/>
    <col min="20" max="20" width="19.5976562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4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20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2093</v>
      </c>
    </row>
    <row r="2" spans="1:21" ht="31.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E2/D2</f>
        <v>0</v>
      </c>
      <c r="G2" s="5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21">
        <f>(((L2/60)/60)/24)+DATE(1970,1,1)</f>
        <v>42336.25</v>
      </c>
      <c r="N2">
        <v>1450159200</v>
      </c>
      <c r="O2" s="21">
        <f>(((N2/60)/60/24)+DATE(1970,1,1))</f>
        <v>42353.25</v>
      </c>
      <c r="P2" t="b">
        <v>0</v>
      </c>
      <c r="Q2" t="b">
        <v>0</v>
      </c>
      <c r="R2" s="5" t="s">
        <v>17</v>
      </c>
      <c r="S2" t="s">
        <v>2033</v>
      </c>
      <c r="T2" t="s">
        <v>2034</v>
      </c>
      <c r="U2">
        <f>YEAR(M2)</f>
        <v>2015</v>
      </c>
    </row>
    <row r="3" spans="1:21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E3/D3*1000</f>
        <v>10400</v>
      </c>
      <c r="G3" s="5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 s="21">
        <f t="shared" ref="M3:M66" si="1">(((L3/60)/60)/24)+DATE(1970,1,1)</f>
        <v>41870.208333333336</v>
      </c>
      <c r="N3">
        <v>1408597200</v>
      </c>
      <c r="O3" s="21">
        <f t="shared" ref="O3:O66" si="2">(((N3/60)/60/24)+DATE(1970,1,1))</f>
        <v>41872.208333333336</v>
      </c>
      <c r="P3" t="b">
        <v>0</v>
      </c>
      <c r="Q3" t="b">
        <v>1</v>
      </c>
      <c r="R3" s="5" t="s">
        <v>23</v>
      </c>
      <c r="S3" t="s">
        <v>2035</v>
      </c>
      <c r="T3" t="s">
        <v>2036</v>
      </c>
      <c r="U3">
        <f t="shared" ref="U3:U66" si="3">YEAR(M3)</f>
        <v>2014</v>
      </c>
    </row>
    <row r="4" spans="1:21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s="5" t="s">
        <v>20</v>
      </c>
      <c r="H4">
        <v>1425</v>
      </c>
      <c r="I4">
        <f t="shared" ref="I4:I67" si="4">ROUND(E4/H4,2)</f>
        <v>100.02</v>
      </c>
      <c r="J4" t="s">
        <v>26</v>
      </c>
      <c r="K4" t="s">
        <v>27</v>
      </c>
      <c r="L4">
        <v>1384668000</v>
      </c>
      <c r="M4" s="21">
        <f t="shared" si="1"/>
        <v>41595.25</v>
      </c>
      <c r="N4">
        <v>1384840800</v>
      </c>
      <c r="O4" s="21">
        <f t="shared" si="2"/>
        <v>41597.25</v>
      </c>
      <c r="P4" t="b">
        <v>0</v>
      </c>
      <c r="Q4" t="b">
        <v>0</v>
      </c>
      <c r="R4" s="5" t="s">
        <v>28</v>
      </c>
      <c r="S4" t="s">
        <v>2037</v>
      </c>
      <c r="T4" t="s">
        <v>2038</v>
      </c>
      <c r="U4">
        <f t="shared" si="3"/>
        <v>2013</v>
      </c>
    </row>
    <row r="5" spans="1:21" ht="46.8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s="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 s="21">
        <f t="shared" si="1"/>
        <v>43688.208333333328</v>
      </c>
      <c r="N5">
        <v>1568955600</v>
      </c>
      <c r="O5" s="21">
        <f t="shared" si="2"/>
        <v>43728.208333333328</v>
      </c>
      <c r="P5" t="b">
        <v>0</v>
      </c>
      <c r="Q5" t="b">
        <v>0</v>
      </c>
      <c r="R5" s="5" t="s">
        <v>23</v>
      </c>
      <c r="S5" t="s">
        <v>2035</v>
      </c>
      <c r="T5" t="s">
        <v>2036</v>
      </c>
      <c r="U5">
        <f t="shared" si="3"/>
        <v>2019</v>
      </c>
    </row>
    <row r="6" spans="1:21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s="5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 s="21">
        <f t="shared" si="1"/>
        <v>43485.25</v>
      </c>
      <c r="N6">
        <v>1548309600</v>
      </c>
      <c r="O6" s="21">
        <f t="shared" si="2"/>
        <v>43489.25</v>
      </c>
      <c r="P6" t="b">
        <v>0</v>
      </c>
      <c r="Q6" t="b">
        <v>0</v>
      </c>
      <c r="R6" s="5" t="s">
        <v>33</v>
      </c>
      <c r="S6" t="s">
        <v>2039</v>
      </c>
      <c r="T6" t="s">
        <v>2040</v>
      </c>
      <c r="U6">
        <f t="shared" si="3"/>
        <v>2019</v>
      </c>
    </row>
    <row r="7" spans="1:21" ht="31.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s="5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 s="21">
        <f t="shared" si="1"/>
        <v>41149.208333333336</v>
      </c>
      <c r="N7">
        <v>1347080400</v>
      </c>
      <c r="O7" s="21">
        <f t="shared" si="2"/>
        <v>41160.208333333336</v>
      </c>
      <c r="P7" t="b">
        <v>0</v>
      </c>
      <c r="Q7" t="b">
        <v>0</v>
      </c>
      <c r="R7" s="5" t="s">
        <v>33</v>
      </c>
      <c r="S7" t="s">
        <v>2039</v>
      </c>
      <c r="T7" t="s">
        <v>2040</v>
      </c>
      <c r="U7">
        <f t="shared" si="3"/>
        <v>2012</v>
      </c>
    </row>
    <row r="8" spans="1:21" ht="31.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s="5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 s="21">
        <f t="shared" si="1"/>
        <v>42991.208333333328</v>
      </c>
      <c r="N8">
        <v>1505365200</v>
      </c>
      <c r="O8" s="21">
        <f t="shared" si="2"/>
        <v>42992.208333333328</v>
      </c>
      <c r="P8" t="b">
        <v>0</v>
      </c>
      <c r="Q8" t="b">
        <v>0</v>
      </c>
      <c r="R8" s="5" t="s">
        <v>42</v>
      </c>
      <c r="S8" t="s">
        <v>2041</v>
      </c>
      <c r="T8" t="s">
        <v>2042</v>
      </c>
      <c r="U8">
        <f t="shared" si="3"/>
        <v>2017</v>
      </c>
    </row>
    <row r="9" spans="1:21" ht="31.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s="5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 s="21">
        <f t="shared" si="1"/>
        <v>42229.208333333328</v>
      </c>
      <c r="N9">
        <v>1439614800</v>
      </c>
      <c r="O9" s="21">
        <f t="shared" si="2"/>
        <v>42231.208333333328</v>
      </c>
      <c r="P9" t="b">
        <v>0</v>
      </c>
      <c r="Q9" t="b">
        <v>0</v>
      </c>
      <c r="R9" s="5" t="s">
        <v>33</v>
      </c>
      <c r="S9" t="s">
        <v>2039</v>
      </c>
      <c r="T9" t="s">
        <v>2040</v>
      </c>
      <c r="U9">
        <f t="shared" si="3"/>
        <v>2015</v>
      </c>
    </row>
    <row r="10" spans="1:21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s="5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 s="21">
        <f t="shared" si="1"/>
        <v>40399.208333333336</v>
      </c>
      <c r="N10">
        <v>1281502800</v>
      </c>
      <c r="O10" s="21">
        <f t="shared" si="2"/>
        <v>40401.208333333336</v>
      </c>
      <c r="P10" t="b">
        <v>0</v>
      </c>
      <c r="Q10" t="b">
        <v>0</v>
      </c>
      <c r="R10" s="5" t="s">
        <v>33</v>
      </c>
      <c r="S10" t="s">
        <v>2039</v>
      </c>
      <c r="T10" t="s">
        <v>2040</v>
      </c>
      <c r="U10">
        <f t="shared" si="3"/>
        <v>2010</v>
      </c>
    </row>
    <row r="11" spans="1:21" ht="31.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s="5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 s="21">
        <f t="shared" si="1"/>
        <v>41536.208333333336</v>
      </c>
      <c r="N11">
        <v>1383804000</v>
      </c>
      <c r="O11" s="21">
        <f t="shared" si="2"/>
        <v>41585.25</v>
      </c>
      <c r="P11" t="b">
        <v>0</v>
      </c>
      <c r="Q11" t="b">
        <v>0</v>
      </c>
      <c r="R11" s="5" t="s">
        <v>50</v>
      </c>
      <c r="S11" t="s">
        <v>2035</v>
      </c>
      <c r="T11" t="s">
        <v>2043</v>
      </c>
      <c r="U11">
        <f t="shared" si="3"/>
        <v>2013</v>
      </c>
    </row>
    <row r="12" spans="1:21" ht="46.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s="5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 s="21">
        <f t="shared" si="1"/>
        <v>40404.208333333336</v>
      </c>
      <c r="N12">
        <v>1285909200</v>
      </c>
      <c r="O12" s="21">
        <f t="shared" si="2"/>
        <v>40452.208333333336</v>
      </c>
      <c r="P12" t="b">
        <v>0</v>
      </c>
      <c r="Q12" t="b">
        <v>0</v>
      </c>
      <c r="R12" s="5" t="s">
        <v>53</v>
      </c>
      <c r="S12" t="s">
        <v>2041</v>
      </c>
      <c r="T12" t="s">
        <v>2044</v>
      </c>
      <c r="U12">
        <f t="shared" si="3"/>
        <v>2010</v>
      </c>
    </row>
    <row r="13" spans="1:21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s="5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 s="21">
        <f t="shared" si="1"/>
        <v>40442.208333333336</v>
      </c>
      <c r="N13">
        <v>1285563600</v>
      </c>
      <c r="O13" s="2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>
        <f t="shared" si="3"/>
        <v>2010</v>
      </c>
    </row>
    <row r="14" spans="1:21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s="5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 s="21">
        <f t="shared" si="1"/>
        <v>43760.208333333328</v>
      </c>
      <c r="N14">
        <v>1572411600</v>
      </c>
      <c r="O14" s="2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>
        <f t="shared" si="3"/>
        <v>2019</v>
      </c>
    </row>
    <row r="15" spans="1:21" ht="46.8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s="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 s="21">
        <f t="shared" si="1"/>
        <v>42532.208333333328</v>
      </c>
      <c r="N15">
        <v>1466658000</v>
      </c>
      <c r="O15" s="2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>
        <f t="shared" si="3"/>
        <v>2016</v>
      </c>
    </row>
    <row r="16" spans="1:21" ht="31.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s="5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 s="21">
        <f t="shared" si="1"/>
        <v>40974.25</v>
      </c>
      <c r="N16">
        <v>1333342800</v>
      </c>
      <c r="O16" s="2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>
        <f t="shared" si="3"/>
        <v>2012</v>
      </c>
    </row>
    <row r="17" spans="1:21" ht="31.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s="5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 s="21">
        <f t="shared" si="1"/>
        <v>43809.25</v>
      </c>
      <c r="N17">
        <v>1576303200</v>
      </c>
      <c r="O17" s="2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>
        <f t="shared" si="3"/>
        <v>2019</v>
      </c>
    </row>
    <row r="18" spans="1:21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s="5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 s="21">
        <f t="shared" si="1"/>
        <v>41661.25</v>
      </c>
      <c r="N18">
        <v>1392271200</v>
      </c>
      <c r="O18" s="2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>
        <f t="shared" si="3"/>
        <v>2014</v>
      </c>
    </row>
    <row r="19" spans="1:21" ht="46.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s="5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 s="21">
        <f t="shared" si="1"/>
        <v>40555.25</v>
      </c>
      <c r="N19">
        <v>1294898400</v>
      </c>
      <c r="O19" s="2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>
        <f t="shared" si="3"/>
        <v>2011</v>
      </c>
    </row>
    <row r="20" spans="1:21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s="5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 s="21">
        <f t="shared" si="1"/>
        <v>43351.208333333328</v>
      </c>
      <c r="N20">
        <v>1537074000</v>
      </c>
      <c r="O20" s="2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>
        <f t="shared" si="3"/>
        <v>2018</v>
      </c>
    </row>
    <row r="21" spans="1:21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s="5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 s="21">
        <f t="shared" si="1"/>
        <v>43528.25</v>
      </c>
      <c r="N21">
        <v>1553490000</v>
      </c>
      <c r="O21" s="2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>
        <f t="shared" si="3"/>
        <v>2019</v>
      </c>
    </row>
    <row r="22" spans="1:21" ht="31.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s="5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 s="21">
        <f t="shared" si="1"/>
        <v>41848.208333333336</v>
      </c>
      <c r="N22">
        <v>1406523600</v>
      </c>
      <c r="O22" s="2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>
        <f t="shared" si="3"/>
        <v>2014</v>
      </c>
    </row>
    <row r="23" spans="1:21" ht="31.2" x14ac:dyDescent="0.3">
      <c r="A23">
        <v>21</v>
      </c>
      <c r="B23" t="s">
        <v>79</v>
      </c>
      <c r="C23" s="3" t="s">
        <v>80</v>
      </c>
      <c r="D23">
        <v>94000</v>
      </c>
      <c r="E23">
        <v>94000</v>
      </c>
      <c r="F23" s="7">
        <f t="shared" si="0"/>
        <v>1</v>
      </c>
      <c r="G23" s="5" t="s">
        <v>14</v>
      </c>
      <c r="H23">
        <v>558</v>
      </c>
      <c r="I23">
        <f t="shared" si="4"/>
        <v>168.46</v>
      </c>
      <c r="J23" t="s">
        <v>21</v>
      </c>
      <c r="K23" t="s">
        <v>22</v>
      </c>
      <c r="L23">
        <v>1313384400</v>
      </c>
      <c r="M23" s="21">
        <f t="shared" si="1"/>
        <v>40770.208333333336</v>
      </c>
      <c r="N23">
        <v>1316322000</v>
      </c>
      <c r="O23" s="2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>
        <f t="shared" si="3"/>
        <v>2011</v>
      </c>
    </row>
    <row r="24" spans="1:21" ht="31.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s="5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 s="21">
        <f t="shared" si="1"/>
        <v>43193.208333333328</v>
      </c>
      <c r="N24">
        <v>1524027600</v>
      </c>
      <c r="O24" s="2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>
        <f t="shared" si="3"/>
        <v>2018</v>
      </c>
    </row>
    <row r="25" spans="1:21" ht="31.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s="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 s="21">
        <f t="shared" si="1"/>
        <v>43510.25</v>
      </c>
      <c r="N25">
        <v>1554699600</v>
      </c>
      <c r="O25" s="2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>
        <f t="shared" si="3"/>
        <v>2019</v>
      </c>
    </row>
    <row r="26" spans="1:21" ht="31.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s="5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 s="21">
        <f t="shared" si="1"/>
        <v>41811.208333333336</v>
      </c>
      <c r="N26">
        <v>1403499600</v>
      </c>
      <c r="O26" s="2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>
        <f t="shared" si="3"/>
        <v>2014</v>
      </c>
    </row>
    <row r="27" spans="1:21" ht="31.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s="5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 s="21">
        <f t="shared" si="1"/>
        <v>40681.208333333336</v>
      </c>
      <c r="N27">
        <v>1307422800</v>
      </c>
      <c r="O27" s="2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>
        <f t="shared" si="3"/>
        <v>2011</v>
      </c>
    </row>
    <row r="28" spans="1:21" ht="31.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s="5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 s="21">
        <f t="shared" si="1"/>
        <v>43312.208333333328</v>
      </c>
      <c r="N28">
        <v>1535346000</v>
      </c>
      <c r="O28" s="2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>
        <f t="shared" si="3"/>
        <v>2018</v>
      </c>
    </row>
    <row r="29" spans="1:21" ht="31.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s="5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 s="21">
        <f t="shared" si="1"/>
        <v>42280.208333333328</v>
      </c>
      <c r="N29">
        <v>1444539600</v>
      </c>
      <c r="O29" s="2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>
        <f t="shared" si="3"/>
        <v>2015</v>
      </c>
    </row>
    <row r="30" spans="1:21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s="5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 s="21">
        <f t="shared" si="1"/>
        <v>40218.25</v>
      </c>
      <c r="N30">
        <v>1267682400</v>
      </c>
      <c r="O30" s="2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>
        <f t="shared" si="3"/>
        <v>2010</v>
      </c>
    </row>
    <row r="31" spans="1:21" ht="46.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s="5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 s="21">
        <f t="shared" si="1"/>
        <v>43301.208333333328</v>
      </c>
      <c r="N31">
        <v>1535518800</v>
      </c>
      <c r="O31" s="2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>
        <f t="shared" si="3"/>
        <v>2018</v>
      </c>
    </row>
    <row r="32" spans="1:21" ht="31.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s="5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 s="21">
        <f t="shared" si="1"/>
        <v>43609.208333333328</v>
      </c>
      <c r="N32">
        <v>1559106000</v>
      </c>
      <c r="O32" s="2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>
        <f t="shared" si="3"/>
        <v>2019</v>
      </c>
    </row>
    <row r="33" spans="1:21" ht="31.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s="5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 s="21">
        <f t="shared" si="1"/>
        <v>42374.25</v>
      </c>
      <c r="N33">
        <v>1454392800</v>
      </c>
      <c r="O33" s="2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>
        <f t="shared" si="3"/>
        <v>2016</v>
      </c>
    </row>
    <row r="34" spans="1:21" ht="46.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s="5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 s="21">
        <f t="shared" si="1"/>
        <v>43110.25</v>
      </c>
      <c r="N34">
        <v>1517896800</v>
      </c>
      <c r="O34" s="2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>
        <f t="shared" si="3"/>
        <v>2018</v>
      </c>
    </row>
    <row r="35" spans="1:21" ht="31.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s="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 s="21">
        <f t="shared" si="1"/>
        <v>41917.208333333336</v>
      </c>
      <c r="N35">
        <v>1415685600</v>
      </c>
      <c r="O35" s="2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>
        <f t="shared" si="3"/>
        <v>2014</v>
      </c>
    </row>
    <row r="36" spans="1:21" ht="46.8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s="5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 s="21">
        <f t="shared" si="1"/>
        <v>42817.208333333328</v>
      </c>
      <c r="N36">
        <v>1490677200</v>
      </c>
      <c r="O36" s="2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>
        <f t="shared" si="3"/>
        <v>2017</v>
      </c>
    </row>
    <row r="37" spans="1:21" ht="31.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s="5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 s="21">
        <f t="shared" si="1"/>
        <v>43484.25</v>
      </c>
      <c r="N37">
        <v>1551506400</v>
      </c>
      <c r="O37" s="2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>
        <f t="shared" si="3"/>
        <v>2019</v>
      </c>
    </row>
    <row r="38" spans="1:21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s="5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 s="21">
        <f t="shared" si="1"/>
        <v>40600.25</v>
      </c>
      <c r="N38">
        <v>1300856400</v>
      </c>
      <c r="O38" s="2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>
        <f t="shared" si="3"/>
        <v>2011</v>
      </c>
    </row>
    <row r="39" spans="1:21" ht="46.8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s="5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 s="21">
        <f t="shared" si="1"/>
        <v>43744.208333333328</v>
      </c>
      <c r="N39">
        <v>1573192800</v>
      </c>
      <c r="O39" s="2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>
        <f t="shared" si="3"/>
        <v>2019</v>
      </c>
    </row>
    <row r="40" spans="1:21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s="5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 s="21">
        <f t="shared" si="1"/>
        <v>40469.208333333336</v>
      </c>
      <c r="N40">
        <v>1287810000</v>
      </c>
      <c r="O40" s="2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3"/>
        <v>2010</v>
      </c>
    </row>
    <row r="41" spans="1:21" ht="31.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s="5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 s="21">
        <f t="shared" si="1"/>
        <v>41330.25</v>
      </c>
      <c r="N41">
        <v>1362978000</v>
      </c>
      <c r="O41" s="2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>
        <f t="shared" si="3"/>
        <v>2013</v>
      </c>
    </row>
    <row r="42" spans="1:21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s="5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 s="21">
        <f t="shared" si="1"/>
        <v>40334.208333333336</v>
      </c>
      <c r="N42">
        <v>1277355600</v>
      </c>
      <c r="O42" s="2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>
        <f t="shared" si="3"/>
        <v>2010</v>
      </c>
    </row>
    <row r="43" spans="1:21" ht="46.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s="5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 s="21">
        <f t="shared" si="1"/>
        <v>41156.208333333336</v>
      </c>
      <c r="N43">
        <v>1348981200</v>
      </c>
      <c r="O43" s="2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>
        <f t="shared" si="3"/>
        <v>2012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s="5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 s="21">
        <f t="shared" si="1"/>
        <v>40728.208333333336</v>
      </c>
      <c r="N44">
        <v>1310533200</v>
      </c>
      <c r="O44" s="2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>
        <f t="shared" si="3"/>
        <v>2011</v>
      </c>
    </row>
    <row r="45" spans="1:21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s="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 s="21">
        <f t="shared" si="1"/>
        <v>41844.208333333336</v>
      </c>
      <c r="N45">
        <v>1407560400</v>
      </c>
      <c r="O45" s="2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>
        <f t="shared" si="3"/>
        <v>2014</v>
      </c>
    </row>
    <row r="46" spans="1:21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s="5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 s="21">
        <f t="shared" si="1"/>
        <v>43541.208333333328</v>
      </c>
      <c r="N46">
        <v>1552885200</v>
      </c>
      <c r="O46" s="2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>
        <f t="shared" si="3"/>
        <v>2019</v>
      </c>
    </row>
    <row r="47" spans="1:21" ht="46.8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s="5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 s="21">
        <f t="shared" si="1"/>
        <v>42676.208333333328</v>
      </c>
      <c r="N47">
        <v>1479362400</v>
      </c>
      <c r="O47" s="2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>
        <f t="shared" si="3"/>
        <v>2016</v>
      </c>
    </row>
    <row r="48" spans="1:21" ht="31.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s="5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 s="21">
        <f t="shared" si="1"/>
        <v>40367.208333333336</v>
      </c>
      <c r="N48">
        <v>1280552400</v>
      </c>
      <c r="O48" s="2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>
        <f t="shared" si="3"/>
        <v>2010</v>
      </c>
    </row>
    <row r="49" spans="1:21" ht="31.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s="5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 s="21">
        <f t="shared" si="1"/>
        <v>41727.208333333336</v>
      </c>
      <c r="N49">
        <v>1398661200</v>
      </c>
      <c r="O49" s="2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>
        <f t="shared" si="3"/>
        <v>2014</v>
      </c>
    </row>
    <row r="50" spans="1:21" ht="31.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s="5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 s="21">
        <f t="shared" si="1"/>
        <v>42180.208333333328</v>
      </c>
      <c r="N50">
        <v>1436245200</v>
      </c>
      <c r="O50" s="2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>
        <f t="shared" si="3"/>
        <v>2015</v>
      </c>
    </row>
    <row r="51" spans="1:21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s="5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 s="21">
        <f t="shared" si="1"/>
        <v>43758.208333333328</v>
      </c>
      <c r="N51">
        <v>1575439200</v>
      </c>
      <c r="O51" s="2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>
        <f t="shared" si="3"/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s="5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 s="21">
        <f t="shared" si="1"/>
        <v>41487.208333333336</v>
      </c>
      <c r="N52">
        <v>1377752400</v>
      </c>
      <c r="O52" s="2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>
        <f t="shared" si="3"/>
        <v>2013</v>
      </c>
    </row>
    <row r="53" spans="1:21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s="5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 s="21">
        <f t="shared" si="1"/>
        <v>40995.208333333336</v>
      </c>
      <c r="N53">
        <v>1334206800</v>
      </c>
      <c r="O53" s="2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>
        <f t="shared" si="3"/>
        <v>2012</v>
      </c>
    </row>
    <row r="54" spans="1:21" ht="31.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s="5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 s="21">
        <f t="shared" si="1"/>
        <v>40436.208333333336</v>
      </c>
      <c r="N54">
        <v>1284872400</v>
      </c>
      <c r="O54" s="2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>
        <f t="shared" si="3"/>
        <v>2010</v>
      </c>
    </row>
    <row r="55" spans="1:21" ht="31.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s="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 s="21">
        <f t="shared" si="1"/>
        <v>41779.208333333336</v>
      </c>
      <c r="N55">
        <v>1403931600</v>
      </c>
      <c r="O55" s="2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>
        <f t="shared" si="3"/>
        <v>2014</v>
      </c>
    </row>
    <row r="56" spans="1:21" ht="46.8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s="5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 s="21">
        <f t="shared" si="1"/>
        <v>43170.25</v>
      </c>
      <c r="N56">
        <v>1521262800</v>
      </c>
      <c r="O56" s="2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>
        <f t="shared" si="3"/>
        <v>2018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s="5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 s="21">
        <f t="shared" si="1"/>
        <v>43311.208333333328</v>
      </c>
      <c r="N57">
        <v>1533358800</v>
      </c>
      <c r="O57" s="2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>
        <f t="shared" si="3"/>
        <v>2018</v>
      </c>
    </row>
    <row r="58" spans="1:21" ht="46.8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s="5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 s="21">
        <f t="shared" si="1"/>
        <v>42014.25</v>
      </c>
      <c r="N58">
        <v>1421474400</v>
      </c>
      <c r="O58" s="2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>
        <f t="shared" si="3"/>
        <v>2015</v>
      </c>
    </row>
    <row r="59" spans="1:21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s="5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 s="21">
        <f t="shared" si="1"/>
        <v>42979.208333333328</v>
      </c>
      <c r="N59">
        <v>1505278800</v>
      </c>
      <c r="O59" s="2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>
        <f t="shared" si="3"/>
        <v>2017</v>
      </c>
    </row>
    <row r="60" spans="1:21" ht="46.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s="5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 s="21">
        <f t="shared" si="1"/>
        <v>42268.208333333328</v>
      </c>
      <c r="N60">
        <v>1443934800</v>
      </c>
      <c r="O60" s="2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>
        <f t="shared" si="3"/>
        <v>2015</v>
      </c>
    </row>
    <row r="61" spans="1:21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s="5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 s="21">
        <f t="shared" si="1"/>
        <v>42898.208333333328</v>
      </c>
      <c r="N61">
        <v>1498539600</v>
      </c>
      <c r="O61" s="2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>
        <f t="shared" si="3"/>
        <v>2017</v>
      </c>
    </row>
    <row r="62" spans="1:21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s="5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 s="21">
        <f t="shared" si="1"/>
        <v>41107.208333333336</v>
      </c>
      <c r="N62">
        <v>1342760400</v>
      </c>
      <c r="O62" s="2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>
        <f t="shared" si="3"/>
        <v>2012</v>
      </c>
    </row>
    <row r="63" spans="1:21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s="5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 s="21">
        <f t="shared" si="1"/>
        <v>40595.25</v>
      </c>
      <c r="N63">
        <v>1301720400</v>
      </c>
      <c r="O63" s="2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>
        <f t="shared" si="3"/>
        <v>2011</v>
      </c>
    </row>
    <row r="64" spans="1:21" ht="46.8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s="5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 s="21">
        <f t="shared" si="1"/>
        <v>42160.208333333328</v>
      </c>
      <c r="N64">
        <v>1433566800</v>
      </c>
      <c r="O64" s="2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>
        <f t="shared" si="3"/>
        <v>2015</v>
      </c>
    </row>
    <row r="65" spans="1:21" ht="31.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s="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 s="21">
        <f t="shared" si="1"/>
        <v>42853.208333333328</v>
      </c>
      <c r="N65">
        <v>1493874000</v>
      </c>
      <c r="O65" s="2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>
        <f t="shared" si="3"/>
        <v>2017</v>
      </c>
    </row>
    <row r="66" spans="1:21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5">E66/D66</f>
        <v>0.97642857142857142</v>
      </c>
      <c r="G66" s="5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 s="21">
        <f t="shared" si="1"/>
        <v>43283.208333333328</v>
      </c>
      <c r="N66">
        <v>1531803600</v>
      </c>
      <c r="O66" s="2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>
        <f t="shared" si="3"/>
        <v>2018</v>
      </c>
    </row>
    <row r="67" spans="1:21" ht="46.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5"/>
        <v>2.3614754098360655</v>
      </c>
      <c r="G67" s="5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 s="21">
        <f t="shared" ref="M67:M130" si="6">(((L67/60)/60)/24)+DATE(1970,1,1)</f>
        <v>40570.25</v>
      </c>
      <c r="N67">
        <v>1296712800</v>
      </c>
      <c r="O67" s="21">
        <f t="shared" ref="O67:O130" si="7">(((N67/60)/60/24)+DATE(1970,1,1))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>
        <f t="shared" ref="U67:U130" si="8">YEAR(M67)</f>
        <v>2011</v>
      </c>
    </row>
    <row r="68" spans="1:21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5"/>
        <v>0.45068965517241377</v>
      </c>
      <c r="G68" s="5" t="s">
        <v>14</v>
      </c>
      <c r="H68">
        <v>12</v>
      </c>
      <c r="I68">
        <f t="shared" ref="I68:I131" si="9">ROUND(E68/H68,2)</f>
        <v>108.92</v>
      </c>
      <c r="J68" t="s">
        <v>21</v>
      </c>
      <c r="K68" t="s">
        <v>22</v>
      </c>
      <c r="L68">
        <v>1428469200</v>
      </c>
      <c r="M68" s="21">
        <f t="shared" si="6"/>
        <v>42102.208333333328</v>
      </c>
      <c r="N68">
        <v>1428901200</v>
      </c>
      <c r="O68" s="2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>
        <f t="shared" si="8"/>
        <v>2015</v>
      </c>
    </row>
    <row r="69" spans="1:21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5"/>
        <v>1.6238567493112948</v>
      </c>
      <c r="G69" s="5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 s="21">
        <f t="shared" si="6"/>
        <v>40203.25</v>
      </c>
      <c r="N69">
        <v>1264831200</v>
      </c>
      <c r="O69" s="2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>
        <f t="shared" si="8"/>
        <v>2010</v>
      </c>
    </row>
    <row r="70" spans="1:21" ht="31.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5"/>
        <v>2.5452631578947367</v>
      </c>
      <c r="G70" s="5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 s="21">
        <f t="shared" si="6"/>
        <v>42943.208333333328</v>
      </c>
      <c r="N70">
        <v>1505192400</v>
      </c>
      <c r="O70" s="2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>
        <f t="shared" si="8"/>
        <v>2017</v>
      </c>
    </row>
    <row r="71" spans="1:21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5"/>
        <v>0.24063291139240506</v>
      </c>
      <c r="G71" s="5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 s="21">
        <f t="shared" si="6"/>
        <v>40531.25</v>
      </c>
      <c r="N71">
        <v>1295676000</v>
      </c>
      <c r="O71" s="2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>
        <f t="shared" si="8"/>
        <v>2010</v>
      </c>
    </row>
    <row r="72" spans="1:21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5"/>
        <v>1.2374140625000001</v>
      </c>
      <c r="G72" s="5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 s="21">
        <f t="shared" si="6"/>
        <v>40484.208333333336</v>
      </c>
      <c r="N72">
        <v>1292911200</v>
      </c>
      <c r="O72" s="2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>
        <f t="shared" si="8"/>
        <v>2010</v>
      </c>
    </row>
    <row r="73" spans="1:21" ht="46.8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5"/>
        <v>1.0806666666666667</v>
      </c>
      <c r="G73" s="5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 s="21">
        <f t="shared" si="6"/>
        <v>43799.25</v>
      </c>
      <c r="N73">
        <v>1575439200</v>
      </c>
      <c r="O73" s="2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>
        <f t="shared" si="8"/>
        <v>2019</v>
      </c>
    </row>
    <row r="74" spans="1:21" ht="31.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5"/>
        <v>6.7033333333333331</v>
      </c>
      <c r="G74" s="5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 s="21">
        <f t="shared" si="6"/>
        <v>42186.208333333328</v>
      </c>
      <c r="N74">
        <v>1438837200</v>
      </c>
      <c r="O74" s="2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>
        <f t="shared" si="8"/>
        <v>2015</v>
      </c>
    </row>
    <row r="75" spans="1:21" ht="31.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5"/>
        <v>6.609285714285714</v>
      </c>
      <c r="G75" s="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 s="21">
        <f t="shared" si="6"/>
        <v>42701.25</v>
      </c>
      <c r="N75">
        <v>1480485600</v>
      </c>
      <c r="O75" s="2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>
        <f t="shared" si="8"/>
        <v>2016</v>
      </c>
    </row>
    <row r="76" spans="1:21" ht="31.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5"/>
        <v>1.2246153846153847</v>
      </c>
      <c r="G76" s="5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 s="21">
        <f t="shared" si="6"/>
        <v>42456.208333333328</v>
      </c>
      <c r="N76">
        <v>1459141200</v>
      </c>
      <c r="O76" s="2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>
        <f t="shared" si="8"/>
        <v>2016</v>
      </c>
    </row>
    <row r="77" spans="1:21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5"/>
        <v>1.5057731958762886</v>
      </c>
      <c r="G77" s="5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 s="21">
        <f t="shared" si="6"/>
        <v>43296.208333333328</v>
      </c>
      <c r="N77">
        <v>1532322000</v>
      </c>
      <c r="O77" s="2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8"/>
        <v>2018</v>
      </c>
    </row>
    <row r="78" spans="1:21" ht="31.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5"/>
        <v>0.78106590724165992</v>
      </c>
      <c r="G78" s="5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 s="21">
        <f t="shared" si="6"/>
        <v>42027.25</v>
      </c>
      <c r="N78">
        <v>1426222800</v>
      </c>
      <c r="O78" s="2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>
        <f t="shared" si="8"/>
        <v>2015</v>
      </c>
    </row>
    <row r="79" spans="1:21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5"/>
        <v>0.46947368421052632</v>
      </c>
      <c r="G79" s="5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 s="21">
        <f t="shared" si="6"/>
        <v>40448.208333333336</v>
      </c>
      <c r="N79">
        <v>1286773200</v>
      </c>
      <c r="O79" s="2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>
        <f t="shared" si="8"/>
        <v>2010</v>
      </c>
    </row>
    <row r="80" spans="1:21" ht="46.8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5"/>
        <v>3.008</v>
      </c>
      <c r="G80" s="5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 s="21">
        <f t="shared" si="6"/>
        <v>43206.208333333328</v>
      </c>
      <c r="N80">
        <v>1523941200</v>
      </c>
      <c r="O80" s="2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>
        <f t="shared" si="8"/>
        <v>2018</v>
      </c>
    </row>
    <row r="81" spans="1:21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5"/>
        <v>0.6959861591695502</v>
      </c>
      <c r="G81" s="5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 s="21">
        <f t="shared" si="6"/>
        <v>43267.208333333328</v>
      </c>
      <c r="N81">
        <v>1529557200</v>
      </c>
      <c r="O81" s="2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>
        <f t="shared" si="8"/>
        <v>2018</v>
      </c>
    </row>
    <row r="82" spans="1:21" ht="46.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5"/>
        <v>6.374545454545455</v>
      </c>
      <c r="G82" s="5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 s="21">
        <f t="shared" si="6"/>
        <v>42976.208333333328</v>
      </c>
      <c r="N82">
        <v>1506574800</v>
      </c>
      <c r="O82" s="2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>
        <f t="shared" si="8"/>
        <v>2017</v>
      </c>
    </row>
    <row r="83" spans="1:21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5"/>
        <v>2.253392857142857</v>
      </c>
      <c r="G83" s="5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 s="21">
        <f t="shared" si="6"/>
        <v>43062.25</v>
      </c>
      <c r="N83">
        <v>1513576800</v>
      </c>
      <c r="O83" s="2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>
        <f t="shared" si="8"/>
        <v>2017</v>
      </c>
    </row>
    <row r="84" spans="1:21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5"/>
        <v>14.973000000000001</v>
      </c>
      <c r="G84" s="5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 s="21">
        <f t="shared" si="6"/>
        <v>43482.25</v>
      </c>
      <c r="N84">
        <v>1548309600</v>
      </c>
      <c r="O84" s="2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>
        <f t="shared" si="8"/>
        <v>2019</v>
      </c>
    </row>
    <row r="85" spans="1:21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5"/>
        <v>0.37590225563909774</v>
      </c>
      <c r="G85" s="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 s="21">
        <f t="shared" si="6"/>
        <v>42579.208333333328</v>
      </c>
      <c r="N85">
        <v>1471582800</v>
      </c>
      <c r="O85" s="2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>
        <f t="shared" si="8"/>
        <v>2016</v>
      </c>
    </row>
    <row r="86" spans="1:21" ht="46.8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5"/>
        <v>1.3236942675159236</v>
      </c>
      <c r="G86" s="5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 s="21">
        <f t="shared" si="6"/>
        <v>41118.208333333336</v>
      </c>
      <c r="N86">
        <v>1344315600</v>
      </c>
      <c r="O86" s="2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>
        <f t="shared" si="8"/>
        <v>2012</v>
      </c>
    </row>
    <row r="87" spans="1:21" ht="31.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5"/>
        <v>1.3122448979591836</v>
      </c>
      <c r="G87" s="5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 s="21">
        <f t="shared" si="6"/>
        <v>40797.208333333336</v>
      </c>
      <c r="N87">
        <v>1316408400</v>
      </c>
      <c r="O87" s="2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>
        <f t="shared" si="8"/>
        <v>2011</v>
      </c>
    </row>
    <row r="88" spans="1:21" ht="31.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5"/>
        <v>1.6763513513513513</v>
      </c>
      <c r="G88" s="5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 s="21">
        <f t="shared" si="6"/>
        <v>42128.208333333328</v>
      </c>
      <c r="N88">
        <v>1431838800</v>
      </c>
      <c r="O88" s="2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>
        <f t="shared" si="8"/>
        <v>2015</v>
      </c>
    </row>
    <row r="89" spans="1:21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5"/>
        <v>0.6198488664987406</v>
      </c>
      <c r="G89" s="5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 s="21">
        <f t="shared" si="6"/>
        <v>40610.25</v>
      </c>
      <c r="N89">
        <v>1300510800</v>
      </c>
      <c r="O89" s="2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>
        <f t="shared" si="8"/>
        <v>2011</v>
      </c>
    </row>
    <row r="90" spans="1:21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5"/>
        <v>2.6074999999999999</v>
      </c>
      <c r="G90" s="5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 s="21">
        <f t="shared" si="6"/>
        <v>42110.208333333328</v>
      </c>
      <c r="N90">
        <v>1431061200</v>
      </c>
      <c r="O90" s="2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>
        <f t="shared" si="8"/>
        <v>2015</v>
      </c>
    </row>
    <row r="91" spans="1:21" ht="31.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5"/>
        <v>2.5258823529411765</v>
      </c>
      <c r="G91" s="5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 s="21">
        <f t="shared" si="6"/>
        <v>40283.208333333336</v>
      </c>
      <c r="N91">
        <v>1271480400</v>
      </c>
      <c r="O91" s="2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>
        <f t="shared" si="8"/>
        <v>2010</v>
      </c>
    </row>
    <row r="92" spans="1:21" ht="31.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5"/>
        <v>0.7861538461538462</v>
      </c>
      <c r="G92" s="5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 s="21">
        <f t="shared" si="6"/>
        <v>42425.25</v>
      </c>
      <c r="N92">
        <v>1456380000</v>
      </c>
      <c r="O92" s="2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>
        <f t="shared" si="8"/>
        <v>2016</v>
      </c>
    </row>
    <row r="93" spans="1:21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5"/>
        <v>0.48404406999351912</v>
      </c>
      <c r="G93" s="5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 s="21">
        <f t="shared" si="6"/>
        <v>42588.208333333328</v>
      </c>
      <c r="N93">
        <v>1472878800</v>
      </c>
      <c r="O93" s="2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>
        <f t="shared" si="8"/>
        <v>2016</v>
      </c>
    </row>
    <row r="94" spans="1:21" ht="46.8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5"/>
        <v>2.5887500000000001</v>
      </c>
      <c r="G94" s="5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 s="21">
        <f t="shared" si="6"/>
        <v>40352.208333333336</v>
      </c>
      <c r="N94">
        <v>1277355600</v>
      </c>
      <c r="O94" s="2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>
        <f t="shared" si="8"/>
        <v>2010</v>
      </c>
    </row>
    <row r="95" spans="1:21" ht="31.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5"/>
        <v>0.60548713235294116</v>
      </c>
      <c r="G95" s="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 s="21">
        <f t="shared" si="6"/>
        <v>41202.208333333336</v>
      </c>
      <c r="N95">
        <v>1351054800</v>
      </c>
      <c r="O95" s="2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>
        <f t="shared" si="8"/>
        <v>2012</v>
      </c>
    </row>
    <row r="96" spans="1:21" ht="31.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5"/>
        <v>3.036896551724138</v>
      </c>
      <c r="G96" s="5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 s="21">
        <f t="shared" si="6"/>
        <v>43562.208333333328</v>
      </c>
      <c r="N96">
        <v>1555563600</v>
      </c>
      <c r="O96" s="2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>
        <f t="shared" si="8"/>
        <v>2019</v>
      </c>
    </row>
    <row r="97" spans="1:21" ht="46.8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5"/>
        <v>1.1299999999999999</v>
      </c>
      <c r="G97" s="5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 s="21">
        <f t="shared" si="6"/>
        <v>43752.208333333328</v>
      </c>
      <c r="N97">
        <v>1571634000</v>
      </c>
      <c r="O97" s="2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>
        <f t="shared" si="8"/>
        <v>2019</v>
      </c>
    </row>
    <row r="98" spans="1:21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5"/>
        <v>2.1737876614060259</v>
      </c>
      <c r="G98" s="5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 s="21">
        <f t="shared" si="6"/>
        <v>40612.25</v>
      </c>
      <c r="N98">
        <v>1300856400</v>
      </c>
      <c r="O98" s="2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>
        <f t="shared" si="8"/>
        <v>2011</v>
      </c>
    </row>
    <row r="99" spans="1:21" ht="31.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5"/>
        <v>9.2669230769230762</v>
      </c>
      <c r="G99" s="5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 s="21">
        <f t="shared" si="6"/>
        <v>42180.208333333328</v>
      </c>
      <c r="N99">
        <v>1439874000</v>
      </c>
      <c r="O99" s="2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>
        <f t="shared" si="8"/>
        <v>2015</v>
      </c>
    </row>
    <row r="100" spans="1:21" ht="31.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5"/>
        <v>0.33692229038854804</v>
      </c>
      <c r="G100" s="5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 s="21">
        <f t="shared" si="6"/>
        <v>42212.208333333328</v>
      </c>
      <c r="N100">
        <v>1438318800</v>
      </c>
      <c r="O100" s="2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>
        <f t="shared" si="8"/>
        <v>2015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5"/>
        <v>1.9672368421052631</v>
      </c>
      <c r="G101" s="5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 s="21">
        <f t="shared" si="6"/>
        <v>41968.25</v>
      </c>
      <c r="N101">
        <v>1419400800</v>
      </c>
      <c r="O101" s="2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>
        <f t="shared" si="8"/>
        <v>2014</v>
      </c>
    </row>
    <row r="102" spans="1:21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5"/>
        <v>0.01</v>
      </c>
      <c r="G102" s="5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 s="21">
        <f t="shared" si="6"/>
        <v>40835.208333333336</v>
      </c>
      <c r="N102">
        <v>1320555600</v>
      </c>
      <c r="O102" s="2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>
        <f t="shared" si="8"/>
        <v>2011</v>
      </c>
    </row>
    <row r="103" spans="1:21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5"/>
        <v>10.214444444444444</v>
      </c>
      <c r="G103" s="5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 s="21">
        <f t="shared" si="6"/>
        <v>42056.25</v>
      </c>
      <c r="N103">
        <v>1425103200</v>
      </c>
      <c r="O103" s="2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>
        <f t="shared" si="8"/>
        <v>2015</v>
      </c>
    </row>
    <row r="104" spans="1:21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5"/>
        <v>2.8167567567567566</v>
      </c>
      <c r="G104" s="5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 s="21">
        <f t="shared" si="6"/>
        <v>43234.208333333328</v>
      </c>
      <c r="N104">
        <v>1526878800</v>
      </c>
      <c r="O104" s="2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>
        <f t="shared" si="8"/>
        <v>2018</v>
      </c>
    </row>
    <row r="105" spans="1:21" ht="46.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5"/>
        <v>0.24610000000000001</v>
      </c>
      <c r="G105" s="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 s="21">
        <f t="shared" si="6"/>
        <v>40475.208333333336</v>
      </c>
      <c r="N105">
        <v>1288674000</v>
      </c>
      <c r="O105" s="2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>
        <f t="shared" si="8"/>
        <v>2010</v>
      </c>
    </row>
    <row r="106" spans="1:21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5"/>
        <v>1.4314010067114094</v>
      </c>
      <c r="G106" s="5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 s="21">
        <f t="shared" si="6"/>
        <v>42878.208333333328</v>
      </c>
      <c r="N106">
        <v>1495602000</v>
      </c>
      <c r="O106" s="2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>
        <f t="shared" si="8"/>
        <v>2017</v>
      </c>
    </row>
    <row r="107" spans="1:21" ht="31.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5"/>
        <v>1.4454411764705883</v>
      </c>
      <c r="G107" s="5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 s="21">
        <f t="shared" si="6"/>
        <v>41366.208333333336</v>
      </c>
      <c r="N107">
        <v>1366434000</v>
      </c>
      <c r="O107" s="2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>
        <f t="shared" si="8"/>
        <v>2013</v>
      </c>
    </row>
    <row r="108" spans="1:21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5"/>
        <v>3.5912820512820511</v>
      </c>
      <c r="G108" s="5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 s="21">
        <f t="shared" si="6"/>
        <v>43716.208333333328</v>
      </c>
      <c r="N108">
        <v>1568350800</v>
      </c>
      <c r="O108" s="2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>
        <f t="shared" si="8"/>
        <v>2019</v>
      </c>
    </row>
    <row r="109" spans="1:21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5"/>
        <v>1.8648571428571428</v>
      </c>
      <c r="G109" s="5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 s="21">
        <f t="shared" si="6"/>
        <v>43213.208333333328</v>
      </c>
      <c r="N109">
        <v>1525928400</v>
      </c>
      <c r="O109" s="2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>
        <f t="shared" si="8"/>
        <v>2018</v>
      </c>
    </row>
    <row r="110" spans="1:21" ht="46.8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5"/>
        <v>5.9526666666666666</v>
      </c>
      <c r="G110" s="5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 s="21">
        <f t="shared" si="6"/>
        <v>41005.208333333336</v>
      </c>
      <c r="N110">
        <v>1336885200</v>
      </c>
      <c r="O110" s="2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>
        <f t="shared" si="8"/>
        <v>2012</v>
      </c>
    </row>
    <row r="111" spans="1:21" ht="31.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5"/>
        <v>0.5921153846153846</v>
      </c>
      <c r="G111" s="5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 s="21">
        <f t="shared" si="6"/>
        <v>41651.25</v>
      </c>
      <c r="N111">
        <v>1389679200</v>
      </c>
      <c r="O111" s="2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>
        <f t="shared" si="8"/>
        <v>2014</v>
      </c>
    </row>
    <row r="112" spans="1:21" ht="62.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5"/>
        <v>0.14962780898876404</v>
      </c>
      <c r="G112" s="5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 s="21">
        <f t="shared" si="6"/>
        <v>43354.208333333328</v>
      </c>
      <c r="N112">
        <v>1538283600</v>
      </c>
      <c r="O112" s="2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>
        <f t="shared" si="8"/>
        <v>2018</v>
      </c>
    </row>
    <row r="113" spans="1:21" ht="31.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5"/>
        <v>1.1995602605863191</v>
      </c>
      <c r="G113" s="5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 s="21">
        <f t="shared" si="6"/>
        <v>41174.208333333336</v>
      </c>
      <c r="N113">
        <v>1348808400</v>
      </c>
      <c r="O113" s="2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>
        <f t="shared" si="8"/>
        <v>2012</v>
      </c>
    </row>
    <row r="114" spans="1:21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5"/>
        <v>2.6882978723404256</v>
      </c>
      <c r="G114" s="5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 s="21">
        <f t="shared" si="6"/>
        <v>41875.208333333336</v>
      </c>
      <c r="N114">
        <v>1410152400</v>
      </c>
      <c r="O114" s="2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>
        <f t="shared" si="8"/>
        <v>2014</v>
      </c>
    </row>
    <row r="115" spans="1:21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5"/>
        <v>3.7687878787878786</v>
      </c>
      <c r="G115" s="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 s="21">
        <f t="shared" si="6"/>
        <v>42990.208333333328</v>
      </c>
      <c r="N115">
        <v>1505797200</v>
      </c>
      <c r="O115" s="2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>
        <f t="shared" si="8"/>
        <v>2017</v>
      </c>
    </row>
    <row r="116" spans="1:21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5"/>
        <v>7.2715789473684209</v>
      </c>
      <c r="G116" s="5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 s="21">
        <f t="shared" si="6"/>
        <v>43564.208333333328</v>
      </c>
      <c r="N116">
        <v>1554872400</v>
      </c>
      <c r="O116" s="2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>
        <f t="shared" si="8"/>
        <v>2019</v>
      </c>
    </row>
    <row r="117" spans="1:21" ht="31.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5"/>
        <v>0.87211757648470301</v>
      </c>
      <c r="G117" s="5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 s="21">
        <f t="shared" si="6"/>
        <v>43056.25</v>
      </c>
      <c r="N117">
        <v>1513922400</v>
      </c>
      <c r="O117" s="2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>
        <f t="shared" si="8"/>
        <v>2017</v>
      </c>
    </row>
    <row r="118" spans="1:21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5"/>
        <v>0.88</v>
      </c>
      <c r="G118" s="5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 s="21">
        <f t="shared" si="6"/>
        <v>42265.208333333328</v>
      </c>
      <c r="N118">
        <v>1442638800</v>
      </c>
      <c r="O118" s="2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>
        <f t="shared" si="8"/>
        <v>2015</v>
      </c>
    </row>
    <row r="119" spans="1:21" ht="31.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5"/>
        <v>1.7393877551020409</v>
      </c>
      <c r="G119" s="5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 s="21">
        <f t="shared" si="6"/>
        <v>40808.208333333336</v>
      </c>
      <c r="N119">
        <v>1317186000</v>
      </c>
      <c r="O119" s="2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>
        <f t="shared" si="8"/>
        <v>2011</v>
      </c>
    </row>
    <row r="120" spans="1:21" ht="31.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5"/>
        <v>1.1761111111111111</v>
      </c>
      <c r="G120" s="5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 s="21">
        <f t="shared" si="6"/>
        <v>41665.25</v>
      </c>
      <c r="N120">
        <v>1391234400</v>
      </c>
      <c r="O120" s="2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8"/>
        <v>2014</v>
      </c>
    </row>
    <row r="121" spans="1:21" ht="46.8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5"/>
        <v>2.1496</v>
      </c>
      <c r="G121" s="5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 s="21">
        <f t="shared" si="6"/>
        <v>41806.208333333336</v>
      </c>
      <c r="N121">
        <v>1404363600</v>
      </c>
      <c r="O121" s="2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>
        <f t="shared" si="8"/>
        <v>2014</v>
      </c>
    </row>
    <row r="122" spans="1:21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5"/>
        <v>1.4949667110519307</v>
      </c>
      <c r="G122" s="5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 s="21">
        <f t="shared" si="6"/>
        <v>42111.208333333328</v>
      </c>
      <c r="N122">
        <v>1429592400</v>
      </c>
      <c r="O122" s="2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>
        <f t="shared" si="8"/>
        <v>2015</v>
      </c>
    </row>
    <row r="123" spans="1:21" ht="46.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5"/>
        <v>2.1933995584988963</v>
      </c>
      <c r="G123" s="5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 s="21">
        <f t="shared" si="6"/>
        <v>41917.208333333336</v>
      </c>
      <c r="N123">
        <v>1413608400</v>
      </c>
      <c r="O123" s="2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>
        <f t="shared" si="8"/>
        <v>2014</v>
      </c>
    </row>
    <row r="124" spans="1:21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5"/>
        <v>0.64367690058479532</v>
      </c>
      <c r="G124" s="5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 s="21">
        <f t="shared" si="6"/>
        <v>41970.25</v>
      </c>
      <c r="N124">
        <v>1419400800</v>
      </c>
      <c r="O124" s="2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>
        <f t="shared" si="8"/>
        <v>2014</v>
      </c>
    </row>
    <row r="125" spans="1:21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5"/>
        <v>0.18622397298818233</v>
      </c>
      <c r="G125" s="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 s="21">
        <f t="shared" si="6"/>
        <v>42332.25</v>
      </c>
      <c r="N125">
        <v>1448604000</v>
      </c>
      <c r="O125" s="2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>
        <f t="shared" si="8"/>
        <v>2015</v>
      </c>
    </row>
    <row r="126" spans="1:21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5"/>
        <v>3.6776923076923076</v>
      </c>
      <c r="G126" s="5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 s="21">
        <f t="shared" si="6"/>
        <v>43598.208333333328</v>
      </c>
      <c r="N126">
        <v>1562302800</v>
      </c>
      <c r="O126" s="2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8"/>
        <v>2019</v>
      </c>
    </row>
    <row r="127" spans="1:21" ht="31.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5"/>
        <v>1.5990566037735849</v>
      </c>
      <c r="G127" s="5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 s="21">
        <f t="shared" si="6"/>
        <v>43362.208333333328</v>
      </c>
      <c r="N127">
        <v>1537678800</v>
      </c>
      <c r="O127" s="2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>
        <f t="shared" si="8"/>
        <v>2018</v>
      </c>
    </row>
    <row r="128" spans="1:21" ht="31.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5"/>
        <v>0.38633185349611543</v>
      </c>
      <c r="G128" s="5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 s="21">
        <f t="shared" si="6"/>
        <v>42596.208333333328</v>
      </c>
      <c r="N128">
        <v>1473570000</v>
      </c>
      <c r="O128" s="2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>
        <f t="shared" si="8"/>
        <v>2016</v>
      </c>
    </row>
    <row r="129" spans="1:21" ht="31.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5"/>
        <v>0.51421511627906979</v>
      </c>
      <c r="G129" s="5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 s="21">
        <f t="shared" si="6"/>
        <v>40310.208333333336</v>
      </c>
      <c r="N129">
        <v>1273899600</v>
      </c>
      <c r="O129" s="2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>
        <f t="shared" si="8"/>
        <v>2010</v>
      </c>
    </row>
    <row r="130" spans="1:21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10">E130/D130</f>
        <v>0.60334277620396604</v>
      </c>
      <c r="G130" s="5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 s="21">
        <f t="shared" si="6"/>
        <v>40417.208333333336</v>
      </c>
      <c r="N130">
        <v>1284008400</v>
      </c>
      <c r="O130" s="2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>
        <f t="shared" si="8"/>
        <v>2010</v>
      </c>
    </row>
    <row r="131" spans="1:21" ht="31.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10"/>
        <v>3.2026936026936029E-2</v>
      </c>
      <c r="G131" s="5" t="s">
        <v>74</v>
      </c>
      <c r="H131">
        <v>55</v>
      </c>
      <c r="I131">
        <f t="shared" si="9"/>
        <v>86.47</v>
      </c>
      <c r="J131" t="s">
        <v>26</v>
      </c>
      <c r="K131" t="s">
        <v>27</v>
      </c>
      <c r="L131">
        <v>1422943200</v>
      </c>
      <c r="M131" s="21">
        <f t="shared" ref="M131:M194" si="11">(((L131/60)/60)/24)+DATE(1970,1,1)</f>
        <v>42038.25</v>
      </c>
      <c r="N131">
        <v>1425103200</v>
      </c>
      <c r="O131" s="21">
        <f t="shared" ref="O131:O194" si="12">(((N131/60)/60/24)+DATE(1970,1,1))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>
        <f t="shared" ref="U131:U194" si="13">YEAR(M131)</f>
        <v>2015</v>
      </c>
    </row>
    <row r="132" spans="1:21" ht="31.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0"/>
        <v>1.5546875</v>
      </c>
      <c r="G132" s="5" t="s">
        <v>20</v>
      </c>
      <c r="H132">
        <v>533</v>
      </c>
      <c r="I132">
        <f t="shared" ref="I132:I195" si="14">ROUND(E132/H132,2)</f>
        <v>28</v>
      </c>
      <c r="J132" t="s">
        <v>36</v>
      </c>
      <c r="K132" t="s">
        <v>37</v>
      </c>
      <c r="L132">
        <v>1319605200</v>
      </c>
      <c r="M132" s="21">
        <f t="shared" si="11"/>
        <v>40842.208333333336</v>
      </c>
      <c r="N132">
        <v>1320991200</v>
      </c>
      <c r="O132" s="21">
        <f t="shared" si="12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>
        <f t="shared" si="13"/>
        <v>2011</v>
      </c>
    </row>
    <row r="133" spans="1:21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0"/>
        <v>1.0085974499089254</v>
      </c>
      <c r="G133" s="5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 s="21">
        <f t="shared" si="11"/>
        <v>41607.25</v>
      </c>
      <c r="N133">
        <v>1386828000</v>
      </c>
      <c r="O133" s="21">
        <f t="shared" si="12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>
        <f t="shared" si="13"/>
        <v>2013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0"/>
        <v>1.1618181818181819</v>
      </c>
      <c r="G134" s="5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 s="21">
        <f t="shared" si="11"/>
        <v>43112.25</v>
      </c>
      <c r="N134">
        <v>1517119200</v>
      </c>
      <c r="O134" s="21">
        <f t="shared" si="12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>
        <f t="shared" si="13"/>
        <v>2018</v>
      </c>
    </row>
    <row r="135" spans="1:21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0"/>
        <v>3.1077777777777778</v>
      </c>
      <c r="G135" s="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 s="21">
        <f t="shared" si="11"/>
        <v>40767.208333333336</v>
      </c>
      <c r="N135">
        <v>1315026000</v>
      </c>
      <c r="O135" s="21">
        <f t="shared" si="12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>
        <f t="shared" si="13"/>
        <v>2011</v>
      </c>
    </row>
    <row r="136" spans="1:21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0"/>
        <v>0.89736683417085428</v>
      </c>
      <c r="G136" s="5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 s="21">
        <f t="shared" si="11"/>
        <v>40713.208333333336</v>
      </c>
      <c r="N136">
        <v>1312693200</v>
      </c>
      <c r="O136" s="21">
        <f t="shared" si="12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>
        <f t="shared" si="13"/>
        <v>2011</v>
      </c>
    </row>
    <row r="137" spans="1:21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0"/>
        <v>0.71272727272727276</v>
      </c>
      <c r="G137" s="5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 s="21">
        <f t="shared" si="11"/>
        <v>41340.25</v>
      </c>
      <c r="N137">
        <v>1363064400</v>
      </c>
      <c r="O137" s="21">
        <f t="shared" si="12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>
        <f t="shared" si="13"/>
        <v>2013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3.2862318840579711E-2</v>
      </c>
      <c r="G138" s="5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 s="21">
        <f t="shared" si="11"/>
        <v>41797.208333333336</v>
      </c>
      <c r="N138">
        <v>1403154000</v>
      </c>
      <c r="O138" s="21">
        <f t="shared" si="12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>
        <f t="shared" si="13"/>
        <v>2014</v>
      </c>
    </row>
    <row r="139" spans="1:21" ht="46.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0"/>
        <v>2.617777777777778</v>
      </c>
      <c r="G139" s="5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 s="21">
        <f t="shared" si="11"/>
        <v>40457.208333333336</v>
      </c>
      <c r="N139">
        <v>1286859600</v>
      </c>
      <c r="O139" s="21">
        <f t="shared" si="12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>
        <f t="shared" si="13"/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0"/>
        <v>0.96</v>
      </c>
      <c r="G140" s="5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 s="21">
        <f t="shared" si="11"/>
        <v>41180.208333333336</v>
      </c>
      <c r="N140">
        <v>1349326800</v>
      </c>
      <c r="O140" s="21">
        <f t="shared" si="12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>
        <f t="shared" si="13"/>
        <v>2012</v>
      </c>
    </row>
    <row r="141" spans="1:21" ht="31.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0"/>
        <v>0.20896851248642778</v>
      </c>
      <c r="G141" s="5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 s="21">
        <f t="shared" si="11"/>
        <v>42115.208333333328</v>
      </c>
      <c r="N141">
        <v>1430974800</v>
      </c>
      <c r="O141" s="21">
        <f t="shared" si="12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>
        <f t="shared" si="13"/>
        <v>2015</v>
      </c>
    </row>
    <row r="142" spans="1:21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0"/>
        <v>2.2316363636363636</v>
      </c>
      <c r="G142" s="5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 s="21">
        <f t="shared" si="11"/>
        <v>43156.25</v>
      </c>
      <c r="N142">
        <v>1519970400</v>
      </c>
      <c r="O142" s="21">
        <f t="shared" si="12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>
        <f t="shared" si="13"/>
        <v>2018</v>
      </c>
    </row>
    <row r="143" spans="1:21" ht="31.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0"/>
        <v>1.0159097978227061</v>
      </c>
      <c r="G143" s="5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 s="21">
        <f t="shared" si="11"/>
        <v>42167.208333333328</v>
      </c>
      <c r="N143">
        <v>1434603600</v>
      </c>
      <c r="O143" s="21">
        <f t="shared" si="12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>
        <f t="shared" si="13"/>
        <v>2015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0"/>
        <v>2.3003999999999998</v>
      </c>
      <c r="G144" s="5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 s="21">
        <f t="shared" si="11"/>
        <v>41005.208333333336</v>
      </c>
      <c r="N144">
        <v>1337230800</v>
      </c>
      <c r="O144" s="21">
        <f t="shared" si="12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>
        <f t="shared" si="13"/>
        <v>2012</v>
      </c>
    </row>
    <row r="145" spans="1:21" ht="31.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0"/>
        <v>1.355925925925926</v>
      </c>
      <c r="G145" s="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 s="21">
        <f t="shared" si="11"/>
        <v>40357.208333333336</v>
      </c>
      <c r="N145">
        <v>1279429200</v>
      </c>
      <c r="O145" s="21">
        <f t="shared" si="12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>
        <f t="shared" si="13"/>
        <v>2010</v>
      </c>
    </row>
    <row r="146" spans="1:21" ht="31.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0"/>
        <v>1.2909999999999999</v>
      </c>
      <c r="G146" s="5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 s="21">
        <f t="shared" si="11"/>
        <v>43633.208333333328</v>
      </c>
      <c r="N146">
        <v>1561438800</v>
      </c>
      <c r="O146" s="21">
        <f t="shared" si="12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>
        <f t="shared" si="13"/>
        <v>2019</v>
      </c>
    </row>
    <row r="147" spans="1:21" ht="31.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0"/>
        <v>2.3651200000000001</v>
      </c>
      <c r="G147" s="5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 s="21">
        <f t="shared" si="11"/>
        <v>41889.208333333336</v>
      </c>
      <c r="N147">
        <v>1410498000</v>
      </c>
      <c r="O147" s="21">
        <f t="shared" si="12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>
        <f t="shared" si="13"/>
        <v>2014</v>
      </c>
    </row>
    <row r="148" spans="1:21" ht="46.8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0"/>
        <v>0.17249999999999999</v>
      </c>
      <c r="G148" s="5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 s="21">
        <f t="shared" si="11"/>
        <v>40855.25</v>
      </c>
      <c r="N148">
        <v>1322460000</v>
      </c>
      <c r="O148" s="21">
        <f t="shared" si="12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>
        <f t="shared" si="13"/>
        <v>2011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0"/>
        <v>1.1249397590361445</v>
      </c>
      <c r="G149" s="5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 s="21">
        <f t="shared" si="11"/>
        <v>42534.208333333328</v>
      </c>
      <c r="N149">
        <v>1466312400</v>
      </c>
      <c r="O149" s="21">
        <f t="shared" si="12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>
        <f t="shared" si="13"/>
        <v>2016</v>
      </c>
    </row>
    <row r="150" spans="1:21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0"/>
        <v>1.2102150537634409</v>
      </c>
      <c r="G150" s="5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 s="21">
        <f t="shared" si="11"/>
        <v>42941.208333333328</v>
      </c>
      <c r="N150">
        <v>1501736400</v>
      </c>
      <c r="O150" s="21">
        <f t="shared" si="12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>
        <f t="shared" si="13"/>
        <v>2017</v>
      </c>
    </row>
    <row r="151" spans="1:21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0"/>
        <v>2.1987096774193549</v>
      </c>
      <c r="G151" s="5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 s="21">
        <f t="shared" si="11"/>
        <v>41275.25</v>
      </c>
      <c r="N151">
        <v>1361512800</v>
      </c>
      <c r="O151" s="21">
        <f t="shared" si="12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>
        <f t="shared" si="13"/>
        <v>2013</v>
      </c>
    </row>
    <row r="152" spans="1:21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0"/>
        <v>0.01</v>
      </c>
      <c r="G152" s="5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 s="21">
        <f t="shared" si="11"/>
        <v>43450.25</v>
      </c>
      <c r="N152">
        <v>1545026400</v>
      </c>
      <c r="O152" s="21">
        <f t="shared" si="12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>
        <f t="shared" si="13"/>
        <v>2018</v>
      </c>
    </row>
    <row r="153" spans="1:21" ht="31.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0"/>
        <v>0.64166909620991253</v>
      </c>
      <c r="G153" s="5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 s="21">
        <f t="shared" si="11"/>
        <v>41799.208333333336</v>
      </c>
      <c r="N153">
        <v>1406696400</v>
      </c>
      <c r="O153" s="21">
        <f t="shared" si="12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>
        <f t="shared" si="13"/>
        <v>2014</v>
      </c>
    </row>
    <row r="154" spans="1:21" ht="31.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0"/>
        <v>4.2306746987951804</v>
      </c>
      <c r="G154" s="5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 s="21">
        <f t="shared" si="11"/>
        <v>42783.25</v>
      </c>
      <c r="N154">
        <v>1487916000</v>
      </c>
      <c r="O154" s="21">
        <f t="shared" si="12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>
        <f t="shared" si="13"/>
        <v>2017</v>
      </c>
    </row>
    <row r="155" spans="1:21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0"/>
        <v>0.92984160506863778</v>
      </c>
      <c r="G155" s="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 s="21">
        <f t="shared" si="11"/>
        <v>41201.208333333336</v>
      </c>
      <c r="N155">
        <v>1351141200</v>
      </c>
      <c r="O155" s="21">
        <f t="shared" si="12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>
        <f t="shared" si="13"/>
        <v>2012</v>
      </c>
    </row>
    <row r="156" spans="1:21" ht="31.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0"/>
        <v>0.58756567425569173</v>
      </c>
      <c r="G156" s="5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 s="21">
        <f t="shared" si="11"/>
        <v>42502.208333333328</v>
      </c>
      <c r="N156">
        <v>1465016400</v>
      </c>
      <c r="O156" s="21">
        <f t="shared" si="12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>
        <f t="shared" si="13"/>
        <v>2016</v>
      </c>
    </row>
    <row r="157" spans="1:21" ht="31.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0"/>
        <v>0.65022222222222226</v>
      </c>
      <c r="G157" s="5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 s="21">
        <f t="shared" si="11"/>
        <v>40262.208333333336</v>
      </c>
      <c r="N157">
        <v>1270789200</v>
      </c>
      <c r="O157" s="21">
        <f t="shared" si="12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>
        <f t="shared" si="13"/>
        <v>2010</v>
      </c>
    </row>
    <row r="158" spans="1:21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0"/>
        <v>0.73939560439560437</v>
      </c>
      <c r="G158" s="5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 s="21">
        <f t="shared" si="11"/>
        <v>43743.208333333328</v>
      </c>
      <c r="N158">
        <v>1572325200</v>
      </c>
      <c r="O158" s="21">
        <f t="shared" si="12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>
        <f t="shared" si="13"/>
        <v>2019</v>
      </c>
    </row>
    <row r="159" spans="1:21" ht="31.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0"/>
        <v>0.52666666666666662</v>
      </c>
      <c r="G159" s="5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 s="21">
        <f t="shared" si="11"/>
        <v>41638.25</v>
      </c>
      <c r="N159">
        <v>1389420000</v>
      </c>
      <c r="O159" s="21">
        <f t="shared" si="12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>
        <f t="shared" si="13"/>
        <v>2013</v>
      </c>
    </row>
    <row r="160" spans="1:21" ht="31.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0"/>
        <v>2.2095238095238097</v>
      </c>
      <c r="G160" s="5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 s="21">
        <f t="shared" si="11"/>
        <v>42346.25</v>
      </c>
      <c r="N160">
        <v>1449640800</v>
      </c>
      <c r="O160" s="21">
        <f t="shared" si="12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>
        <f t="shared" si="13"/>
        <v>2015</v>
      </c>
    </row>
    <row r="161" spans="1:21" ht="31.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0"/>
        <v>1.0001150627615063</v>
      </c>
      <c r="G161" s="5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 s="21">
        <f t="shared" si="11"/>
        <v>43551.208333333328</v>
      </c>
      <c r="N161">
        <v>1555218000</v>
      </c>
      <c r="O161" s="21">
        <f t="shared" si="12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>
        <f t="shared" si="13"/>
        <v>2019</v>
      </c>
    </row>
    <row r="162" spans="1:21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0"/>
        <v>1.6231249999999999</v>
      </c>
      <c r="G162" s="5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 s="21">
        <f t="shared" si="11"/>
        <v>43582.208333333328</v>
      </c>
      <c r="N162">
        <v>1557723600</v>
      </c>
      <c r="O162" s="21">
        <f t="shared" si="12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>
        <f t="shared" si="13"/>
        <v>2019</v>
      </c>
    </row>
    <row r="163" spans="1:21" ht="46.8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0"/>
        <v>0.78181818181818186</v>
      </c>
      <c r="G163" s="5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 s="21">
        <f t="shared" si="11"/>
        <v>42270.208333333328</v>
      </c>
      <c r="N163">
        <v>1443502800</v>
      </c>
      <c r="O163" s="21">
        <f t="shared" si="12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>
        <f t="shared" si="13"/>
        <v>2015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0"/>
        <v>1.4973770491803278</v>
      </c>
      <c r="G164" s="5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 s="21">
        <f t="shared" si="11"/>
        <v>43442.25</v>
      </c>
      <c r="N164">
        <v>1546840800</v>
      </c>
      <c r="O164" s="21">
        <f t="shared" si="12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>
        <f t="shared" si="13"/>
        <v>2018</v>
      </c>
    </row>
    <row r="165" spans="1:21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0"/>
        <v>2.5325714285714285</v>
      </c>
      <c r="G165" s="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 s="21">
        <f t="shared" si="11"/>
        <v>43028.208333333328</v>
      </c>
      <c r="N165">
        <v>1512712800</v>
      </c>
      <c r="O165" s="21">
        <f t="shared" si="12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3"/>
        <v>2017</v>
      </c>
    </row>
    <row r="166" spans="1:21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0"/>
        <v>1.0016943521594683</v>
      </c>
      <c r="G166" s="5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 s="21">
        <f t="shared" si="11"/>
        <v>43016.208333333328</v>
      </c>
      <c r="N166">
        <v>1507525200</v>
      </c>
      <c r="O166" s="21">
        <f t="shared" si="12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>
        <f t="shared" si="13"/>
        <v>2017</v>
      </c>
    </row>
    <row r="167" spans="1:21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0"/>
        <v>1.2199004424778761</v>
      </c>
      <c r="G167" s="5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 s="21">
        <f t="shared" si="11"/>
        <v>42948.208333333328</v>
      </c>
      <c r="N167">
        <v>1504328400</v>
      </c>
      <c r="O167" s="21">
        <f t="shared" si="12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>
        <f t="shared" si="13"/>
        <v>2017</v>
      </c>
    </row>
    <row r="168" spans="1:21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0"/>
        <v>1.3713265306122449</v>
      </c>
      <c r="G168" s="5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 s="21">
        <f t="shared" si="11"/>
        <v>40534.25</v>
      </c>
      <c r="N168">
        <v>1293343200</v>
      </c>
      <c r="O168" s="21">
        <f t="shared" si="12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3"/>
        <v>2010</v>
      </c>
    </row>
    <row r="169" spans="1:21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0"/>
        <v>4.155384615384615</v>
      </c>
      <c r="G169" s="5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 s="21">
        <f t="shared" si="11"/>
        <v>41435.208333333336</v>
      </c>
      <c r="N169">
        <v>1371704400</v>
      </c>
      <c r="O169" s="21">
        <f t="shared" si="12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>
        <f t="shared" si="13"/>
        <v>2013</v>
      </c>
    </row>
    <row r="170" spans="1:21" ht="31.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0"/>
        <v>0.3130913348946136</v>
      </c>
      <c r="G170" s="5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 s="21">
        <f t="shared" si="11"/>
        <v>43518.25</v>
      </c>
      <c r="N170">
        <v>1552798800</v>
      </c>
      <c r="O170" s="21">
        <f t="shared" si="12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>
        <f t="shared" si="13"/>
        <v>2019</v>
      </c>
    </row>
    <row r="171" spans="1:21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0"/>
        <v>4.240815450643777</v>
      </c>
      <c r="G171" s="5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 s="21">
        <f t="shared" si="11"/>
        <v>41077.208333333336</v>
      </c>
      <c r="N171">
        <v>1342328400</v>
      </c>
      <c r="O171" s="21">
        <f t="shared" si="12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>
        <f t="shared" si="13"/>
        <v>2012</v>
      </c>
    </row>
    <row r="172" spans="1:21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2.9388623072833599E-2</v>
      </c>
      <c r="G172" s="5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 s="21">
        <f t="shared" si="11"/>
        <v>42950.208333333328</v>
      </c>
      <c r="N172">
        <v>1502341200</v>
      </c>
      <c r="O172" s="21">
        <f t="shared" si="12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>
        <f t="shared" si="13"/>
        <v>2017</v>
      </c>
    </row>
    <row r="173" spans="1:21" ht="62.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0"/>
        <v>0.1063265306122449</v>
      </c>
      <c r="G173" s="5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 s="21">
        <f t="shared" si="11"/>
        <v>41718.208333333336</v>
      </c>
      <c r="N173">
        <v>1397192400</v>
      </c>
      <c r="O173" s="21">
        <f t="shared" si="12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>
        <f t="shared" si="13"/>
        <v>2014</v>
      </c>
    </row>
    <row r="174" spans="1:21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0"/>
        <v>0.82874999999999999</v>
      </c>
      <c r="G174" s="5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 s="21">
        <f t="shared" si="11"/>
        <v>41839.208333333336</v>
      </c>
      <c r="N174">
        <v>1407042000</v>
      </c>
      <c r="O174" s="21">
        <f t="shared" si="12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>
        <f t="shared" si="13"/>
        <v>2014</v>
      </c>
    </row>
    <row r="175" spans="1:21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0"/>
        <v>1.6301447776628748</v>
      </c>
      <c r="G175" s="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 s="21">
        <f t="shared" si="11"/>
        <v>41412.208333333336</v>
      </c>
      <c r="N175">
        <v>1369371600</v>
      </c>
      <c r="O175" s="21">
        <f t="shared" si="12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>
        <f t="shared" si="13"/>
        <v>2013</v>
      </c>
    </row>
    <row r="176" spans="1:21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0"/>
        <v>8.9466666666666672</v>
      </c>
      <c r="G176" s="5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 s="21">
        <f t="shared" si="11"/>
        <v>42282.208333333328</v>
      </c>
      <c r="N176">
        <v>1444107600</v>
      </c>
      <c r="O176" s="21">
        <f t="shared" si="12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>
        <f t="shared" si="13"/>
        <v>2015</v>
      </c>
    </row>
    <row r="177" spans="1:21" ht="31.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0"/>
        <v>0.26191501103752757</v>
      </c>
      <c r="G177" s="5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 s="21">
        <f t="shared" si="11"/>
        <v>42613.208333333328</v>
      </c>
      <c r="N177">
        <v>1474261200</v>
      </c>
      <c r="O177" s="21">
        <f t="shared" si="12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>
        <f t="shared" si="13"/>
        <v>2016</v>
      </c>
    </row>
    <row r="178" spans="1:21" ht="46.8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0"/>
        <v>0.74834782608695649</v>
      </c>
      <c r="G178" s="5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 s="21">
        <f t="shared" si="11"/>
        <v>42616.208333333328</v>
      </c>
      <c r="N178">
        <v>1473656400</v>
      </c>
      <c r="O178" s="21">
        <f t="shared" si="12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>
        <f t="shared" si="13"/>
        <v>2016</v>
      </c>
    </row>
    <row r="179" spans="1:21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0"/>
        <v>4.1647680412371137</v>
      </c>
      <c r="G179" s="5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 s="21">
        <f t="shared" si="11"/>
        <v>40497.25</v>
      </c>
      <c r="N179">
        <v>1291960800</v>
      </c>
      <c r="O179" s="21">
        <f t="shared" si="12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>
        <f t="shared" si="13"/>
        <v>2010</v>
      </c>
    </row>
    <row r="180" spans="1:21" ht="31.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0"/>
        <v>0.96208333333333329</v>
      </c>
      <c r="G180" s="5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 s="21">
        <f t="shared" si="11"/>
        <v>42999.208333333328</v>
      </c>
      <c r="N180">
        <v>1506747600</v>
      </c>
      <c r="O180" s="21">
        <f t="shared" si="12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>
        <f t="shared" si="13"/>
        <v>2017</v>
      </c>
    </row>
    <row r="181" spans="1:21" ht="46.8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0"/>
        <v>3.5771910112359548</v>
      </c>
      <c r="G181" s="5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 s="21">
        <f t="shared" si="11"/>
        <v>41350.208333333336</v>
      </c>
      <c r="N181">
        <v>1363582800</v>
      </c>
      <c r="O181" s="21">
        <f t="shared" si="12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>
        <f t="shared" si="13"/>
        <v>2013</v>
      </c>
    </row>
    <row r="182" spans="1:21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0"/>
        <v>3.0845714285714285</v>
      </c>
      <c r="G182" s="5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 s="21">
        <f t="shared" si="11"/>
        <v>40259.208333333336</v>
      </c>
      <c r="N182">
        <v>1269666000</v>
      </c>
      <c r="O182" s="21">
        <f t="shared" si="12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>
        <f t="shared" si="13"/>
        <v>2010</v>
      </c>
    </row>
    <row r="183" spans="1:21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0"/>
        <v>0.61802325581395345</v>
      </c>
      <c r="G183" s="5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 s="21">
        <f t="shared" si="11"/>
        <v>43012.208333333328</v>
      </c>
      <c r="N183">
        <v>1508648400</v>
      </c>
      <c r="O183" s="21">
        <f t="shared" si="12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>
        <f t="shared" si="13"/>
        <v>2017</v>
      </c>
    </row>
    <row r="184" spans="1:21" ht="46.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0"/>
        <v>7.2232472324723247</v>
      </c>
      <c r="G184" s="5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 s="21">
        <f t="shared" si="11"/>
        <v>43631.208333333328</v>
      </c>
      <c r="N184">
        <v>1561957200</v>
      </c>
      <c r="O184" s="21">
        <f t="shared" si="12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>
        <f t="shared" si="13"/>
        <v>2019</v>
      </c>
    </row>
    <row r="185" spans="1:21" ht="46.8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0"/>
        <v>0.69117647058823528</v>
      </c>
      <c r="G185" s="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 s="21">
        <f t="shared" si="11"/>
        <v>40430.208333333336</v>
      </c>
      <c r="N185">
        <v>1285131600</v>
      </c>
      <c r="O185" s="21">
        <f t="shared" si="12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>
        <f t="shared" si="13"/>
        <v>2010</v>
      </c>
    </row>
    <row r="186" spans="1:21" ht="46.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0"/>
        <v>2.9305555555555554</v>
      </c>
      <c r="G186" s="5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 s="21">
        <f t="shared" si="11"/>
        <v>43588.208333333328</v>
      </c>
      <c r="N186">
        <v>1556946000</v>
      </c>
      <c r="O186" s="21">
        <f t="shared" si="12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>
        <f t="shared" si="13"/>
        <v>2019</v>
      </c>
    </row>
    <row r="187" spans="1:21" ht="31.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0"/>
        <v>0.71799999999999997</v>
      </c>
      <c r="G187" s="5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 s="21">
        <f t="shared" si="11"/>
        <v>43233.208333333328</v>
      </c>
      <c r="N187">
        <v>1527138000</v>
      </c>
      <c r="O187" s="21">
        <f t="shared" si="12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>
        <f t="shared" si="13"/>
        <v>2018</v>
      </c>
    </row>
    <row r="188" spans="1:21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0"/>
        <v>0.31934684684684683</v>
      </c>
      <c r="G188" s="5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 s="21">
        <f t="shared" si="11"/>
        <v>41782.208333333336</v>
      </c>
      <c r="N188">
        <v>1402117200</v>
      </c>
      <c r="O188" s="21">
        <f t="shared" si="12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>
        <f t="shared" si="13"/>
        <v>2014</v>
      </c>
    </row>
    <row r="189" spans="1:21" ht="31.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0"/>
        <v>2.2987375415282392</v>
      </c>
      <c r="G189" s="5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 s="21">
        <f t="shared" si="11"/>
        <v>41328.25</v>
      </c>
      <c r="N189">
        <v>1364014800</v>
      </c>
      <c r="O189" s="21">
        <f t="shared" si="12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>
        <f t="shared" si="13"/>
        <v>2013</v>
      </c>
    </row>
    <row r="190" spans="1:21" ht="31.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0"/>
        <v>0.3201219512195122</v>
      </c>
      <c r="G190" s="5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 s="21">
        <f t="shared" si="11"/>
        <v>41975.25</v>
      </c>
      <c r="N190">
        <v>1417586400</v>
      </c>
      <c r="O190" s="21">
        <f t="shared" si="12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>
        <f t="shared" si="13"/>
        <v>2014</v>
      </c>
    </row>
    <row r="191" spans="1:21" ht="46.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0"/>
        <v>0.23525352848928385</v>
      </c>
      <c r="G191" s="5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 s="21">
        <f t="shared" si="11"/>
        <v>42433.25</v>
      </c>
      <c r="N191">
        <v>1457071200</v>
      </c>
      <c r="O191" s="21">
        <f t="shared" si="12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>
        <f t="shared" si="13"/>
        <v>2016</v>
      </c>
    </row>
    <row r="192" spans="1:21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0"/>
        <v>0.68594594594594593</v>
      </c>
      <c r="G192" s="5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 s="21">
        <f t="shared" si="11"/>
        <v>41429.208333333336</v>
      </c>
      <c r="N192">
        <v>1370408400</v>
      </c>
      <c r="O192" s="21">
        <f t="shared" si="12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>
        <f t="shared" si="13"/>
        <v>2013</v>
      </c>
    </row>
    <row r="193" spans="1:21" ht="31.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0"/>
        <v>0.37952380952380954</v>
      </c>
      <c r="G193" s="5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 s="21">
        <f t="shared" si="11"/>
        <v>43536.208333333328</v>
      </c>
      <c r="N193">
        <v>1552626000</v>
      </c>
      <c r="O193" s="21">
        <f t="shared" si="12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>
        <f t="shared" si="13"/>
        <v>2019</v>
      </c>
    </row>
    <row r="194" spans="1:21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5">E194/D194</f>
        <v>0.19992957746478873</v>
      </c>
      <c r="G194" s="5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 s="21">
        <f t="shared" si="11"/>
        <v>41817.208333333336</v>
      </c>
      <c r="N194">
        <v>1404190800</v>
      </c>
      <c r="O194" s="21">
        <f t="shared" si="12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>
        <f t="shared" si="13"/>
        <v>2014</v>
      </c>
    </row>
    <row r="195" spans="1:21" ht="31.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5"/>
        <v>0.45636363636363636</v>
      </c>
      <c r="G195" s="5" t="s">
        <v>14</v>
      </c>
      <c r="H195">
        <v>65</v>
      </c>
      <c r="I195">
        <f t="shared" si="14"/>
        <v>46.34</v>
      </c>
      <c r="J195" t="s">
        <v>21</v>
      </c>
      <c r="K195" t="s">
        <v>22</v>
      </c>
      <c r="L195">
        <v>1523163600</v>
      </c>
      <c r="M195" s="21">
        <f t="shared" ref="M195:M258" si="16">(((L195/60)/60)/24)+DATE(1970,1,1)</f>
        <v>43198.208333333328</v>
      </c>
      <c r="N195">
        <v>1523509200</v>
      </c>
      <c r="O195" s="21">
        <f t="shared" ref="O195:O258" si="17">(((N195/60)/60/24)+DATE(1970,1,1))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>
        <f t="shared" ref="U195:U258" si="18">YEAR(M195)</f>
        <v>2018</v>
      </c>
    </row>
    <row r="196" spans="1:21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5"/>
        <v>1.227605633802817</v>
      </c>
      <c r="G196" s="5" t="s">
        <v>20</v>
      </c>
      <c r="H196">
        <v>126</v>
      </c>
      <c r="I196">
        <f t="shared" ref="I196:I259" si="19">ROUND(E196/H196,2)</f>
        <v>69.17</v>
      </c>
      <c r="J196" t="s">
        <v>21</v>
      </c>
      <c r="K196" t="s">
        <v>22</v>
      </c>
      <c r="L196">
        <v>1442206800</v>
      </c>
      <c r="M196" s="21">
        <f t="shared" si="16"/>
        <v>42261.208333333328</v>
      </c>
      <c r="N196">
        <v>1443589200</v>
      </c>
      <c r="O196" s="21">
        <f t="shared" si="1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>
        <f t="shared" si="18"/>
        <v>2015</v>
      </c>
    </row>
    <row r="197" spans="1:21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5"/>
        <v>3.61753164556962</v>
      </c>
      <c r="G197" s="5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21">
        <f t="shared" si="16"/>
        <v>43310.208333333328</v>
      </c>
      <c r="N197">
        <v>1533445200</v>
      </c>
      <c r="O197" s="21">
        <f t="shared" si="1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>
        <f t="shared" si="18"/>
        <v>2018</v>
      </c>
    </row>
    <row r="198" spans="1:21" ht="31.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5"/>
        <v>0.63146341463414635</v>
      </c>
      <c r="G198" s="5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21">
        <f t="shared" si="16"/>
        <v>42616.208333333328</v>
      </c>
      <c r="N198">
        <v>1474520400</v>
      </c>
      <c r="O198" s="21">
        <f t="shared" si="1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>
        <f t="shared" si="18"/>
        <v>2016</v>
      </c>
    </row>
    <row r="199" spans="1:21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5"/>
        <v>2.9820475319926874</v>
      </c>
      <c r="G199" s="5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21">
        <f t="shared" si="16"/>
        <v>42909.208333333328</v>
      </c>
      <c r="N199">
        <v>1499403600</v>
      </c>
      <c r="O199" s="21">
        <f t="shared" si="1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>
        <f t="shared" si="18"/>
        <v>2017</v>
      </c>
    </row>
    <row r="200" spans="1:21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5"/>
        <v>9.5585443037974685E-2</v>
      </c>
      <c r="G200" s="5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21">
        <f t="shared" si="16"/>
        <v>40396.208333333336</v>
      </c>
      <c r="N200">
        <v>1283576400</v>
      </c>
      <c r="O200" s="21">
        <f t="shared" si="1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>
        <f t="shared" si="18"/>
        <v>2010</v>
      </c>
    </row>
    <row r="201" spans="1:21" ht="31.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5"/>
        <v>0.5377777777777778</v>
      </c>
      <c r="G201" s="5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21">
        <f t="shared" si="16"/>
        <v>42192.208333333328</v>
      </c>
      <c r="N201">
        <v>1436590800</v>
      </c>
      <c r="O201" s="21">
        <f t="shared" si="1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>
        <f t="shared" si="18"/>
        <v>2015</v>
      </c>
    </row>
    <row r="202" spans="1:21" ht="31.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5"/>
        <v>0.02</v>
      </c>
      <c r="G202" s="5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21">
        <f t="shared" si="16"/>
        <v>40262.208333333336</v>
      </c>
      <c r="N202">
        <v>1270443600</v>
      </c>
      <c r="O202" s="21">
        <f t="shared" si="1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>
        <f t="shared" si="18"/>
        <v>2010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5"/>
        <v>6.8119047619047617</v>
      </c>
      <c r="G203" s="5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21">
        <f t="shared" si="16"/>
        <v>41845.208333333336</v>
      </c>
      <c r="N203">
        <v>1407819600</v>
      </c>
      <c r="O203" s="21">
        <f t="shared" si="1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>
        <f t="shared" si="18"/>
        <v>2014</v>
      </c>
    </row>
    <row r="204" spans="1:21" ht="31.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5"/>
        <v>0.78831325301204824</v>
      </c>
      <c r="G204" s="5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21">
        <f t="shared" si="16"/>
        <v>40818.208333333336</v>
      </c>
      <c r="N204">
        <v>1317877200</v>
      </c>
      <c r="O204" s="21">
        <f t="shared" si="1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>
        <f t="shared" si="18"/>
        <v>2011</v>
      </c>
    </row>
    <row r="205" spans="1:21" ht="46.8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5"/>
        <v>1.3440792216817234</v>
      </c>
      <c r="G205" s="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21">
        <f t="shared" si="16"/>
        <v>42752.25</v>
      </c>
      <c r="N205">
        <v>1484805600</v>
      </c>
      <c r="O205" s="21">
        <f t="shared" si="1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>
        <f t="shared" si="18"/>
        <v>2017</v>
      </c>
    </row>
    <row r="206" spans="1:21" ht="31.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5"/>
        <v>3.372E-2</v>
      </c>
      <c r="G206" s="5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21">
        <f t="shared" si="16"/>
        <v>40636.208333333336</v>
      </c>
      <c r="N206">
        <v>1302670800</v>
      </c>
      <c r="O206" s="21">
        <f t="shared" si="1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>
        <f t="shared" si="18"/>
        <v>2011</v>
      </c>
    </row>
    <row r="207" spans="1:21" ht="31.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5"/>
        <v>4.3184615384615386</v>
      </c>
      <c r="G207" s="5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21">
        <f t="shared" si="16"/>
        <v>43390.208333333328</v>
      </c>
      <c r="N207">
        <v>1540789200</v>
      </c>
      <c r="O207" s="21">
        <f t="shared" si="1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>
        <f t="shared" si="18"/>
        <v>2018</v>
      </c>
    </row>
    <row r="208" spans="1:21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5"/>
        <v>0.38844444444444443</v>
      </c>
      <c r="G208" s="5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21">
        <f t="shared" si="16"/>
        <v>40236.25</v>
      </c>
      <c r="N208">
        <v>1268028000</v>
      </c>
      <c r="O208" s="21">
        <f t="shared" si="1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>
        <f t="shared" si="18"/>
        <v>2010</v>
      </c>
    </row>
    <row r="209" spans="1:21" ht="46.8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5"/>
        <v>4.2569999999999997</v>
      </c>
      <c r="G209" s="5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21">
        <f t="shared" si="16"/>
        <v>43340.208333333328</v>
      </c>
      <c r="N209">
        <v>1537160400</v>
      </c>
      <c r="O209" s="21">
        <f t="shared" si="1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>
        <f t="shared" si="18"/>
        <v>2018</v>
      </c>
    </row>
    <row r="210" spans="1:21" ht="31.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5"/>
        <v>1.0112239715591671</v>
      </c>
      <c r="G210" s="5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21">
        <f t="shared" si="16"/>
        <v>43048.25</v>
      </c>
      <c r="N210">
        <v>1512280800</v>
      </c>
      <c r="O210" s="21">
        <f t="shared" si="1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>
        <f t="shared" si="18"/>
        <v>2017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5"/>
        <v>0.21188688946015424</v>
      </c>
      <c r="G211" s="5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21">
        <f t="shared" si="16"/>
        <v>42496.208333333328</v>
      </c>
      <c r="N211">
        <v>1463115600</v>
      </c>
      <c r="O211" s="21">
        <f t="shared" si="1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>
        <f t="shared" si="18"/>
        <v>2016</v>
      </c>
    </row>
    <row r="212" spans="1:21" ht="31.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5"/>
        <v>0.67425531914893622</v>
      </c>
      <c r="G212" s="5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21">
        <f t="shared" si="16"/>
        <v>42797.25</v>
      </c>
      <c r="N212">
        <v>1490850000</v>
      </c>
      <c r="O212" s="21">
        <f t="shared" si="1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>
        <f t="shared" si="18"/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5"/>
        <v>0.9492337164750958</v>
      </c>
      <c r="G213" s="5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21">
        <f t="shared" si="16"/>
        <v>41513.208333333336</v>
      </c>
      <c r="N213">
        <v>1379653200</v>
      </c>
      <c r="O213" s="21">
        <f t="shared" si="1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>
        <f t="shared" si="18"/>
        <v>2013</v>
      </c>
    </row>
    <row r="214" spans="1:21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5"/>
        <v>1.5185185185185186</v>
      </c>
      <c r="G214" s="5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21">
        <f t="shared" si="16"/>
        <v>43814.25</v>
      </c>
      <c r="N214">
        <v>1580364000</v>
      </c>
      <c r="O214" s="21">
        <f t="shared" si="1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>
        <f t="shared" si="18"/>
        <v>2019</v>
      </c>
    </row>
    <row r="215" spans="1:21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5"/>
        <v>1.9516382252559727</v>
      </c>
      <c r="G215" s="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21">
        <f t="shared" si="16"/>
        <v>40488.208333333336</v>
      </c>
      <c r="N215">
        <v>1289714400</v>
      </c>
      <c r="O215" s="21">
        <f t="shared" si="1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>
        <f t="shared" si="18"/>
        <v>2010</v>
      </c>
    </row>
    <row r="216" spans="1:21" ht="31.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5"/>
        <v>10.231428571428571</v>
      </c>
      <c r="G216" s="5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21">
        <f t="shared" si="16"/>
        <v>40409.208333333336</v>
      </c>
      <c r="N216">
        <v>1282712400</v>
      </c>
      <c r="O216" s="21">
        <f t="shared" si="1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>
        <f t="shared" si="18"/>
        <v>2010</v>
      </c>
    </row>
    <row r="217" spans="1:21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5"/>
        <v>3.8418367346938778E-2</v>
      </c>
      <c r="G217" s="5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21">
        <f t="shared" si="16"/>
        <v>43509.25</v>
      </c>
      <c r="N217">
        <v>1550210400</v>
      </c>
      <c r="O217" s="21">
        <f t="shared" si="1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>
        <f t="shared" si="18"/>
        <v>2019</v>
      </c>
    </row>
    <row r="218" spans="1:21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5"/>
        <v>1.5507066557107643</v>
      </c>
      <c r="G218" s="5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21">
        <f t="shared" si="16"/>
        <v>40869.25</v>
      </c>
      <c r="N218">
        <v>1322114400</v>
      </c>
      <c r="O218" s="21">
        <f t="shared" si="1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>
        <f t="shared" si="18"/>
        <v>2011</v>
      </c>
    </row>
    <row r="219" spans="1:21" ht="31.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5"/>
        <v>0.44753477588871715</v>
      </c>
      <c r="G219" s="5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21">
        <f t="shared" si="16"/>
        <v>43583.208333333328</v>
      </c>
      <c r="N219">
        <v>1557205200</v>
      </c>
      <c r="O219" s="21">
        <f t="shared" si="1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>
        <f t="shared" si="18"/>
        <v>2019</v>
      </c>
    </row>
    <row r="220" spans="1:21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5"/>
        <v>2.1594736842105262</v>
      </c>
      <c r="G220" s="5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21">
        <f t="shared" si="16"/>
        <v>40858.25</v>
      </c>
      <c r="N220">
        <v>1323928800</v>
      </c>
      <c r="O220" s="21">
        <f t="shared" si="1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>
        <f t="shared" si="18"/>
        <v>2011</v>
      </c>
    </row>
    <row r="221" spans="1:21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5"/>
        <v>3.3212709832134291</v>
      </c>
      <c r="G221" s="5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21">
        <f t="shared" si="16"/>
        <v>41137.208333333336</v>
      </c>
      <c r="N221">
        <v>1346130000</v>
      </c>
      <c r="O221" s="21">
        <f t="shared" si="1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>
        <f t="shared" si="18"/>
        <v>2012</v>
      </c>
    </row>
    <row r="222" spans="1:21" ht="31.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5"/>
        <v>8.4430379746835441E-2</v>
      </c>
      <c r="G222" s="5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21">
        <f t="shared" si="16"/>
        <v>40725.208333333336</v>
      </c>
      <c r="N222">
        <v>1311051600</v>
      </c>
      <c r="O222" s="21">
        <f t="shared" si="1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>
        <f t="shared" si="18"/>
        <v>2011</v>
      </c>
    </row>
    <row r="223" spans="1:21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5"/>
        <v>0.9862551440329218</v>
      </c>
      <c r="G223" s="5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21">
        <f t="shared" si="16"/>
        <v>41081.208333333336</v>
      </c>
      <c r="N223">
        <v>1340427600</v>
      </c>
      <c r="O223" s="21">
        <f t="shared" si="1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>
        <f t="shared" si="18"/>
        <v>2012</v>
      </c>
    </row>
    <row r="224" spans="1:21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5"/>
        <v>1.3797916666666667</v>
      </c>
      <c r="G224" s="5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21">
        <f t="shared" si="16"/>
        <v>41914.208333333336</v>
      </c>
      <c r="N224">
        <v>1412312400</v>
      </c>
      <c r="O224" s="21">
        <f t="shared" si="1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18"/>
        <v>2014</v>
      </c>
    </row>
    <row r="225" spans="1:21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5"/>
        <v>0.93810996563573879</v>
      </c>
      <c r="G225" s="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21">
        <f t="shared" si="16"/>
        <v>42445.208333333328</v>
      </c>
      <c r="N225">
        <v>1459314000</v>
      </c>
      <c r="O225" s="21">
        <f t="shared" si="1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>
        <f t="shared" si="18"/>
        <v>2016</v>
      </c>
    </row>
    <row r="226" spans="1:21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5"/>
        <v>4.0363930885529156</v>
      </c>
      <c r="G226" s="5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21">
        <f t="shared" si="16"/>
        <v>41906.208333333336</v>
      </c>
      <c r="N226">
        <v>1415426400</v>
      </c>
      <c r="O226" s="21">
        <f t="shared" si="1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>
        <f t="shared" si="18"/>
        <v>2014</v>
      </c>
    </row>
    <row r="227" spans="1:21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5"/>
        <v>2.6017404129793511</v>
      </c>
      <c r="G227" s="5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21">
        <f t="shared" si="16"/>
        <v>41762.208333333336</v>
      </c>
      <c r="N227">
        <v>1399093200</v>
      </c>
      <c r="O227" s="21">
        <f t="shared" si="1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>
        <f t="shared" si="18"/>
        <v>2014</v>
      </c>
    </row>
    <row r="228" spans="1:21" ht="31.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5"/>
        <v>3.6663333333333332</v>
      </c>
      <c r="G228" s="5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21">
        <f t="shared" si="16"/>
        <v>40276.208333333336</v>
      </c>
      <c r="N228">
        <v>1273899600</v>
      </c>
      <c r="O228" s="21">
        <f t="shared" si="1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18"/>
        <v>2010</v>
      </c>
    </row>
    <row r="229" spans="1:21" ht="46.8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5"/>
        <v>1.687208538587849</v>
      </c>
      <c r="G229" s="5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21">
        <f t="shared" si="16"/>
        <v>42139.208333333328</v>
      </c>
      <c r="N229">
        <v>1432184400</v>
      </c>
      <c r="O229" s="21">
        <f t="shared" si="1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>
        <f t="shared" si="18"/>
        <v>2015</v>
      </c>
    </row>
    <row r="230" spans="1:21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5"/>
        <v>1.1990717911530093</v>
      </c>
      <c r="G230" s="5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21">
        <f t="shared" si="16"/>
        <v>42613.208333333328</v>
      </c>
      <c r="N230">
        <v>1474779600</v>
      </c>
      <c r="O230" s="21">
        <f t="shared" si="1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>
        <f t="shared" si="18"/>
        <v>2016</v>
      </c>
    </row>
    <row r="231" spans="1:21" ht="46.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5"/>
        <v>1.936892523364486</v>
      </c>
      <c r="G231" s="5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21">
        <f t="shared" si="16"/>
        <v>42887.208333333328</v>
      </c>
      <c r="N231">
        <v>1500440400</v>
      </c>
      <c r="O231" s="21">
        <f t="shared" si="1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>
        <f t="shared" si="18"/>
        <v>2017</v>
      </c>
    </row>
    <row r="232" spans="1:21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5"/>
        <v>4.2016666666666671</v>
      </c>
      <c r="G232" s="5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21">
        <f t="shared" si="16"/>
        <v>43805.25</v>
      </c>
      <c r="N232">
        <v>1575612000</v>
      </c>
      <c r="O232" s="21">
        <f t="shared" si="1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>
        <f t="shared" si="18"/>
        <v>2019</v>
      </c>
    </row>
    <row r="233" spans="1:21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5"/>
        <v>0.76708333333333334</v>
      </c>
      <c r="G233" s="5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21">
        <f t="shared" si="16"/>
        <v>41415.208333333336</v>
      </c>
      <c r="N233">
        <v>1374123600</v>
      </c>
      <c r="O233" s="21">
        <f t="shared" si="1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>
        <f t="shared" si="18"/>
        <v>2013</v>
      </c>
    </row>
    <row r="234" spans="1:21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5"/>
        <v>1.7126470588235294</v>
      </c>
      <c r="G234" s="5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21">
        <f t="shared" si="16"/>
        <v>42576.208333333328</v>
      </c>
      <c r="N234">
        <v>1469509200</v>
      </c>
      <c r="O234" s="21">
        <f t="shared" si="1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>
        <f t="shared" si="18"/>
        <v>2016</v>
      </c>
    </row>
    <row r="235" spans="1:21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5"/>
        <v>1.5789473684210527</v>
      </c>
      <c r="G235" s="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21">
        <f t="shared" si="16"/>
        <v>40706.208333333336</v>
      </c>
      <c r="N235">
        <v>1309237200</v>
      </c>
      <c r="O235" s="21">
        <f t="shared" si="1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>
        <f t="shared" si="18"/>
        <v>2011</v>
      </c>
    </row>
    <row r="236" spans="1:21" ht="31.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5"/>
        <v>1.0908</v>
      </c>
      <c r="G236" s="5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21">
        <f t="shared" si="16"/>
        <v>42969.208333333328</v>
      </c>
      <c r="N236">
        <v>1503982800</v>
      </c>
      <c r="O236" s="21">
        <f t="shared" si="1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>
        <f t="shared" si="18"/>
        <v>2017</v>
      </c>
    </row>
    <row r="237" spans="1:21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5"/>
        <v>0.41732558139534881</v>
      </c>
      <c r="G237" s="5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21">
        <f t="shared" si="16"/>
        <v>42779.25</v>
      </c>
      <c r="N237">
        <v>1487397600</v>
      </c>
      <c r="O237" s="21">
        <f t="shared" si="1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>
        <f t="shared" si="18"/>
        <v>2017</v>
      </c>
    </row>
    <row r="238" spans="1:21" ht="31.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5"/>
        <v>0.10944303797468355</v>
      </c>
      <c r="G238" s="5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21">
        <f t="shared" si="16"/>
        <v>43641.208333333328</v>
      </c>
      <c r="N238">
        <v>1562043600</v>
      </c>
      <c r="O238" s="21">
        <f t="shared" si="1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>
        <f t="shared" si="18"/>
        <v>2019</v>
      </c>
    </row>
    <row r="239" spans="1:21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5"/>
        <v>1.593763440860215</v>
      </c>
      <c r="G239" s="5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21">
        <f t="shared" si="16"/>
        <v>41754.208333333336</v>
      </c>
      <c r="N239">
        <v>1398574800</v>
      </c>
      <c r="O239" s="21">
        <f t="shared" si="1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>
        <f t="shared" si="18"/>
        <v>2014</v>
      </c>
    </row>
    <row r="240" spans="1:21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5"/>
        <v>4.2241666666666671</v>
      </c>
      <c r="G240" s="5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21">
        <f t="shared" si="16"/>
        <v>43083.25</v>
      </c>
      <c r="N240">
        <v>1515391200</v>
      </c>
      <c r="O240" s="21">
        <f t="shared" si="1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>
        <f t="shared" si="18"/>
        <v>2017</v>
      </c>
    </row>
    <row r="241" spans="1:21" ht="46.8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5"/>
        <v>0.97718749999999999</v>
      </c>
      <c r="G241" s="5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21">
        <f t="shared" si="16"/>
        <v>42245.208333333328</v>
      </c>
      <c r="N241">
        <v>1441170000</v>
      </c>
      <c r="O241" s="21">
        <f t="shared" si="1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>
        <f t="shared" si="18"/>
        <v>2015</v>
      </c>
    </row>
    <row r="242" spans="1:21" ht="46.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5"/>
        <v>4.1878911564625847</v>
      </c>
      <c r="G242" s="5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21">
        <f t="shared" si="16"/>
        <v>40396.208333333336</v>
      </c>
      <c r="N242">
        <v>1281157200</v>
      </c>
      <c r="O242" s="21">
        <f t="shared" si="1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>
        <f t="shared" si="18"/>
        <v>2010</v>
      </c>
    </row>
    <row r="243" spans="1:21" ht="46.8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5"/>
        <v>1.0191632047477746</v>
      </c>
      <c r="G243" s="5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21">
        <f t="shared" si="16"/>
        <v>41742.208333333336</v>
      </c>
      <c r="N243">
        <v>1398229200</v>
      </c>
      <c r="O243" s="21">
        <f t="shared" si="1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>
        <f t="shared" si="18"/>
        <v>2014</v>
      </c>
    </row>
    <row r="244" spans="1:21" ht="31.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5"/>
        <v>1.2772619047619047</v>
      </c>
      <c r="G244" s="5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21">
        <f t="shared" si="16"/>
        <v>42865.208333333328</v>
      </c>
      <c r="N244">
        <v>1495256400</v>
      </c>
      <c r="O244" s="21">
        <f t="shared" si="1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>
        <f t="shared" si="18"/>
        <v>2017</v>
      </c>
    </row>
    <row r="245" spans="1:21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5"/>
        <v>4.4521739130434783</v>
      </c>
      <c r="G245" s="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21">
        <f t="shared" si="16"/>
        <v>43163.25</v>
      </c>
      <c r="N245">
        <v>1520402400</v>
      </c>
      <c r="O245" s="21">
        <f t="shared" si="1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>
        <f t="shared" si="18"/>
        <v>2018</v>
      </c>
    </row>
    <row r="246" spans="1:21" ht="46.8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5"/>
        <v>5.6971428571428575</v>
      </c>
      <c r="G246" s="5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21">
        <f t="shared" si="16"/>
        <v>41834.208333333336</v>
      </c>
      <c r="N246">
        <v>1409806800</v>
      </c>
      <c r="O246" s="21">
        <f t="shared" si="1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>
        <f t="shared" si="18"/>
        <v>2014</v>
      </c>
    </row>
    <row r="247" spans="1:21" ht="46.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5"/>
        <v>5.0934482758620687</v>
      </c>
      <c r="G247" s="5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21">
        <f t="shared" si="16"/>
        <v>41736.208333333336</v>
      </c>
      <c r="N247">
        <v>1396933200</v>
      </c>
      <c r="O247" s="21">
        <f t="shared" si="1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>
        <f t="shared" si="18"/>
        <v>2014</v>
      </c>
    </row>
    <row r="248" spans="1:21" ht="46.8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5"/>
        <v>3.2553333333333332</v>
      </c>
      <c r="G248" s="5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21">
        <f t="shared" si="16"/>
        <v>41491.208333333336</v>
      </c>
      <c r="N248">
        <v>1376024400</v>
      </c>
      <c r="O248" s="21">
        <f t="shared" si="1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>
        <f t="shared" si="18"/>
        <v>2013</v>
      </c>
    </row>
    <row r="249" spans="1:21" ht="31.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5"/>
        <v>9.3261616161616168</v>
      </c>
      <c r="G249" s="5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21">
        <f t="shared" si="16"/>
        <v>42726.25</v>
      </c>
      <c r="N249">
        <v>1483682400</v>
      </c>
      <c r="O249" s="21">
        <f t="shared" si="1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>
        <f t="shared" si="18"/>
        <v>2016</v>
      </c>
    </row>
    <row r="250" spans="1:21" ht="31.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5"/>
        <v>2.1133870967741935</v>
      </c>
      <c r="G250" s="5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21">
        <f t="shared" si="16"/>
        <v>42004.25</v>
      </c>
      <c r="N250">
        <v>1420437600</v>
      </c>
      <c r="O250" s="21">
        <f t="shared" si="1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>
        <f t="shared" si="18"/>
        <v>2014</v>
      </c>
    </row>
    <row r="251" spans="1:21" ht="31.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5"/>
        <v>2.7332520325203253</v>
      </c>
      <c r="G251" s="5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21">
        <f t="shared" si="16"/>
        <v>42006.25</v>
      </c>
      <c r="N251">
        <v>1420783200</v>
      </c>
      <c r="O251" s="21">
        <f t="shared" si="1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>
        <f t="shared" si="18"/>
        <v>2015</v>
      </c>
    </row>
    <row r="252" spans="1:21" ht="31.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5"/>
        <v>0.03</v>
      </c>
      <c r="G252" s="5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21">
        <f t="shared" si="16"/>
        <v>40203.25</v>
      </c>
      <c r="N252">
        <v>1267423200</v>
      </c>
      <c r="O252" s="21">
        <f t="shared" si="1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>
        <f t="shared" si="18"/>
        <v>2010</v>
      </c>
    </row>
    <row r="253" spans="1:21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5"/>
        <v>0.54084507042253516</v>
      </c>
      <c r="G253" s="5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21">
        <f t="shared" si="16"/>
        <v>41252.25</v>
      </c>
      <c r="N253">
        <v>1355205600</v>
      </c>
      <c r="O253" s="21">
        <f t="shared" si="1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>
        <f t="shared" si="18"/>
        <v>2012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5"/>
        <v>6.2629999999999999</v>
      </c>
      <c r="G254" s="5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21">
        <f t="shared" si="16"/>
        <v>41572.208333333336</v>
      </c>
      <c r="N254">
        <v>1383109200</v>
      </c>
      <c r="O254" s="21">
        <f t="shared" si="1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>
        <f t="shared" si="18"/>
        <v>2013</v>
      </c>
    </row>
    <row r="255" spans="1:21" ht="31.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5"/>
        <v>0.8902139917695473</v>
      </c>
      <c r="G255" s="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21">
        <f t="shared" si="16"/>
        <v>40641.208333333336</v>
      </c>
      <c r="N255">
        <v>1303275600</v>
      </c>
      <c r="O255" s="21">
        <f t="shared" si="1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>
        <f t="shared" si="18"/>
        <v>2011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5"/>
        <v>1.8489130434782608</v>
      </c>
      <c r="G256" s="5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21">
        <f t="shared" si="16"/>
        <v>42787.25</v>
      </c>
      <c r="N256">
        <v>1487829600</v>
      </c>
      <c r="O256" s="21">
        <f t="shared" si="1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>
        <f t="shared" si="18"/>
        <v>2017</v>
      </c>
    </row>
    <row r="257" spans="1:21" ht="46.8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5"/>
        <v>1.2016770186335404</v>
      </c>
      <c r="G257" s="5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21">
        <f t="shared" si="16"/>
        <v>40590.25</v>
      </c>
      <c r="N257">
        <v>1298268000</v>
      </c>
      <c r="O257" s="21">
        <f t="shared" si="1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>
        <f t="shared" si="18"/>
        <v>2011</v>
      </c>
    </row>
    <row r="258" spans="1:21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20">E258/D258</f>
        <v>0.23390243902439026</v>
      </c>
      <c r="G258" s="5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21">
        <f t="shared" si="16"/>
        <v>42393.25</v>
      </c>
      <c r="N258">
        <v>1456812000</v>
      </c>
      <c r="O258" s="21">
        <f t="shared" si="1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>
        <f t="shared" si="18"/>
        <v>2016</v>
      </c>
    </row>
    <row r="259" spans="1:21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20"/>
        <v>1.46</v>
      </c>
      <c r="G259" s="5" t="s">
        <v>20</v>
      </c>
      <c r="H259">
        <v>92</v>
      </c>
      <c r="I259">
        <f t="shared" si="19"/>
        <v>90.46</v>
      </c>
      <c r="J259" t="s">
        <v>21</v>
      </c>
      <c r="K259" t="s">
        <v>22</v>
      </c>
      <c r="L259">
        <v>1362463200</v>
      </c>
      <c r="M259" s="21">
        <f t="shared" ref="M259:M322" si="21">(((L259/60)/60)/24)+DATE(1970,1,1)</f>
        <v>41338.25</v>
      </c>
      <c r="N259">
        <v>1363669200</v>
      </c>
      <c r="O259" s="21">
        <f t="shared" ref="O259:O322" si="22">(((N259/60)/60/24)+DATE(1970,1,1))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>
        <f t="shared" ref="U259:U322" si="23">YEAR(M259)</f>
        <v>2013</v>
      </c>
    </row>
    <row r="260" spans="1:21" ht="31.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0"/>
        <v>2.6848000000000001</v>
      </c>
      <c r="G260" s="5" t="s">
        <v>20</v>
      </c>
      <c r="H260">
        <v>186</v>
      </c>
      <c r="I260">
        <f t="shared" ref="I260:I323" si="24">ROUND(E260/H260,2)</f>
        <v>72.17</v>
      </c>
      <c r="J260" t="s">
        <v>21</v>
      </c>
      <c r="K260" t="s">
        <v>22</v>
      </c>
      <c r="L260">
        <v>1481176800</v>
      </c>
      <c r="M260" s="21">
        <f t="shared" si="21"/>
        <v>42712.25</v>
      </c>
      <c r="N260">
        <v>1482904800</v>
      </c>
      <c r="O260" s="21">
        <f t="shared" si="22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>
        <f t="shared" si="23"/>
        <v>2016</v>
      </c>
    </row>
    <row r="261" spans="1:21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0"/>
        <v>5.9749999999999996</v>
      </c>
      <c r="G261" s="5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 s="21">
        <f t="shared" si="21"/>
        <v>41251.25</v>
      </c>
      <c r="N261">
        <v>1356588000</v>
      </c>
      <c r="O261" s="21">
        <f t="shared" si="22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23"/>
        <v>2012</v>
      </c>
    </row>
    <row r="262" spans="1:21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0"/>
        <v>1.5769841269841269</v>
      </c>
      <c r="G262" s="5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 s="21">
        <f t="shared" si="21"/>
        <v>41180.208333333336</v>
      </c>
      <c r="N262">
        <v>1349845200</v>
      </c>
      <c r="O262" s="21">
        <f t="shared" si="22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>
        <f t="shared" si="23"/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0"/>
        <v>0.31201660735468567</v>
      </c>
      <c r="G263" s="5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 s="21">
        <f t="shared" si="21"/>
        <v>40415.208333333336</v>
      </c>
      <c r="N263">
        <v>1283058000</v>
      </c>
      <c r="O263" s="21">
        <f t="shared" si="22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>
        <f t="shared" si="23"/>
        <v>2010</v>
      </c>
    </row>
    <row r="264" spans="1:21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0"/>
        <v>3.1341176470588237</v>
      </c>
      <c r="G264" s="5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 s="21">
        <f t="shared" si="21"/>
        <v>40638.208333333336</v>
      </c>
      <c r="N264">
        <v>1304226000</v>
      </c>
      <c r="O264" s="21">
        <f t="shared" si="22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>
        <f t="shared" si="23"/>
        <v>2011</v>
      </c>
    </row>
    <row r="265" spans="1:21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0"/>
        <v>3.7089655172413791</v>
      </c>
      <c r="G265" s="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 s="21">
        <f t="shared" si="21"/>
        <v>40187.25</v>
      </c>
      <c r="N265">
        <v>1263016800</v>
      </c>
      <c r="O265" s="21">
        <f t="shared" si="22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23"/>
        <v>2010</v>
      </c>
    </row>
    <row r="266" spans="1:21" ht="31.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0"/>
        <v>3.6266447368421053</v>
      </c>
      <c r="G266" s="5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 s="21">
        <f t="shared" si="21"/>
        <v>41317.25</v>
      </c>
      <c r="N266">
        <v>1362031200</v>
      </c>
      <c r="O266" s="21">
        <f t="shared" si="22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>
        <f t="shared" si="23"/>
        <v>2013</v>
      </c>
    </row>
    <row r="267" spans="1:21" ht="31.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0"/>
        <v>1.2308163265306122</v>
      </c>
      <c r="G267" s="5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 s="21">
        <f t="shared" si="21"/>
        <v>42372.25</v>
      </c>
      <c r="N267">
        <v>1455602400</v>
      </c>
      <c r="O267" s="21">
        <f t="shared" si="22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>
        <f t="shared" si="23"/>
        <v>2016</v>
      </c>
    </row>
    <row r="268" spans="1:21" ht="31.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0"/>
        <v>0.76766756032171579</v>
      </c>
      <c r="G268" s="5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 s="21">
        <f t="shared" si="21"/>
        <v>41950.25</v>
      </c>
      <c r="N268">
        <v>1418191200</v>
      </c>
      <c r="O268" s="21">
        <f t="shared" si="22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>
        <f t="shared" si="23"/>
        <v>2014</v>
      </c>
    </row>
    <row r="269" spans="1:21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0"/>
        <v>2.3362012987012988</v>
      </c>
      <c r="G269" s="5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 s="21">
        <f t="shared" si="21"/>
        <v>41206.208333333336</v>
      </c>
      <c r="N269">
        <v>1352440800</v>
      </c>
      <c r="O269" s="21">
        <f t="shared" si="22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>
        <f t="shared" si="23"/>
        <v>2012</v>
      </c>
    </row>
    <row r="270" spans="1:21" ht="31.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0"/>
        <v>1.8053333333333332</v>
      </c>
      <c r="G270" s="5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 s="21">
        <f t="shared" si="21"/>
        <v>41186.208333333336</v>
      </c>
      <c r="N270">
        <v>1353304800</v>
      </c>
      <c r="O270" s="21">
        <f t="shared" si="22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>
        <f t="shared" si="23"/>
        <v>2012</v>
      </c>
    </row>
    <row r="271" spans="1:21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0"/>
        <v>2.5262857142857142</v>
      </c>
      <c r="G271" s="5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 s="21">
        <f t="shared" si="21"/>
        <v>43496.25</v>
      </c>
      <c r="N271">
        <v>1550728800</v>
      </c>
      <c r="O271" s="21">
        <f t="shared" si="22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>
        <f t="shared" si="23"/>
        <v>2019</v>
      </c>
    </row>
    <row r="272" spans="1:21" ht="31.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0"/>
        <v>0.27176538240368026</v>
      </c>
      <c r="G272" s="5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 s="21">
        <f t="shared" si="21"/>
        <v>40514.25</v>
      </c>
      <c r="N272">
        <v>1291442400</v>
      </c>
      <c r="O272" s="21">
        <f t="shared" si="22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>
        <f t="shared" si="23"/>
        <v>2010</v>
      </c>
    </row>
    <row r="273" spans="1:21" ht="46.8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0"/>
        <v>1.2706571242680547E-2</v>
      </c>
      <c r="G273" s="5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 s="21">
        <f t="shared" si="21"/>
        <v>42345.25</v>
      </c>
      <c r="N273">
        <v>1452146400</v>
      </c>
      <c r="O273" s="21">
        <f t="shared" si="22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>
        <f t="shared" si="23"/>
        <v>2015</v>
      </c>
    </row>
    <row r="274" spans="1:21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0"/>
        <v>3.0400978473581213</v>
      </c>
      <c r="G274" s="5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 s="21">
        <f t="shared" si="21"/>
        <v>43656.208333333328</v>
      </c>
      <c r="N274">
        <v>1564894800</v>
      </c>
      <c r="O274" s="21">
        <f t="shared" si="22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>
        <f t="shared" si="23"/>
        <v>2019</v>
      </c>
    </row>
    <row r="275" spans="1:21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0"/>
        <v>1.3723076923076922</v>
      </c>
      <c r="G275" s="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 s="21">
        <f t="shared" si="21"/>
        <v>42995.208333333328</v>
      </c>
      <c r="N275">
        <v>1505883600</v>
      </c>
      <c r="O275" s="21">
        <f t="shared" si="22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>
        <f t="shared" si="23"/>
        <v>2017</v>
      </c>
    </row>
    <row r="276" spans="1:21" ht="46.8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0"/>
        <v>0.32208333333333333</v>
      </c>
      <c r="G276" s="5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 s="21">
        <f t="shared" si="21"/>
        <v>43045.25</v>
      </c>
      <c r="N276">
        <v>1510380000</v>
      </c>
      <c r="O276" s="21">
        <f t="shared" si="22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>
        <f t="shared" si="23"/>
        <v>2017</v>
      </c>
    </row>
    <row r="277" spans="1:21" ht="46.8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0"/>
        <v>2.4151282051282053</v>
      </c>
      <c r="G277" s="5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 s="21">
        <f t="shared" si="21"/>
        <v>43561.208333333328</v>
      </c>
      <c r="N277">
        <v>1555218000</v>
      </c>
      <c r="O277" s="21">
        <f t="shared" si="22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>
        <f t="shared" si="23"/>
        <v>2019</v>
      </c>
    </row>
    <row r="278" spans="1:21" ht="31.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0"/>
        <v>0.96799999999999997</v>
      </c>
      <c r="G278" s="5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 s="21">
        <f t="shared" si="21"/>
        <v>41018.208333333336</v>
      </c>
      <c r="N278">
        <v>1335243600</v>
      </c>
      <c r="O278" s="21">
        <f t="shared" si="22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>
        <f t="shared" si="23"/>
        <v>2012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0"/>
        <v>10.664285714285715</v>
      </c>
      <c r="G279" s="5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 s="21">
        <f t="shared" si="21"/>
        <v>40378.208333333336</v>
      </c>
      <c r="N279">
        <v>1279688400</v>
      </c>
      <c r="O279" s="21">
        <f t="shared" si="22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>
        <f t="shared" si="23"/>
        <v>2010</v>
      </c>
    </row>
    <row r="280" spans="1:21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0"/>
        <v>3.2588888888888889</v>
      </c>
      <c r="G280" s="5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 s="21">
        <f t="shared" si="21"/>
        <v>41239.25</v>
      </c>
      <c r="N280">
        <v>1356069600</v>
      </c>
      <c r="O280" s="21">
        <f t="shared" si="22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>
        <f t="shared" si="23"/>
        <v>2012</v>
      </c>
    </row>
    <row r="281" spans="1:21" ht="46.8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0"/>
        <v>1.7070000000000001</v>
      </c>
      <c r="G281" s="5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 s="21">
        <f t="shared" si="21"/>
        <v>43346.208333333328</v>
      </c>
      <c r="N281">
        <v>1536210000</v>
      </c>
      <c r="O281" s="21">
        <f t="shared" si="22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>
        <f t="shared" si="23"/>
        <v>2018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0"/>
        <v>5.8144</v>
      </c>
      <c r="G282" s="5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 s="21">
        <f t="shared" si="21"/>
        <v>43060.25</v>
      </c>
      <c r="N282">
        <v>1511762400</v>
      </c>
      <c r="O282" s="21">
        <f t="shared" si="22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>
        <f t="shared" si="23"/>
        <v>2017</v>
      </c>
    </row>
    <row r="283" spans="1:21" ht="31.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0"/>
        <v>0.91520972644376897</v>
      </c>
      <c r="G283" s="5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 s="21">
        <f t="shared" si="21"/>
        <v>40979.25</v>
      </c>
      <c r="N283">
        <v>1333256400</v>
      </c>
      <c r="O283" s="21">
        <f t="shared" si="22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>
        <f t="shared" si="23"/>
        <v>2012</v>
      </c>
    </row>
    <row r="284" spans="1:21" ht="31.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0"/>
        <v>1.0804761904761904</v>
      </c>
      <c r="G284" s="5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 s="21">
        <f t="shared" si="21"/>
        <v>42701.25</v>
      </c>
      <c r="N284">
        <v>1480744800</v>
      </c>
      <c r="O284" s="21">
        <f t="shared" si="22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>
        <f t="shared" si="23"/>
        <v>2016</v>
      </c>
    </row>
    <row r="285" spans="1:21" ht="46.8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0"/>
        <v>0.18728395061728395</v>
      </c>
      <c r="G285" s="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 s="21">
        <f t="shared" si="21"/>
        <v>42520.208333333328</v>
      </c>
      <c r="N285">
        <v>1465016400</v>
      </c>
      <c r="O285" s="21">
        <f t="shared" si="22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>
        <f t="shared" si="23"/>
        <v>2016</v>
      </c>
    </row>
    <row r="286" spans="1:21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0"/>
        <v>0.83193877551020412</v>
      </c>
      <c r="G286" s="5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 s="21">
        <f t="shared" si="21"/>
        <v>41030.208333333336</v>
      </c>
      <c r="N286">
        <v>1336280400</v>
      </c>
      <c r="O286" s="21">
        <f t="shared" si="22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>
        <f t="shared" si="23"/>
        <v>2012</v>
      </c>
    </row>
    <row r="287" spans="1:21" ht="31.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0"/>
        <v>7.0633333333333335</v>
      </c>
      <c r="G287" s="5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 s="21">
        <f t="shared" si="21"/>
        <v>42623.208333333328</v>
      </c>
      <c r="N287">
        <v>1476766800</v>
      </c>
      <c r="O287" s="21">
        <f t="shared" si="22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>
        <f t="shared" si="23"/>
        <v>2016</v>
      </c>
    </row>
    <row r="288" spans="1:21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0"/>
        <v>0.17446030330062445</v>
      </c>
      <c r="G288" s="5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 s="21">
        <f t="shared" si="21"/>
        <v>42697.25</v>
      </c>
      <c r="N288">
        <v>1480485600</v>
      </c>
      <c r="O288" s="21">
        <f t="shared" si="22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>
        <f t="shared" si="23"/>
        <v>2016</v>
      </c>
    </row>
    <row r="289" spans="1:21" ht="31.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0"/>
        <v>2.0973015873015872</v>
      </c>
      <c r="G289" s="5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 s="21">
        <f t="shared" si="21"/>
        <v>42122.208333333328</v>
      </c>
      <c r="N289">
        <v>1430197200</v>
      </c>
      <c r="O289" s="21">
        <f t="shared" si="22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>
        <f t="shared" si="23"/>
        <v>2015</v>
      </c>
    </row>
    <row r="290" spans="1:21" ht="31.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0"/>
        <v>0.97785714285714287</v>
      </c>
      <c r="G290" s="5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 s="21">
        <f t="shared" si="21"/>
        <v>40982.208333333336</v>
      </c>
      <c r="N290">
        <v>1331787600</v>
      </c>
      <c r="O290" s="21">
        <f t="shared" si="22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>
        <f t="shared" si="23"/>
        <v>2012</v>
      </c>
    </row>
    <row r="291" spans="1:21" ht="31.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0"/>
        <v>16.842500000000001</v>
      </c>
      <c r="G291" s="5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 s="21">
        <f t="shared" si="21"/>
        <v>42219.208333333328</v>
      </c>
      <c r="N291">
        <v>1438837200</v>
      </c>
      <c r="O291" s="21">
        <f t="shared" si="22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>
        <f t="shared" si="23"/>
        <v>2015</v>
      </c>
    </row>
    <row r="292" spans="1:21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0"/>
        <v>0.54402135231316728</v>
      </c>
      <c r="G292" s="5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 s="21">
        <f t="shared" si="21"/>
        <v>41404.208333333336</v>
      </c>
      <c r="N292">
        <v>1370926800</v>
      </c>
      <c r="O292" s="21">
        <f t="shared" si="22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>
        <f t="shared" si="23"/>
        <v>2013</v>
      </c>
    </row>
    <row r="293" spans="1:21" ht="31.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0"/>
        <v>4.5661111111111108</v>
      </c>
      <c r="G293" s="5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 s="21">
        <f t="shared" si="21"/>
        <v>40831.208333333336</v>
      </c>
      <c r="N293">
        <v>1319000400</v>
      </c>
      <c r="O293" s="21">
        <f t="shared" si="22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>
        <f t="shared" si="23"/>
        <v>2011</v>
      </c>
    </row>
    <row r="294" spans="1:21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0"/>
        <v>9.8219178082191785E-2</v>
      </c>
      <c r="G294" s="5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 s="21">
        <f t="shared" si="21"/>
        <v>40984.208333333336</v>
      </c>
      <c r="N294">
        <v>1333429200</v>
      </c>
      <c r="O294" s="21">
        <f t="shared" si="22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>
        <f t="shared" si="23"/>
        <v>2012</v>
      </c>
    </row>
    <row r="295" spans="1:21" ht="31.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0"/>
        <v>0.16384615384615384</v>
      </c>
      <c r="G295" s="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 s="21">
        <f t="shared" si="21"/>
        <v>40456.208333333336</v>
      </c>
      <c r="N295">
        <v>1287032400</v>
      </c>
      <c r="O295" s="21">
        <f t="shared" si="22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>
        <f t="shared" si="23"/>
        <v>2010</v>
      </c>
    </row>
    <row r="296" spans="1:21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0"/>
        <v>13.396666666666667</v>
      </c>
      <c r="G296" s="5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 s="21">
        <f t="shared" si="21"/>
        <v>43399.208333333328</v>
      </c>
      <c r="N296">
        <v>1541570400</v>
      </c>
      <c r="O296" s="21">
        <f t="shared" si="22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>
        <f t="shared" si="23"/>
        <v>2018</v>
      </c>
    </row>
    <row r="297" spans="1:21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0"/>
        <v>0.35650077760497667</v>
      </c>
      <c r="G297" s="5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 s="21">
        <f t="shared" si="21"/>
        <v>41562.208333333336</v>
      </c>
      <c r="N297">
        <v>1383976800</v>
      </c>
      <c r="O297" s="21">
        <f t="shared" si="22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>
        <f t="shared" si="23"/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0"/>
        <v>0.54950819672131146</v>
      </c>
      <c r="G298" s="5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 s="21">
        <f t="shared" si="21"/>
        <v>43493.25</v>
      </c>
      <c r="N298">
        <v>1550556000</v>
      </c>
      <c r="O298" s="21">
        <f t="shared" si="22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>
        <f t="shared" si="23"/>
        <v>2019</v>
      </c>
    </row>
    <row r="299" spans="1:21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0"/>
        <v>0.94236111111111109</v>
      </c>
      <c r="G299" s="5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 s="21">
        <f t="shared" si="21"/>
        <v>41653.25</v>
      </c>
      <c r="N299">
        <v>1390456800</v>
      </c>
      <c r="O299" s="21">
        <f t="shared" si="22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>
        <f t="shared" si="23"/>
        <v>2014</v>
      </c>
    </row>
    <row r="300" spans="1:21" ht="31.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0"/>
        <v>1.4391428571428571</v>
      </c>
      <c r="G300" s="5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 s="21">
        <f t="shared" si="21"/>
        <v>42426.25</v>
      </c>
      <c r="N300">
        <v>1458018000</v>
      </c>
      <c r="O300" s="21">
        <f t="shared" si="22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>
        <f t="shared" si="23"/>
        <v>2016</v>
      </c>
    </row>
    <row r="301" spans="1:21" ht="46.8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0"/>
        <v>0.51421052631578945</v>
      </c>
      <c r="G301" s="5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 s="21">
        <f t="shared" si="21"/>
        <v>42432.25</v>
      </c>
      <c r="N301">
        <v>1461819600</v>
      </c>
      <c r="O301" s="21">
        <f t="shared" si="22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>
        <f t="shared" si="23"/>
        <v>2016</v>
      </c>
    </row>
    <row r="302" spans="1:21" ht="31.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0"/>
        <v>0.05</v>
      </c>
      <c r="G302" s="5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 s="21">
        <f t="shared" si="21"/>
        <v>42977.208333333328</v>
      </c>
      <c r="N302">
        <v>1504155600</v>
      </c>
      <c r="O302" s="21">
        <f t="shared" si="22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>
        <f t="shared" si="23"/>
        <v>2017</v>
      </c>
    </row>
    <row r="303" spans="1:21" ht="46.8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0"/>
        <v>13.446666666666667</v>
      </c>
      <c r="G303" s="5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 s="21">
        <f t="shared" si="21"/>
        <v>42061.25</v>
      </c>
      <c r="N303">
        <v>1426395600</v>
      </c>
      <c r="O303" s="21">
        <f t="shared" si="22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>
        <f t="shared" si="23"/>
        <v>2015</v>
      </c>
    </row>
    <row r="304" spans="1:21" ht="31.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0"/>
        <v>0.31844940867279897</v>
      </c>
      <c r="G304" s="5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 s="21">
        <f t="shared" si="21"/>
        <v>43345.208333333328</v>
      </c>
      <c r="N304">
        <v>1537074000</v>
      </c>
      <c r="O304" s="21">
        <f t="shared" si="22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>
        <f t="shared" si="23"/>
        <v>2018</v>
      </c>
    </row>
    <row r="305" spans="1:21" ht="31.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0"/>
        <v>0.82617647058823529</v>
      </c>
      <c r="G305" s="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 s="21">
        <f t="shared" si="21"/>
        <v>42376.25</v>
      </c>
      <c r="N305">
        <v>1452578400</v>
      </c>
      <c r="O305" s="21">
        <f t="shared" si="22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>
        <f t="shared" si="23"/>
        <v>2016</v>
      </c>
    </row>
    <row r="306" spans="1:21" ht="31.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0"/>
        <v>5.4614285714285717</v>
      </c>
      <c r="G306" s="5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 s="21">
        <f t="shared" si="21"/>
        <v>42589.208333333328</v>
      </c>
      <c r="N306">
        <v>1474088400</v>
      </c>
      <c r="O306" s="21">
        <f t="shared" si="22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>
        <f t="shared" si="23"/>
        <v>2016</v>
      </c>
    </row>
    <row r="307" spans="1:21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0"/>
        <v>2.8621428571428571</v>
      </c>
      <c r="G307" s="5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 s="21">
        <f t="shared" si="21"/>
        <v>42448.208333333328</v>
      </c>
      <c r="N307">
        <v>1461906000</v>
      </c>
      <c r="O307" s="21">
        <f t="shared" si="22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>
        <f t="shared" si="23"/>
        <v>2016</v>
      </c>
    </row>
    <row r="308" spans="1:21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0"/>
        <v>7.9076923076923072E-2</v>
      </c>
      <c r="G308" s="5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 s="21">
        <f t="shared" si="21"/>
        <v>42930.208333333328</v>
      </c>
      <c r="N308">
        <v>1500267600</v>
      </c>
      <c r="O308" s="21">
        <f t="shared" si="22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>
        <f t="shared" si="23"/>
        <v>2017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0"/>
        <v>1.3213677811550153</v>
      </c>
      <c r="G309" s="5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 s="21">
        <f t="shared" si="21"/>
        <v>41066.208333333336</v>
      </c>
      <c r="N309">
        <v>1340686800</v>
      </c>
      <c r="O309" s="21">
        <f t="shared" si="22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>
        <f t="shared" si="23"/>
        <v>2012</v>
      </c>
    </row>
    <row r="310" spans="1:21" ht="31.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0"/>
        <v>0.74077834179357027</v>
      </c>
      <c r="G310" s="5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 s="21">
        <f t="shared" si="21"/>
        <v>40651.208333333336</v>
      </c>
      <c r="N310">
        <v>1303189200</v>
      </c>
      <c r="O310" s="21">
        <f t="shared" si="22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>
        <f t="shared" si="23"/>
        <v>2011</v>
      </c>
    </row>
    <row r="311" spans="1:21" ht="46.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0"/>
        <v>0.75292682926829269</v>
      </c>
      <c r="G311" s="5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 s="21">
        <f t="shared" si="21"/>
        <v>40807.208333333336</v>
      </c>
      <c r="N311">
        <v>1318309200</v>
      </c>
      <c r="O311" s="21">
        <f t="shared" si="22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>
        <f t="shared" si="23"/>
        <v>2011</v>
      </c>
    </row>
    <row r="312" spans="1:21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0"/>
        <v>0.20333333333333334</v>
      </c>
      <c r="G312" s="5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 s="21">
        <f t="shared" si="21"/>
        <v>40277.208333333336</v>
      </c>
      <c r="N312">
        <v>1272171600</v>
      </c>
      <c r="O312" s="21">
        <f t="shared" si="22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>
        <f t="shared" si="23"/>
        <v>2010</v>
      </c>
    </row>
    <row r="313" spans="1:21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0"/>
        <v>2.0336507936507937</v>
      </c>
      <c r="G313" s="5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 s="21">
        <f t="shared" si="21"/>
        <v>40590.25</v>
      </c>
      <c r="N313">
        <v>1298872800</v>
      </c>
      <c r="O313" s="21">
        <f t="shared" si="22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>
        <f t="shared" si="23"/>
        <v>2011</v>
      </c>
    </row>
    <row r="314" spans="1:21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0"/>
        <v>3.1022842639593908</v>
      </c>
      <c r="G314" s="5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 s="21">
        <f t="shared" si="21"/>
        <v>41572.208333333336</v>
      </c>
      <c r="N314">
        <v>1383282000</v>
      </c>
      <c r="O314" s="21">
        <f t="shared" si="22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>
        <f t="shared" si="23"/>
        <v>2013</v>
      </c>
    </row>
    <row r="315" spans="1:21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0"/>
        <v>3.9531818181818181</v>
      </c>
      <c r="G315" s="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 s="21">
        <f t="shared" si="21"/>
        <v>40966.25</v>
      </c>
      <c r="N315">
        <v>1330495200</v>
      </c>
      <c r="O315" s="21">
        <f t="shared" si="22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>
        <f t="shared" si="23"/>
        <v>2012</v>
      </c>
    </row>
    <row r="316" spans="1:21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0"/>
        <v>2.9471428571428571</v>
      </c>
      <c r="G316" s="5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 s="21">
        <f t="shared" si="21"/>
        <v>43536.208333333328</v>
      </c>
      <c r="N316">
        <v>1552798800</v>
      </c>
      <c r="O316" s="21">
        <f t="shared" si="22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>
        <f t="shared" si="23"/>
        <v>2019</v>
      </c>
    </row>
    <row r="317" spans="1:21" ht="46.8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0"/>
        <v>0.33894736842105261</v>
      </c>
      <c r="G317" s="5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 s="21">
        <f t="shared" si="21"/>
        <v>41783.208333333336</v>
      </c>
      <c r="N317">
        <v>1403413200</v>
      </c>
      <c r="O317" s="21">
        <f t="shared" si="22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>
        <f t="shared" si="23"/>
        <v>2014</v>
      </c>
    </row>
    <row r="318" spans="1:21" ht="46.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0"/>
        <v>0.66677083333333331</v>
      </c>
      <c r="G318" s="5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 s="21">
        <f t="shared" si="21"/>
        <v>43788.25</v>
      </c>
      <c r="N318">
        <v>1574229600</v>
      </c>
      <c r="O318" s="21">
        <f t="shared" si="22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>
        <f t="shared" si="23"/>
        <v>2019</v>
      </c>
    </row>
    <row r="319" spans="1:21" ht="31.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0"/>
        <v>0.19227272727272726</v>
      </c>
      <c r="G319" s="5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 s="21">
        <f t="shared" si="21"/>
        <v>42869.208333333328</v>
      </c>
      <c r="N319">
        <v>1495861200</v>
      </c>
      <c r="O319" s="21">
        <f t="shared" si="22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>
        <f t="shared" si="23"/>
        <v>2017</v>
      </c>
    </row>
    <row r="320" spans="1:21" ht="46.8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0"/>
        <v>0.15842105263157893</v>
      </c>
      <c r="G320" s="5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 s="21">
        <f t="shared" si="21"/>
        <v>41684.25</v>
      </c>
      <c r="N320">
        <v>1392530400</v>
      </c>
      <c r="O320" s="21">
        <f t="shared" si="22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>
        <f t="shared" si="23"/>
        <v>2014</v>
      </c>
    </row>
    <row r="321" spans="1:21" ht="31.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0"/>
        <v>0.38702380952380955</v>
      </c>
      <c r="G321" s="5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 s="21">
        <f t="shared" si="21"/>
        <v>40402.208333333336</v>
      </c>
      <c r="N321">
        <v>1283662800</v>
      </c>
      <c r="O321" s="21">
        <f t="shared" si="22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>
        <f t="shared" si="23"/>
        <v>2010</v>
      </c>
    </row>
    <row r="322" spans="1:21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5">E322/D322</f>
        <v>9.5876777251184833E-2</v>
      </c>
      <c r="G322" s="5" t="s">
        <v>14</v>
      </c>
      <c r="H322">
        <v>80</v>
      </c>
      <c r="I322">
        <f t="shared" si="24"/>
        <v>101.15</v>
      </c>
      <c r="J322" t="s">
        <v>21</v>
      </c>
      <c r="K322" t="s">
        <v>22</v>
      </c>
      <c r="L322">
        <v>1305003600</v>
      </c>
      <c r="M322" s="21">
        <f t="shared" si="21"/>
        <v>40673.208333333336</v>
      </c>
      <c r="N322">
        <v>1305781200</v>
      </c>
      <c r="O322" s="21">
        <f t="shared" si="22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>
        <f t="shared" si="23"/>
        <v>2011</v>
      </c>
    </row>
    <row r="323" spans="1:21" ht="46.8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5"/>
        <v>0.94144366197183094</v>
      </c>
      <c r="G323" s="5" t="s">
        <v>14</v>
      </c>
      <c r="H323">
        <v>2468</v>
      </c>
      <c r="I323">
        <f t="shared" si="24"/>
        <v>65</v>
      </c>
      <c r="J323" t="s">
        <v>21</v>
      </c>
      <c r="K323" t="s">
        <v>22</v>
      </c>
      <c r="L323">
        <v>1301634000</v>
      </c>
      <c r="M323" s="21">
        <f t="shared" ref="M323:M386" si="26">(((L323/60)/60)/24)+DATE(1970,1,1)</f>
        <v>40634.208333333336</v>
      </c>
      <c r="N323">
        <v>1302325200</v>
      </c>
      <c r="O323" s="21">
        <f t="shared" ref="O323:O386" si="27">(((N323/60)/60/24)+DATE(1970,1,1))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>
        <f t="shared" ref="U323:U386" si="28">YEAR(M323)</f>
        <v>2011</v>
      </c>
    </row>
    <row r="324" spans="1:21" ht="46.8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5"/>
        <v>1.6656234096692113</v>
      </c>
      <c r="G324" s="5" t="s">
        <v>20</v>
      </c>
      <c r="H324">
        <v>5168</v>
      </c>
      <c r="I324">
        <f t="shared" ref="I324:I387" si="29">ROUND(E324/H324,2)</f>
        <v>38</v>
      </c>
      <c r="J324" t="s">
        <v>21</v>
      </c>
      <c r="K324" t="s">
        <v>22</v>
      </c>
      <c r="L324">
        <v>1290664800</v>
      </c>
      <c r="M324" s="21">
        <f t="shared" si="26"/>
        <v>40507.25</v>
      </c>
      <c r="N324">
        <v>1291788000</v>
      </c>
      <c r="O324" s="21">
        <f t="shared" si="2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>
        <f t="shared" si="28"/>
        <v>2010</v>
      </c>
    </row>
    <row r="325" spans="1:21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5"/>
        <v>0.24134831460674158</v>
      </c>
      <c r="G325" s="5" t="s">
        <v>14</v>
      </c>
      <c r="H325">
        <v>26</v>
      </c>
      <c r="I325">
        <f t="shared" si="29"/>
        <v>82.62</v>
      </c>
      <c r="J325" t="s">
        <v>40</v>
      </c>
      <c r="K325" t="s">
        <v>41</v>
      </c>
      <c r="L325">
        <v>1395896400</v>
      </c>
      <c r="M325" s="21">
        <f t="shared" si="26"/>
        <v>41725.208333333336</v>
      </c>
      <c r="N325">
        <v>1396069200</v>
      </c>
      <c r="O325" s="21">
        <f t="shared" si="2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>
        <f t="shared" si="28"/>
        <v>2014</v>
      </c>
    </row>
    <row r="326" spans="1:21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5"/>
        <v>1.6405633802816901</v>
      </c>
      <c r="G326" s="5" t="s">
        <v>20</v>
      </c>
      <c r="H326">
        <v>307</v>
      </c>
      <c r="I326">
        <f t="shared" si="29"/>
        <v>37.94</v>
      </c>
      <c r="J326" t="s">
        <v>21</v>
      </c>
      <c r="K326" t="s">
        <v>22</v>
      </c>
      <c r="L326">
        <v>1434862800</v>
      </c>
      <c r="M326" s="21">
        <f t="shared" si="26"/>
        <v>42176.208333333328</v>
      </c>
      <c r="N326">
        <v>1435899600</v>
      </c>
      <c r="O326" s="21">
        <f t="shared" si="2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>
        <f t="shared" si="28"/>
        <v>2015</v>
      </c>
    </row>
    <row r="327" spans="1:21" ht="46.8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5"/>
        <v>0.90723076923076929</v>
      </c>
      <c r="G327" s="5" t="s">
        <v>14</v>
      </c>
      <c r="H327">
        <v>73</v>
      </c>
      <c r="I327">
        <f t="shared" si="29"/>
        <v>80.78</v>
      </c>
      <c r="J327" t="s">
        <v>21</v>
      </c>
      <c r="K327" t="s">
        <v>22</v>
      </c>
      <c r="L327">
        <v>1529125200</v>
      </c>
      <c r="M327" s="21">
        <f t="shared" si="26"/>
        <v>43267.208333333328</v>
      </c>
      <c r="N327">
        <v>1531112400</v>
      </c>
      <c r="O327" s="21">
        <f t="shared" si="2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>
        <f t="shared" si="28"/>
        <v>2018</v>
      </c>
    </row>
    <row r="328" spans="1:21" ht="46.8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5"/>
        <v>0.46194444444444444</v>
      </c>
      <c r="G328" s="5" t="s">
        <v>14</v>
      </c>
      <c r="H328">
        <v>128</v>
      </c>
      <c r="I328">
        <f t="shared" si="29"/>
        <v>25.98</v>
      </c>
      <c r="J328" t="s">
        <v>21</v>
      </c>
      <c r="K328" t="s">
        <v>22</v>
      </c>
      <c r="L328">
        <v>1451109600</v>
      </c>
      <c r="M328" s="21">
        <f t="shared" si="26"/>
        <v>42364.25</v>
      </c>
      <c r="N328">
        <v>1451628000</v>
      </c>
      <c r="O328" s="21">
        <f t="shared" si="2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>
        <f t="shared" si="28"/>
        <v>2015</v>
      </c>
    </row>
    <row r="329" spans="1:21" ht="46.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5"/>
        <v>0.38538461538461538</v>
      </c>
      <c r="G329" s="5" t="s">
        <v>14</v>
      </c>
      <c r="H329">
        <v>33</v>
      </c>
      <c r="I329">
        <f t="shared" si="29"/>
        <v>30.36</v>
      </c>
      <c r="J329" t="s">
        <v>21</v>
      </c>
      <c r="K329" t="s">
        <v>22</v>
      </c>
      <c r="L329">
        <v>1566968400</v>
      </c>
      <c r="M329" s="21">
        <f t="shared" si="26"/>
        <v>43705.208333333328</v>
      </c>
      <c r="N329">
        <v>1567314000</v>
      </c>
      <c r="O329" s="21">
        <f t="shared" si="2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>
        <f t="shared" si="28"/>
        <v>2019</v>
      </c>
    </row>
    <row r="330" spans="1:21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5"/>
        <v>1.3356231003039514</v>
      </c>
      <c r="G330" s="5" t="s">
        <v>20</v>
      </c>
      <c r="H330">
        <v>2441</v>
      </c>
      <c r="I330">
        <f t="shared" si="29"/>
        <v>54</v>
      </c>
      <c r="J330" t="s">
        <v>21</v>
      </c>
      <c r="K330" t="s">
        <v>22</v>
      </c>
      <c r="L330">
        <v>1543557600</v>
      </c>
      <c r="M330" s="21">
        <f t="shared" si="26"/>
        <v>43434.25</v>
      </c>
      <c r="N330">
        <v>1544508000</v>
      </c>
      <c r="O330" s="21">
        <f t="shared" si="2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>
        <f t="shared" si="28"/>
        <v>2018</v>
      </c>
    </row>
    <row r="331" spans="1:21" ht="46.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5"/>
        <v>0.22896588486140726</v>
      </c>
      <c r="G331" s="5" t="s">
        <v>47</v>
      </c>
      <c r="H331">
        <v>211</v>
      </c>
      <c r="I331">
        <f t="shared" si="29"/>
        <v>101.79</v>
      </c>
      <c r="J331" t="s">
        <v>21</v>
      </c>
      <c r="K331" t="s">
        <v>22</v>
      </c>
      <c r="L331">
        <v>1481522400</v>
      </c>
      <c r="M331" s="21">
        <f t="shared" si="26"/>
        <v>42716.25</v>
      </c>
      <c r="N331">
        <v>1482472800</v>
      </c>
      <c r="O331" s="21">
        <f t="shared" si="2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>
        <f t="shared" si="28"/>
        <v>2016</v>
      </c>
    </row>
    <row r="332" spans="1:21" ht="46.8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5"/>
        <v>1.8495548961424333</v>
      </c>
      <c r="G332" s="5" t="s">
        <v>20</v>
      </c>
      <c r="H332">
        <v>1385</v>
      </c>
      <c r="I332">
        <f t="shared" si="29"/>
        <v>45</v>
      </c>
      <c r="J332" t="s">
        <v>40</v>
      </c>
      <c r="K332" t="s">
        <v>41</v>
      </c>
      <c r="L332">
        <v>1512712800</v>
      </c>
      <c r="M332" s="21">
        <f t="shared" si="26"/>
        <v>43077.25</v>
      </c>
      <c r="N332">
        <v>1512799200</v>
      </c>
      <c r="O332" s="21">
        <f t="shared" si="2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>
        <f t="shared" si="28"/>
        <v>2017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5"/>
        <v>4.4372727272727275</v>
      </c>
      <c r="G333" s="5" t="s">
        <v>20</v>
      </c>
      <c r="H333">
        <v>190</v>
      </c>
      <c r="I333">
        <f t="shared" si="29"/>
        <v>77.069999999999993</v>
      </c>
      <c r="J333" t="s">
        <v>21</v>
      </c>
      <c r="K333" t="s">
        <v>22</v>
      </c>
      <c r="L333">
        <v>1324274400</v>
      </c>
      <c r="M333" s="21">
        <f t="shared" si="26"/>
        <v>40896.25</v>
      </c>
      <c r="N333">
        <v>1324360800</v>
      </c>
      <c r="O333" s="21">
        <f t="shared" si="2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>
        <f t="shared" si="28"/>
        <v>2011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5"/>
        <v>1.999806763285024</v>
      </c>
      <c r="G334" s="5" t="s">
        <v>20</v>
      </c>
      <c r="H334">
        <v>470</v>
      </c>
      <c r="I334">
        <f t="shared" si="29"/>
        <v>88.08</v>
      </c>
      <c r="J334" t="s">
        <v>21</v>
      </c>
      <c r="K334" t="s">
        <v>22</v>
      </c>
      <c r="L334">
        <v>1364446800</v>
      </c>
      <c r="M334" s="21">
        <f t="shared" si="26"/>
        <v>41361.208333333336</v>
      </c>
      <c r="N334">
        <v>1364533200</v>
      </c>
      <c r="O334" s="21">
        <f t="shared" si="2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>
        <f t="shared" si="28"/>
        <v>2013</v>
      </c>
    </row>
    <row r="335" spans="1:21" ht="31.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5"/>
        <v>1.2395833333333333</v>
      </c>
      <c r="G335" s="5" t="s">
        <v>20</v>
      </c>
      <c r="H335">
        <v>253</v>
      </c>
      <c r="I335">
        <f t="shared" si="29"/>
        <v>47.04</v>
      </c>
      <c r="J335" t="s">
        <v>21</v>
      </c>
      <c r="K335" t="s">
        <v>22</v>
      </c>
      <c r="L335">
        <v>1542693600</v>
      </c>
      <c r="M335" s="21">
        <f t="shared" si="26"/>
        <v>43424.25</v>
      </c>
      <c r="N335">
        <v>1545112800</v>
      </c>
      <c r="O335" s="21">
        <f t="shared" si="2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>
        <f t="shared" si="28"/>
        <v>2018</v>
      </c>
    </row>
    <row r="336" spans="1:21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5"/>
        <v>1.8661329305135952</v>
      </c>
      <c r="G336" s="5" t="s">
        <v>20</v>
      </c>
      <c r="H336">
        <v>1113</v>
      </c>
      <c r="I336">
        <f t="shared" si="29"/>
        <v>111</v>
      </c>
      <c r="J336" t="s">
        <v>21</v>
      </c>
      <c r="K336" t="s">
        <v>22</v>
      </c>
      <c r="L336">
        <v>1515564000</v>
      </c>
      <c r="M336" s="21">
        <f t="shared" si="26"/>
        <v>43110.25</v>
      </c>
      <c r="N336">
        <v>1516168800</v>
      </c>
      <c r="O336" s="21">
        <f t="shared" si="2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>
        <f t="shared" si="28"/>
        <v>2018</v>
      </c>
    </row>
    <row r="337" spans="1:21" ht="31.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5"/>
        <v>1.1428538550057536</v>
      </c>
      <c r="G337" s="5" t="s">
        <v>20</v>
      </c>
      <c r="H337">
        <v>2283</v>
      </c>
      <c r="I337">
        <f t="shared" si="29"/>
        <v>87</v>
      </c>
      <c r="J337" t="s">
        <v>21</v>
      </c>
      <c r="K337" t="s">
        <v>22</v>
      </c>
      <c r="L337">
        <v>1573797600</v>
      </c>
      <c r="M337" s="21">
        <f t="shared" si="26"/>
        <v>43784.25</v>
      </c>
      <c r="N337">
        <v>1574920800</v>
      </c>
      <c r="O337" s="21">
        <f t="shared" si="2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>
        <f t="shared" si="28"/>
        <v>2019</v>
      </c>
    </row>
    <row r="338" spans="1:21" ht="31.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5"/>
        <v>0.97032531824611035</v>
      </c>
      <c r="G338" s="5" t="s">
        <v>14</v>
      </c>
      <c r="H338">
        <v>1072</v>
      </c>
      <c r="I338">
        <f t="shared" si="29"/>
        <v>63.99</v>
      </c>
      <c r="J338" t="s">
        <v>21</v>
      </c>
      <c r="K338" t="s">
        <v>22</v>
      </c>
      <c r="L338">
        <v>1292392800</v>
      </c>
      <c r="M338" s="21">
        <f t="shared" si="26"/>
        <v>40527.25</v>
      </c>
      <c r="N338">
        <v>1292479200</v>
      </c>
      <c r="O338" s="21">
        <f t="shared" si="2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>
        <f t="shared" si="28"/>
        <v>2010</v>
      </c>
    </row>
    <row r="339" spans="1:21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5"/>
        <v>1.2281904761904763</v>
      </c>
      <c r="G339" s="5" t="s">
        <v>20</v>
      </c>
      <c r="H339">
        <v>1095</v>
      </c>
      <c r="I339">
        <f t="shared" si="29"/>
        <v>105.99</v>
      </c>
      <c r="J339" t="s">
        <v>21</v>
      </c>
      <c r="K339" t="s">
        <v>22</v>
      </c>
      <c r="L339">
        <v>1573452000</v>
      </c>
      <c r="M339" s="21">
        <f t="shared" si="26"/>
        <v>43780.25</v>
      </c>
      <c r="N339">
        <v>1573538400</v>
      </c>
      <c r="O339" s="21">
        <f t="shared" si="2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>
        <f t="shared" si="28"/>
        <v>2019</v>
      </c>
    </row>
    <row r="340" spans="1:21" ht="31.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5"/>
        <v>1.7914326647564469</v>
      </c>
      <c r="G340" s="5" t="s">
        <v>20</v>
      </c>
      <c r="H340">
        <v>1690</v>
      </c>
      <c r="I340">
        <f t="shared" si="29"/>
        <v>73.989999999999995</v>
      </c>
      <c r="J340" t="s">
        <v>21</v>
      </c>
      <c r="K340" t="s">
        <v>22</v>
      </c>
      <c r="L340">
        <v>1317790800</v>
      </c>
      <c r="M340" s="21">
        <f t="shared" si="26"/>
        <v>40821.208333333336</v>
      </c>
      <c r="N340">
        <v>1320382800</v>
      </c>
      <c r="O340" s="21">
        <f t="shared" si="2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>
        <f t="shared" si="28"/>
        <v>2011</v>
      </c>
    </row>
    <row r="341" spans="1:21" ht="31.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5"/>
        <v>0.79951577402787966</v>
      </c>
      <c r="G341" s="5" t="s">
        <v>74</v>
      </c>
      <c r="H341">
        <v>1297</v>
      </c>
      <c r="I341">
        <f t="shared" si="29"/>
        <v>84.02</v>
      </c>
      <c r="J341" t="s">
        <v>15</v>
      </c>
      <c r="K341" t="s">
        <v>16</v>
      </c>
      <c r="L341">
        <v>1501650000</v>
      </c>
      <c r="M341" s="21">
        <f t="shared" si="26"/>
        <v>42949.208333333328</v>
      </c>
      <c r="N341">
        <v>1502859600</v>
      </c>
      <c r="O341" s="21">
        <f t="shared" si="2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>
        <f t="shared" si="28"/>
        <v>2017</v>
      </c>
    </row>
    <row r="342" spans="1:21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5"/>
        <v>0.94242587601078165</v>
      </c>
      <c r="G342" s="5" t="s">
        <v>14</v>
      </c>
      <c r="H342">
        <v>393</v>
      </c>
      <c r="I342">
        <f t="shared" si="29"/>
        <v>88.97</v>
      </c>
      <c r="J342" t="s">
        <v>21</v>
      </c>
      <c r="K342" t="s">
        <v>22</v>
      </c>
      <c r="L342">
        <v>1323669600</v>
      </c>
      <c r="M342" s="21">
        <f t="shared" si="26"/>
        <v>40889.25</v>
      </c>
      <c r="N342">
        <v>1323756000</v>
      </c>
      <c r="O342" s="21">
        <f t="shared" si="2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>
        <f t="shared" si="28"/>
        <v>2011</v>
      </c>
    </row>
    <row r="343" spans="1:21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5"/>
        <v>0.84669291338582675</v>
      </c>
      <c r="G343" s="5" t="s">
        <v>14</v>
      </c>
      <c r="H343">
        <v>1257</v>
      </c>
      <c r="I343">
        <f t="shared" si="29"/>
        <v>76.989999999999995</v>
      </c>
      <c r="J343" t="s">
        <v>21</v>
      </c>
      <c r="K343" t="s">
        <v>22</v>
      </c>
      <c r="L343">
        <v>1440738000</v>
      </c>
      <c r="M343" s="21">
        <f t="shared" si="26"/>
        <v>42244.208333333328</v>
      </c>
      <c r="N343">
        <v>1441342800</v>
      </c>
      <c r="O343" s="21">
        <f t="shared" si="2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>
        <f t="shared" si="28"/>
        <v>2015</v>
      </c>
    </row>
    <row r="344" spans="1:21" ht="31.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5"/>
        <v>0.66521920668058454</v>
      </c>
      <c r="G344" s="5" t="s">
        <v>14</v>
      </c>
      <c r="H344">
        <v>328</v>
      </c>
      <c r="I344">
        <f t="shared" si="29"/>
        <v>97.15</v>
      </c>
      <c r="J344" t="s">
        <v>21</v>
      </c>
      <c r="K344" t="s">
        <v>22</v>
      </c>
      <c r="L344">
        <v>1374296400</v>
      </c>
      <c r="M344" s="21">
        <f t="shared" si="26"/>
        <v>41475.208333333336</v>
      </c>
      <c r="N344">
        <v>1375333200</v>
      </c>
      <c r="O344" s="21">
        <f t="shared" si="2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>
        <f t="shared" si="28"/>
        <v>2013</v>
      </c>
    </row>
    <row r="345" spans="1:21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5"/>
        <v>0.53922222222222227</v>
      </c>
      <c r="G345" s="5" t="s">
        <v>14</v>
      </c>
      <c r="H345">
        <v>147</v>
      </c>
      <c r="I345">
        <f t="shared" si="29"/>
        <v>33.01</v>
      </c>
      <c r="J345" t="s">
        <v>21</v>
      </c>
      <c r="K345" t="s">
        <v>22</v>
      </c>
      <c r="L345">
        <v>1384840800</v>
      </c>
      <c r="M345" s="21">
        <f t="shared" si="26"/>
        <v>41597.25</v>
      </c>
      <c r="N345">
        <v>1389420000</v>
      </c>
      <c r="O345" s="21">
        <f t="shared" si="2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>
        <f t="shared" si="28"/>
        <v>2013</v>
      </c>
    </row>
    <row r="346" spans="1:21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5"/>
        <v>0.41983299595141699</v>
      </c>
      <c r="G346" s="5" t="s">
        <v>14</v>
      </c>
      <c r="H346">
        <v>830</v>
      </c>
      <c r="I346">
        <f t="shared" si="29"/>
        <v>99.95</v>
      </c>
      <c r="J346" t="s">
        <v>21</v>
      </c>
      <c r="K346" t="s">
        <v>22</v>
      </c>
      <c r="L346">
        <v>1516600800</v>
      </c>
      <c r="M346" s="21">
        <f t="shared" si="26"/>
        <v>43122.25</v>
      </c>
      <c r="N346">
        <v>1520056800</v>
      </c>
      <c r="O346" s="21">
        <f t="shared" si="2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>
        <f t="shared" si="28"/>
        <v>2018</v>
      </c>
    </row>
    <row r="347" spans="1:21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5"/>
        <v>0.14694796954314721</v>
      </c>
      <c r="G347" s="5" t="s">
        <v>14</v>
      </c>
      <c r="H347">
        <v>331</v>
      </c>
      <c r="I347">
        <f t="shared" si="29"/>
        <v>69.97</v>
      </c>
      <c r="J347" t="s">
        <v>40</v>
      </c>
      <c r="K347" t="s">
        <v>41</v>
      </c>
      <c r="L347">
        <v>1436418000</v>
      </c>
      <c r="M347" s="21">
        <f t="shared" si="26"/>
        <v>42194.208333333328</v>
      </c>
      <c r="N347">
        <v>1436504400</v>
      </c>
      <c r="O347" s="21">
        <f t="shared" si="2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>
        <f t="shared" si="28"/>
        <v>2015</v>
      </c>
    </row>
    <row r="348" spans="1:21" ht="31.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5"/>
        <v>0.34475</v>
      </c>
      <c r="G348" s="5" t="s">
        <v>14</v>
      </c>
      <c r="H348">
        <v>25</v>
      </c>
      <c r="I348">
        <f t="shared" si="29"/>
        <v>110.32</v>
      </c>
      <c r="J348" t="s">
        <v>21</v>
      </c>
      <c r="K348" t="s">
        <v>22</v>
      </c>
      <c r="L348">
        <v>1503550800</v>
      </c>
      <c r="M348" s="21">
        <f t="shared" si="26"/>
        <v>42971.208333333328</v>
      </c>
      <c r="N348">
        <v>1508302800</v>
      </c>
      <c r="O348" s="21">
        <f t="shared" si="2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>
        <f t="shared" si="28"/>
        <v>2017</v>
      </c>
    </row>
    <row r="349" spans="1:21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5"/>
        <v>14.007777777777777</v>
      </c>
      <c r="G349" s="5" t="s">
        <v>20</v>
      </c>
      <c r="H349">
        <v>191</v>
      </c>
      <c r="I349">
        <f t="shared" si="29"/>
        <v>66.010000000000005</v>
      </c>
      <c r="J349" t="s">
        <v>21</v>
      </c>
      <c r="K349" t="s">
        <v>22</v>
      </c>
      <c r="L349">
        <v>1423634400</v>
      </c>
      <c r="M349" s="21">
        <f t="shared" si="26"/>
        <v>42046.25</v>
      </c>
      <c r="N349">
        <v>1425708000</v>
      </c>
      <c r="O349" s="21">
        <f t="shared" si="2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>
        <f t="shared" si="28"/>
        <v>2015</v>
      </c>
    </row>
    <row r="350" spans="1:21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5"/>
        <v>0.71770351758793971</v>
      </c>
      <c r="G350" s="5" t="s">
        <v>14</v>
      </c>
      <c r="H350">
        <v>3483</v>
      </c>
      <c r="I350">
        <f t="shared" si="29"/>
        <v>41.01</v>
      </c>
      <c r="J350" t="s">
        <v>21</v>
      </c>
      <c r="K350" t="s">
        <v>22</v>
      </c>
      <c r="L350">
        <v>1487224800</v>
      </c>
      <c r="M350" s="21">
        <f t="shared" si="26"/>
        <v>42782.25</v>
      </c>
      <c r="N350">
        <v>1488348000</v>
      </c>
      <c r="O350" s="21">
        <f t="shared" si="2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>
        <f t="shared" si="28"/>
        <v>2017</v>
      </c>
    </row>
    <row r="351" spans="1:21" ht="31.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5"/>
        <v>0.53074115044247783</v>
      </c>
      <c r="G351" s="5" t="s">
        <v>14</v>
      </c>
      <c r="H351">
        <v>923</v>
      </c>
      <c r="I351">
        <f t="shared" si="29"/>
        <v>103.96</v>
      </c>
      <c r="J351" t="s">
        <v>21</v>
      </c>
      <c r="K351" t="s">
        <v>22</v>
      </c>
      <c r="L351">
        <v>1500008400</v>
      </c>
      <c r="M351" s="21">
        <f t="shared" si="26"/>
        <v>42930.208333333328</v>
      </c>
      <c r="N351">
        <v>1502600400</v>
      </c>
      <c r="O351" s="21">
        <f t="shared" si="2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>
        <f t="shared" si="28"/>
        <v>2017</v>
      </c>
    </row>
    <row r="352" spans="1:21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5"/>
        <v>0.05</v>
      </c>
      <c r="G352" s="5" t="s">
        <v>14</v>
      </c>
      <c r="H352">
        <v>1</v>
      </c>
      <c r="I352">
        <f t="shared" si="29"/>
        <v>5</v>
      </c>
      <c r="J352" t="s">
        <v>21</v>
      </c>
      <c r="K352" t="s">
        <v>22</v>
      </c>
      <c r="L352">
        <v>1432098000</v>
      </c>
      <c r="M352" s="21">
        <f t="shared" si="26"/>
        <v>42144.208333333328</v>
      </c>
      <c r="N352">
        <v>1433653200</v>
      </c>
      <c r="O352" s="21">
        <f t="shared" si="2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>
        <f t="shared" si="28"/>
        <v>2015</v>
      </c>
    </row>
    <row r="353" spans="1:21" ht="31.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5"/>
        <v>1.2770715249662619</v>
      </c>
      <c r="G353" s="5" t="s">
        <v>20</v>
      </c>
      <c r="H353">
        <v>2013</v>
      </c>
      <c r="I353">
        <f t="shared" si="29"/>
        <v>47.01</v>
      </c>
      <c r="J353" t="s">
        <v>21</v>
      </c>
      <c r="K353" t="s">
        <v>22</v>
      </c>
      <c r="L353">
        <v>1440392400</v>
      </c>
      <c r="M353" s="21">
        <f t="shared" si="26"/>
        <v>42240.208333333328</v>
      </c>
      <c r="N353">
        <v>1441602000</v>
      </c>
      <c r="O353" s="21">
        <f t="shared" si="2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>
        <f t="shared" si="28"/>
        <v>2015</v>
      </c>
    </row>
    <row r="354" spans="1:21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5"/>
        <v>0.34892857142857142</v>
      </c>
      <c r="G354" s="5" t="s">
        <v>14</v>
      </c>
      <c r="H354">
        <v>33</v>
      </c>
      <c r="I354">
        <f t="shared" si="29"/>
        <v>29.61</v>
      </c>
      <c r="J354" t="s">
        <v>15</v>
      </c>
      <c r="K354" t="s">
        <v>16</v>
      </c>
      <c r="L354">
        <v>1446876000</v>
      </c>
      <c r="M354" s="21">
        <f t="shared" si="26"/>
        <v>42315.25</v>
      </c>
      <c r="N354">
        <v>1447567200</v>
      </c>
      <c r="O354" s="21">
        <f t="shared" si="2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>
        <f t="shared" si="28"/>
        <v>2015</v>
      </c>
    </row>
    <row r="355" spans="1:21" ht="31.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5"/>
        <v>4.105982142857143</v>
      </c>
      <c r="G355" s="5" t="s">
        <v>20</v>
      </c>
      <c r="H355">
        <v>1703</v>
      </c>
      <c r="I355">
        <f t="shared" si="29"/>
        <v>81.010000000000005</v>
      </c>
      <c r="J355" t="s">
        <v>21</v>
      </c>
      <c r="K355" t="s">
        <v>22</v>
      </c>
      <c r="L355">
        <v>1562302800</v>
      </c>
      <c r="M355" s="21">
        <f t="shared" si="26"/>
        <v>43651.208333333328</v>
      </c>
      <c r="N355">
        <v>1562389200</v>
      </c>
      <c r="O355" s="21">
        <f t="shared" si="2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>
        <f t="shared" si="28"/>
        <v>2019</v>
      </c>
    </row>
    <row r="356" spans="1:21" ht="31.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5"/>
        <v>1.2373770491803278</v>
      </c>
      <c r="G356" s="5" t="s">
        <v>20</v>
      </c>
      <c r="H356">
        <v>80</v>
      </c>
      <c r="I356">
        <f t="shared" si="29"/>
        <v>94.35</v>
      </c>
      <c r="J356" t="s">
        <v>36</v>
      </c>
      <c r="K356" t="s">
        <v>37</v>
      </c>
      <c r="L356">
        <v>1378184400</v>
      </c>
      <c r="M356" s="21">
        <f t="shared" si="26"/>
        <v>41520.208333333336</v>
      </c>
      <c r="N356">
        <v>1378789200</v>
      </c>
      <c r="O356" s="21">
        <f t="shared" si="2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>
        <f t="shared" si="28"/>
        <v>2013</v>
      </c>
    </row>
    <row r="357" spans="1:21" ht="31.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5"/>
        <v>0.58973684210526311</v>
      </c>
      <c r="G357" s="5" t="s">
        <v>47</v>
      </c>
      <c r="H357">
        <v>86</v>
      </c>
      <c r="I357">
        <f t="shared" si="29"/>
        <v>26.06</v>
      </c>
      <c r="J357" t="s">
        <v>21</v>
      </c>
      <c r="K357" t="s">
        <v>22</v>
      </c>
      <c r="L357">
        <v>1485064800</v>
      </c>
      <c r="M357" s="21">
        <f t="shared" si="26"/>
        <v>42757.25</v>
      </c>
      <c r="N357">
        <v>1488520800</v>
      </c>
      <c r="O357" s="21">
        <f t="shared" si="2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>
        <f t="shared" si="28"/>
        <v>2017</v>
      </c>
    </row>
    <row r="358" spans="1:21" ht="31.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5"/>
        <v>0.36892473118279567</v>
      </c>
      <c r="G358" s="5" t="s">
        <v>14</v>
      </c>
      <c r="H358">
        <v>40</v>
      </c>
      <c r="I358">
        <f t="shared" si="29"/>
        <v>85.78</v>
      </c>
      <c r="J358" t="s">
        <v>107</v>
      </c>
      <c r="K358" t="s">
        <v>108</v>
      </c>
      <c r="L358">
        <v>1326520800</v>
      </c>
      <c r="M358" s="21">
        <f t="shared" si="26"/>
        <v>40922.25</v>
      </c>
      <c r="N358">
        <v>1327298400</v>
      </c>
      <c r="O358" s="21">
        <f t="shared" si="2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>
        <f t="shared" si="28"/>
        <v>2012</v>
      </c>
    </row>
    <row r="359" spans="1:21" ht="31.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5"/>
        <v>1.8491304347826087</v>
      </c>
      <c r="G359" s="5" t="s">
        <v>20</v>
      </c>
      <c r="H359">
        <v>41</v>
      </c>
      <c r="I359">
        <f t="shared" si="29"/>
        <v>103.73</v>
      </c>
      <c r="J359" t="s">
        <v>21</v>
      </c>
      <c r="K359" t="s">
        <v>22</v>
      </c>
      <c r="L359">
        <v>1441256400</v>
      </c>
      <c r="M359" s="21">
        <f t="shared" si="26"/>
        <v>42250.208333333328</v>
      </c>
      <c r="N359">
        <v>1443416400</v>
      </c>
      <c r="O359" s="21">
        <f t="shared" si="2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>
        <f t="shared" si="28"/>
        <v>2015</v>
      </c>
    </row>
    <row r="360" spans="1:21" ht="31.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5"/>
        <v>0.11814432989690722</v>
      </c>
      <c r="G360" s="5" t="s">
        <v>14</v>
      </c>
      <c r="H360">
        <v>23</v>
      </c>
      <c r="I360">
        <f t="shared" si="29"/>
        <v>49.83</v>
      </c>
      <c r="J360" t="s">
        <v>15</v>
      </c>
      <c r="K360" t="s">
        <v>16</v>
      </c>
      <c r="L360">
        <v>1533877200</v>
      </c>
      <c r="M360" s="21">
        <f t="shared" si="26"/>
        <v>43322.208333333328</v>
      </c>
      <c r="N360">
        <v>1534136400</v>
      </c>
      <c r="O360" s="21">
        <f t="shared" si="2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>
        <f t="shared" si="28"/>
        <v>2018</v>
      </c>
    </row>
    <row r="361" spans="1:21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5"/>
        <v>2.9870000000000001</v>
      </c>
      <c r="G361" s="5" t="s">
        <v>20</v>
      </c>
      <c r="H361">
        <v>187</v>
      </c>
      <c r="I361">
        <f t="shared" si="29"/>
        <v>63.89</v>
      </c>
      <c r="J361" t="s">
        <v>21</v>
      </c>
      <c r="K361" t="s">
        <v>22</v>
      </c>
      <c r="L361">
        <v>1314421200</v>
      </c>
      <c r="M361" s="21">
        <f t="shared" si="26"/>
        <v>40782.208333333336</v>
      </c>
      <c r="N361">
        <v>1315026000</v>
      </c>
      <c r="O361" s="21">
        <f t="shared" si="2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>
        <f t="shared" si="28"/>
        <v>2011</v>
      </c>
    </row>
    <row r="362" spans="1:21" ht="31.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5"/>
        <v>2.2635175879396985</v>
      </c>
      <c r="G362" s="5" t="s">
        <v>20</v>
      </c>
      <c r="H362">
        <v>2875</v>
      </c>
      <c r="I362">
        <f t="shared" si="29"/>
        <v>47</v>
      </c>
      <c r="J362" t="s">
        <v>40</v>
      </c>
      <c r="K362" t="s">
        <v>41</v>
      </c>
      <c r="L362">
        <v>1293861600</v>
      </c>
      <c r="M362" s="21">
        <f t="shared" si="26"/>
        <v>40544.25</v>
      </c>
      <c r="N362">
        <v>1295071200</v>
      </c>
      <c r="O362" s="21">
        <f t="shared" si="2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>
        <f t="shared" si="28"/>
        <v>2011</v>
      </c>
    </row>
    <row r="363" spans="1:21" ht="31.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5"/>
        <v>1.7356363636363636</v>
      </c>
      <c r="G363" s="5" t="s">
        <v>20</v>
      </c>
      <c r="H363">
        <v>88</v>
      </c>
      <c r="I363">
        <f t="shared" si="29"/>
        <v>108.48</v>
      </c>
      <c r="J363" t="s">
        <v>21</v>
      </c>
      <c r="K363" t="s">
        <v>22</v>
      </c>
      <c r="L363">
        <v>1507352400</v>
      </c>
      <c r="M363" s="21">
        <f t="shared" si="26"/>
        <v>43015.208333333328</v>
      </c>
      <c r="N363">
        <v>1509426000</v>
      </c>
      <c r="O363" s="21">
        <f t="shared" si="2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>
        <f t="shared" si="28"/>
        <v>2017</v>
      </c>
    </row>
    <row r="364" spans="1:21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5"/>
        <v>3.7175675675675675</v>
      </c>
      <c r="G364" s="5" t="s">
        <v>20</v>
      </c>
      <c r="H364">
        <v>191</v>
      </c>
      <c r="I364">
        <f t="shared" si="29"/>
        <v>72.02</v>
      </c>
      <c r="J364" t="s">
        <v>21</v>
      </c>
      <c r="K364" t="s">
        <v>22</v>
      </c>
      <c r="L364">
        <v>1296108000</v>
      </c>
      <c r="M364" s="21">
        <f t="shared" si="26"/>
        <v>40570.25</v>
      </c>
      <c r="N364">
        <v>1299391200</v>
      </c>
      <c r="O364" s="21">
        <f t="shared" si="2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>
        <f t="shared" si="28"/>
        <v>2011</v>
      </c>
    </row>
    <row r="365" spans="1:21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5"/>
        <v>1.601923076923077</v>
      </c>
      <c r="G365" s="5" t="s">
        <v>20</v>
      </c>
      <c r="H365">
        <v>139</v>
      </c>
      <c r="I365">
        <f t="shared" si="29"/>
        <v>59.93</v>
      </c>
      <c r="J365" t="s">
        <v>21</v>
      </c>
      <c r="K365" t="s">
        <v>22</v>
      </c>
      <c r="L365">
        <v>1324965600</v>
      </c>
      <c r="M365" s="21">
        <f t="shared" si="26"/>
        <v>40904.25</v>
      </c>
      <c r="N365">
        <v>1325052000</v>
      </c>
      <c r="O365" s="21">
        <f t="shared" si="2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>
        <f t="shared" si="28"/>
        <v>2011</v>
      </c>
    </row>
    <row r="366" spans="1:21" ht="31.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5"/>
        <v>16.163333333333334</v>
      </c>
      <c r="G366" s="5" t="s">
        <v>20</v>
      </c>
      <c r="H366">
        <v>186</v>
      </c>
      <c r="I366">
        <f t="shared" si="29"/>
        <v>78.209999999999994</v>
      </c>
      <c r="J366" t="s">
        <v>21</v>
      </c>
      <c r="K366" t="s">
        <v>22</v>
      </c>
      <c r="L366">
        <v>1520229600</v>
      </c>
      <c r="M366" s="21">
        <f t="shared" si="26"/>
        <v>43164.25</v>
      </c>
      <c r="N366">
        <v>1522818000</v>
      </c>
      <c r="O366" s="21">
        <f t="shared" si="2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>
        <f t="shared" si="28"/>
        <v>2018</v>
      </c>
    </row>
    <row r="367" spans="1:21" ht="31.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5"/>
        <v>7.3343749999999996</v>
      </c>
      <c r="G367" s="5" t="s">
        <v>20</v>
      </c>
      <c r="H367">
        <v>112</v>
      </c>
      <c r="I367">
        <f t="shared" si="29"/>
        <v>104.78</v>
      </c>
      <c r="J367" t="s">
        <v>26</v>
      </c>
      <c r="K367" t="s">
        <v>27</v>
      </c>
      <c r="L367">
        <v>1482991200</v>
      </c>
      <c r="M367" s="21">
        <f t="shared" si="26"/>
        <v>42733.25</v>
      </c>
      <c r="N367">
        <v>1485324000</v>
      </c>
      <c r="O367" s="21">
        <f t="shared" si="2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>
        <f t="shared" si="28"/>
        <v>2016</v>
      </c>
    </row>
    <row r="368" spans="1:21" ht="31.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5"/>
        <v>5.9211111111111112</v>
      </c>
      <c r="G368" s="5" t="s">
        <v>20</v>
      </c>
      <c r="H368">
        <v>101</v>
      </c>
      <c r="I368">
        <f t="shared" si="29"/>
        <v>105.52</v>
      </c>
      <c r="J368" t="s">
        <v>21</v>
      </c>
      <c r="K368" t="s">
        <v>22</v>
      </c>
      <c r="L368">
        <v>1294034400</v>
      </c>
      <c r="M368" s="21">
        <f t="shared" si="26"/>
        <v>40546.25</v>
      </c>
      <c r="N368">
        <v>1294120800</v>
      </c>
      <c r="O368" s="21">
        <f t="shared" si="2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>
        <f t="shared" si="28"/>
        <v>2011</v>
      </c>
    </row>
    <row r="369" spans="1:21" ht="31.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5"/>
        <v>0.18888888888888888</v>
      </c>
      <c r="G369" s="5" t="s">
        <v>14</v>
      </c>
      <c r="H369">
        <v>75</v>
      </c>
      <c r="I369">
        <f t="shared" si="29"/>
        <v>24.93</v>
      </c>
      <c r="J369" t="s">
        <v>21</v>
      </c>
      <c r="K369" t="s">
        <v>22</v>
      </c>
      <c r="L369">
        <v>1413608400</v>
      </c>
      <c r="M369" s="21">
        <f t="shared" si="26"/>
        <v>41930.208333333336</v>
      </c>
      <c r="N369">
        <v>1415685600</v>
      </c>
      <c r="O369" s="21">
        <f t="shared" si="2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>
        <f t="shared" si="28"/>
        <v>2014</v>
      </c>
    </row>
    <row r="370" spans="1:21" ht="31.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5"/>
        <v>2.7680769230769231</v>
      </c>
      <c r="G370" s="5" t="s">
        <v>20</v>
      </c>
      <c r="H370">
        <v>206</v>
      </c>
      <c r="I370">
        <f t="shared" si="29"/>
        <v>69.87</v>
      </c>
      <c r="J370" t="s">
        <v>40</v>
      </c>
      <c r="K370" t="s">
        <v>41</v>
      </c>
      <c r="L370">
        <v>1286946000</v>
      </c>
      <c r="M370" s="21">
        <f t="shared" si="26"/>
        <v>40464.208333333336</v>
      </c>
      <c r="N370">
        <v>1288933200</v>
      </c>
      <c r="O370" s="21">
        <f t="shared" si="2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>
        <f t="shared" si="28"/>
        <v>2010</v>
      </c>
    </row>
    <row r="371" spans="1:21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5"/>
        <v>2.730185185185185</v>
      </c>
      <c r="G371" s="5" t="s">
        <v>20</v>
      </c>
      <c r="H371">
        <v>154</v>
      </c>
      <c r="I371">
        <f t="shared" si="29"/>
        <v>95.73</v>
      </c>
      <c r="J371" t="s">
        <v>21</v>
      </c>
      <c r="K371" t="s">
        <v>22</v>
      </c>
      <c r="L371">
        <v>1359871200</v>
      </c>
      <c r="M371" s="21">
        <f t="shared" si="26"/>
        <v>41308.25</v>
      </c>
      <c r="N371">
        <v>1363237200</v>
      </c>
      <c r="O371" s="21">
        <f t="shared" si="2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>
        <f t="shared" si="28"/>
        <v>2013</v>
      </c>
    </row>
    <row r="372" spans="1:21" ht="46.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5"/>
        <v>1.593633125556545</v>
      </c>
      <c r="G372" s="5" t="s">
        <v>20</v>
      </c>
      <c r="H372">
        <v>5966</v>
      </c>
      <c r="I372">
        <f t="shared" si="29"/>
        <v>30</v>
      </c>
      <c r="J372" t="s">
        <v>21</v>
      </c>
      <c r="K372" t="s">
        <v>22</v>
      </c>
      <c r="L372">
        <v>1555304400</v>
      </c>
      <c r="M372" s="21">
        <f t="shared" si="26"/>
        <v>43570.208333333328</v>
      </c>
      <c r="N372">
        <v>1555822800</v>
      </c>
      <c r="O372" s="21">
        <f t="shared" si="2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>
        <f t="shared" si="28"/>
        <v>2019</v>
      </c>
    </row>
    <row r="373" spans="1:21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5"/>
        <v>0.67869978858350954</v>
      </c>
      <c r="G373" s="5" t="s">
        <v>14</v>
      </c>
      <c r="H373">
        <v>2176</v>
      </c>
      <c r="I373">
        <f t="shared" si="29"/>
        <v>59.01</v>
      </c>
      <c r="J373" t="s">
        <v>21</v>
      </c>
      <c r="K373" t="s">
        <v>22</v>
      </c>
      <c r="L373">
        <v>1423375200</v>
      </c>
      <c r="M373" s="21">
        <f t="shared" si="26"/>
        <v>42043.25</v>
      </c>
      <c r="N373">
        <v>1427778000</v>
      </c>
      <c r="O373" s="21">
        <f t="shared" si="2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>
        <f t="shared" si="28"/>
        <v>2015</v>
      </c>
    </row>
    <row r="374" spans="1:21" ht="46.8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5"/>
        <v>15.915555555555555</v>
      </c>
      <c r="G374" s="5" t="s">
        <v>20</v>
      </c>
      <c r="H374">
        <v>169</v>
      </c>
      <c r="I374">
        <f t="shared" si="29"/>
        <v>84.76</v>
      </c>
      <c r="J374" t="s">
        <v>21</v>
      </c>
      <c r="K374" t="s">
        <v>22</v>
      </c>
      <c r="L374">
        <v>1420696800</v>
      </c>
      <c r="M374" s="21">
        <f t="shared" si="26"/>
        <v>42012.25</v>
      </c>
      <c r="N374">
        <v>1422424800</v>
      </c>
      <c r="O374" s="21">
        <f t="shared" si="2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>
        <f t="shared" si="28"/>
        <v>2015</v>
      </c>
    </row>
    <row r="375" spans="1:21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5"/>
        <v>7.3018222222222224</v>
      </c>
      <c r="G375" s="5" t="s">
        <v>20</v>
      </c>
      <c r="H375">
        <v>2106</v>
      </c>
      <c r="I375">
        <f t="shared" si="29"/>
        <v>78.010000000000005</v>
      </c>
      <c r="J375" t="s">
        <v>21</v>
      </c>
      <c r="K375" t="s">
        <v>22</v>
      </c>
      <c r="L375">
        <v>1502946000</v>
      </c>
      <c r="M375" s="21">
        <f t="shared" si="26"/>
        <v>42964.208333333328</v>
      </c>
      <c r="N375">
        <v>1503637200</v>
      </c>
      <c r="O375" s="21">
        <f t="shared" si="2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>
        <f t="shared" si="28"/>
        <v>2017</v>
      </c>
    </row>
    <row r="376" spans="1:21" ht="46.8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5"/>
        <v>0.13185782556750297</v>
      </c>
      <c r="G376" s="5" t="s">
        <v>14</v>
      </c>
      <c r="H376">
        <v>441</v>
      </c>
      <c r="I376">
        <f t="shared" si="29"/>
        <v>50.05</v>
      </c>
      <c r="J376" t="s">
        <v>21</v>
      </c>
      <c r="K376" t="s">
        <v>22</v>
      </c>
      <c r="L376">
        <v>1547186400</v>
      </c>
      <c r="M376" s="21">
        <f t="shared" si="26"/>
        <v>43476.25</v>
      </c>
      <c r="N376">
        <v>1547618400</v>
      </c>
      <c r="O376" s="21">
        <f t="shared" si="2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>
        <f t="shared" si="28"/>
        <v>2019</v>
      </c>
    </row>
    <row r="377" spans="1:21" ht="46.8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5"/>
        <v>0.54777777777777781</v>
      </c>
      <c r="G377" s="5" t="s">
        <v>14</v>
      </c>
      <c r="H377">
        <v>25</v>
      </c>
      <c r="I377">
        <f t="shared" si="29"/>
        <v>59.16</v>
      </c>
      <c r="J377" t="s">
        <v>21</v>
      </c>
      <c r="K377" t="s">
        <v>22</v>
      </c>
      <c r="L377">
        <v>1444971600</v>
      </c>
      <c r="M377" s="21">
        <f t="shared" si="26"/>
        <v>42293.208333333328</v>
      </c>
      <c r="N377">
        <v>1449900000</v>
      </c>
      <c r="O377" s="21">
        <f t="shared" si="2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>
        <f t="shared" si="28"/>
        <v>2015</v>
      </c>
    </row>
    <row r="378" spans="1:21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5"/>
        <v>3.6102941176470589</v>
      </c>
      <c r="G378" s="5" t="s">
        <v>20</v>
      </c>
      <c r="H378">
        <v>131</v>
      </c>
      <c r="I378">
        <f t="shared" si="29"/>
        <v>93.7</v>
      </c>
      <c r="J378" t="s">
        <v>21</v>
      </c>
      <c r="K378" t="s">
        <v>22</v>
      </c>
      <c r="L378">
        <v>1404622800</v>
      </c>
      <c r="M378" s="21">
        <f t="shared" si="26"/>
        <v>41826.208333333336</v>
      </c>
      <c r="N378">
        <v>1405141200</v>
      </c>
      <c r="O378" s="21">
        <f t="shared" si="2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>
        <f t="shared" si="28"/>
        <v>2014</v>
      </c>
    </row>
    <row r="379" spans="1:21" ht="31.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5"/>
        <v>0.10257545271629778</v>
      </c>
      <c r="G379" s="5" t="s">
        <v>14</v>
      </c>
      <c r="H379">
        <v>127</v>
      </c>
      <c r="I379">
        <f t="shared" si="29"/>
        <v>40.14</v>
      </c>
      <c r="J379" t="s">
        <v>21</v>
      </c>
      <c r="K379" t="s">
        <v>22</v>
      </c>
      <c r="L379">
        <v>1571720400</v>
      </c>
      <c r="M379" s="21">
        <f t="shared" si="26"/>
        <v>43760.208333333328</v>
      </c>
      <c r="N379">
        <v>1572933600</v>
      </c>
      <c r="O379" s="21">
        <f t="shared" si="2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>
        <f t="shared" si="28"/>
        <v>2019</v>
      </c>
    </row>
    <row r="380" spans="1:21" ht="31.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5"/>
        <v>0.13962962962962963</v>
      </c>
      <c r="G380" s="5" t="s">
        <v>14</v>
      </c>
      <c r="H380">
        <v>355</v>
      </c>
      <c r="I380">
        <f t="shared" si="29"/>
        <v>70.09</v>
      </c>
      <c r="J380" t="s">
        <v>21</v>
      </c>
      <c r="K380" t="s">
        <v>22</v>
      </c>
      <c r="L380">
        <v>1526878800</v>
      </c>
      <c r="M380" s="21">
        <f t="shared" si="26"/>
        <v>43241.208333333328</v>
      </c>
      <c r="N380">
        <v>1530162000</v>
      </c>
      <c r="O380" s="21">
        <f t="shared" si="2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>
        <f t="shared" si="28"/>
        <v>2018</v>
      </c>
    </row>
    <row r="381" spans="1:21" ht="31.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5"/>
        <v>0.40444444444444444</v>
      </c>
      <c r="G381" s="5" t="s">
        <v>14</v>
      </c>
      <c r="H381">
        <v>44</v>
      </c>
      <c r="I381">
        <f t="shared" si="29"/>
        <v>66.180000000000007</v>
      </c>
      <c r="J381" t="s">
        <v>40</v>
      </c>
      <c r="K381" t="s">
        <v>41</v>
      </c>
      <c r="L381">
        <v>1319691600</v>
      </c>
      <c r="M381" s="21">
        <f t="shared" si="26"/>
        <v>40843.208333333336</v>
      </c>
      <c r="N381">
        <v>1320904800</v>
      </c>
      <c r="O381" s="21">
        <f t="shared" si="2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>
        <f t="shared" si="28"/>
        <v>2011</v>
      </c>
    </row>
    <row r="382" spans="1:21" ht="46.8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5"/>
        <v>1.6032</v>
      </c>
      <c r="G382" s="5" t="s">
        <v>20</v>
      </c>
      <c r="H382">
        <v>84</v>
      </c>
      <c r="I382">
        <f t="shared" si="29"/>
        <v>47.71</v>
      </c>
      <c r="J382" t="s">
        <v>21</v>
      </c>
      <c r="K382" t="s">
        <v>22</v>
      </c>
      <c r="L382">
        <v>1371963600</v>
      </c>
      <c r="M382" s="21">
        <f t="shared" si="26"/>
        <v>41448.208333333336</v>
      </c>
      <c r="N382">
        <v>1372395600</v>
      </c>
      <c r="O382" s="21">
        <f t="shared" si="2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>
        <f t="shared" si="28"/>
        <v>2013</v>
      </c>
    </row>
    <row r="383" spans="1:21" ht="31.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5"/>
        <v>1.8394339622641509</v>
      </c>
      <c r="G383" s="5" t="s">
        <v>20</v>
      </c>
      <c r="H383">
        <v>155</v>
      </c>
      <c r="I383">
        <f t="shared" si="29"/>
        <v>62.9</v>
      </c>
      <c r="J383" t="s">
        <v>21</v>
      </c>
      <c r="K383" t="s">
        <v>22</v>
      </c>
      <c r="L383">
        <v>1433739600</v>
      </c>
      <c r="M383" s="21">
        <f t="shared" si="26"/>
        <v>42163.208333333328</v>
      </c>
      <c r="N383">
        <v>1437714000</v>
      </c>
      <c r="O383" s="21">
        <f t="shared" si="2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>
        <f t="shared" si="28"/>
        <v>2015</v>
      </c>
    </row>
    <row r="384" spans="1:21" ht="46.8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5"/>
        <v>0.63769230769230767</v>
      </c>
      <c r="G384" s="5" t="s">
        <v>14</v>
      </c>
      <c r="H384">
        <v>67</v>
      </c>
      <c r="I384">
        <f t="shared" si="29"/>
        <v>86.61</v>
      </c>
      <c r="J384" t="s">
        <v>21</v>
      </c>
      <c r="K384" t="s">
        <v>22</v>
      </c>
      <c r="L384">
        <v>1508130000</v>
      </c>
      <c r="M384" s="21">
        <f t="shared" si="26"/>
        <v>43024.208333333328</v>
      </c>
      <c r="N384">
        <v>1509771600</v>
      </c>
      <c r="O384" s="21">
        <f t="shared" si="2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>
        <f t="shared" si="28"/>
        <v>2017</v>
      </c>
    </row>
    <row r="385" spans="1:21" ht="31.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5"/>
        <v>2.2538095238095237</v>
      </c>
      <c r="G385" s="5" t="s">
        <v>20</v>
      </c>
      <c r="H385">
        <v>189</v>
      </c>
      <c r="I385">
        <f t="shared" si="29"/>
        <v>75.13</v>
      </c>
      <c r="J385" t="s">
        <v>21</v>
      </c>
      <c r="K385" t="s">
        <v>22</v>
      </c>
      <c r="L385">
        <v>1550037600</v>
      </c>
      <c r="M385" s="21">
        <f t="shared" si="26"/>
        <v>43509.25</v>
      </c>
      <c r="N385">
        <v>1550556000</v>
      </c>
      <c r="O385" s="21">
        <f t="shared" si="2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>
        <f t="shared" si="28"/>
        <v>2019</v>
      </c>
    </row>
    <row r="386" spans="1:21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30">E386/D386</f>
        <v>1.7200961538461539</v>
      </c>
      <c r="G386" s="5" t="s">
        <v>20</v>
      </c>
      <c r="H386">
        <v>4799</v>
      </c>
      <c r="I386">
        <f t="shared" si="29"/>
        <v>41</v>
      </c>
      <c r="J386" t="s">
        <v>21</v>
      </c>
      <c r="K386" t="s">
        <v>22</v>
      </c>
      <c r="L386">
        <v>1486706400</v>
      </c>
      <c r="M386" s="21">
        <f t="shared" si="26"/>
        <v>42776.25</v>
      </c>
      <c r="N386">
        <v>1489039200</v>
      </c>
      <c r="O386" s="21">
        <f t="shared" si="2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>
        <f t="shared" si="28"/>
        <v>2017</v>
      </c>
    </row>
    <row r="387" spans="1:21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30"/>
        <v>1.4616709511568124</v>
      </c>
      <c r="G387" s="5" t="s">
        <v>20</v>
      </c>
      <c r="H387">
        <v>1137</v>
      </c>
      <c r="I387">
        <f t="shared" si="29"/>
        <v>50.01</v>
      </c>
      <c r="J387" t="s">
        <v>21</v>
      </c>
      <c r="K387" t="s">
        <v>22</v>
      </c>
      <c r="L387">
        <v>1553835600</v>
      </c>
      <c r="M387" s="21">
        <f t="shared" ref="M387:M450" si="31">(((L387/60)/60)/24)+DATE(1970,1,1)</f>
        <v>43553.208333333328</v>
      </c>
      <c r="N387">
        <v>1556600400</v>
      </c>
      <c r="O387" s="21">
        <f t="shared" ref="O387:O450" si="32">(((N387/60)/60/24)+DATE(1970,1,1))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>
        <f t="shared" ref="U387:U450" si="33">YEAR(M387)</f>
        <v>2019</v>
      </c>
    </row>
    <row r="388" spans="1:21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0"/>
        <v>0.76423616236162362</v>
      </c>
      <c r="G388" s="5" t="s">
        <v>14</v>
      </c>
      <c r="H388">
        <v>1068</v>
      </c>
      <c r="I388">
        <f t="shared" ref="I388:I451" si="34">ROUND(E388/H388,2)</f>
        <v>96.96</v>
      </c>
      <c r="J388" t="s">
        <v>21</v>
      </c>
      <c r="K388" t="s">
        <v>22</v>
      </c>
      <c r="L388">
        <v>1277528400</v>
      </c>
      <c r="M388" s="21">
        <f t="shared" si="31"/>
        <v>40355.208333333336</v>
      </c>
      <c r="N388">
        <v>1278565200</v>
      </c>
      <c r="O388" s="21">
        <f t="shared" si="3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>
        <f t="shared" si="33"/>
        <v>2010</v>
      </c>
    </row>
    <row r="389" spans="1:21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0"/>
        <v>0.39261467889908258</v>
      </c>
      <c r="G389" s="5" t="s">
        <v>14</v>
      </c>
      <c r="H389">
        <v>424</v>
      </c>
      <c r="I389">
        <f t="shared" si="34"/>
        <v>100.93</v>
      </c>
      <c r="J389" t="s">
        <v>21</v>
      </c>
      <c r="K389" t="s">
        <v>22</v>
      </c>
      <c r="L389">
        <v>1339477200</v>
      </c>
      <c r="M389" s="21">
        <f t="shared" si="31"/>
        <v>41072.208333333336</v>
      </c>
      <c r="N389">
        <v>1339909200</v>
      </c>
      <c r="O389" s="21">
        <f t="shared" si="3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>
        <f t="shared" si="33"/>
        <v>2012</v>
      </c>
    </row>
    <row r="390" spans="1:21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0"/>
        <v>0.11270034843205574</v>
      </c>
      <c r="G390" s="5" t="s">
        <v>74</v>
      </c>
      <c r="H390">
        <v>145</v>
      </c>
      <c r="I390">
        <f t="shared" si="34"/>
        <v>89.23</v>
      </c>
      <c r="J390" t="s">
        <v>98</v>
      </c>
      <c r="K390" t="s">
        <v>99</v>
      </c>
      <c r="L390">
        <v>1325656800</v>
      </c>
      <c r="M390" s="21">
        <f t="shared" si="31"/>
        <v>40912.25</v>
      </c>
      <c r="N390">
        <v>1325829600</v>
      </c>
      <c r="O390" s="21">
        <f t="shared" si="32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>
        <f t="shared" si="33"/>
        <v>2012</v>
      </c>
    </row>
    <row r="391" spans="1:21" ht="31.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0"/>
        <v>1.2211084337349398</v>
      </c>
      <c r="G391" s="5" t="s">
        <v>20</v>
      </c>
      <c r="H391">
        <v>1152</v>
      </c>
      <c r="I391">
        <f t="shared" si="34"/>
        <v>87.98</v>
      </c>
      <c r="J391" t="s">
        <v>21</v>
      </c>
      <c r="K391" t="s">
        <v>22</v>
      </c>
      <c r="L391">
        <v>1288242000</v>
      </c>
      <c r="M391" s="21">
        <f t="shared" si="31"/>
        <v>40479.208333333336</v>
      </c>
      <c r="N391">
        <v>1290578400</v>
      </c>
      <c r="O391" s="21">
        <f t="shared" si="3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>
        <f t="shared" si="33"/>
        <v>2010</v>
      </c>
    </row>
    <row r="392" spans="1:21" ht="31.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0"/>
        <v>1.8654166666666667</v>
      </c>
      <c r="G392" s="5" t="s">
        <v>20</v>
      </c>
      <c r="H392">
        <v>50</v>
      </c>
      <c r="I392">
        <f t="shared" si="34"/>
        <v>89.54</v>
      </c>
      <c r="J392" t="s">
        <v>21</v>
      </c>
      <c r="K392" t="s">
        <v>22</v>
      </c>
      <c r="L392">
        <v>1379048400</v>
      </c>
      <c r="M392" s="21">
        <f t="shared" si="31"/>
        <v>41530.208333333336</v>
      </c>
      <c r="N392">
        <v>1380344400</v>
      </c>
      <c r="O392" s="21">
        <f t="shared" si="32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33"/>
        <v>2013</v>
      </c>
    </row>
    <row r="393" spans="1:21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0"/>
        <v>7.27317880794702E-2</v>
      </c>
      <c r="G393" s="5" t="s">
        <v>14</v>
      </c>
      <c r="H393">
        <v>151</v>
      </c>
      <c r="I393">
        <f t="shared" si="34"/>
        <v>29.09</v>
      </c>
      <c r="J393" t="s">
        <v>21</v>
      </c>
      <c r="K393" t="s">
        <v>22</v>
      </c>
      <c r="L393">
        <v>1389679200</v>
      </c>
      <c r="M393" s="21">
        <f t="shared" si="31"/>
        <v>41653.25</v>
      </c>
      <c r="N393">
        <v>1389852000</v>
      </c>
      <c r="O393" s="21">
        <f t="shared" si="3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>
        <f t="shared" si="33"/>
        <v>2014</v>
      </c>
    </row>
    <row r="394" spans="1:21" ht="46.8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0"/>
        <v>0.65642371234207963</v>
      </c>
      <c r="G394" s="5" t="s">
        <v>14</v>
      </c>
      <c r="H394">
        <v>1608</v>
      </c>
      <c r="I394">
        <f t="shared" si="34"/>
        <v>42.01</v>
      </c>
      <c r="J394" t="s">
        <v>21</v>
      </c>
      <c r="K394" t="s">
        <v>22</v>
      </c>
      <c r="L394">
        <v>1294293600</v>
      </c>
      <c r="M394" s="21">
        <f t="shared" si="31"/>
        <v>40549.25</v>
      </c>
      <c r="N394">
        <v>1294466400</v>
      </c>
      <c r="O394" s="21">
        <f t="shared" si="3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>
        <f t="shared" si="33"/>
        <v>2011</v>
      </c>
    </row>
    <row r="395" spans="1:21" ht="31.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0"/>
        <v>2.2896178343949045</v>
      </c>
      <c r="G395" s="5" t="s">
        <v>20</v>
      </c>
      <c r="H395">
        <v>3059</v>
      </c>
      <c r="I395">
        <f t="shared" si="34"/>
        <v>47</v>
      </c>
      <c r="J395" t="s">
        <v>15</v>
      </c>
      <c r="K395" t="s">
        <v>16</v>
      </c>
      <c r="L395">
        <v>1500267600</v>
      </c>
      <c r="M395" s="21">
        <f t="shared" si="31"/>
        <v>42933.208333333328</v>
      </c>
      <c r="N395">
        <v>1500354000</v>
      </c>
      <c r="O395" s="21">
        <f t="shared" si="32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>
        <f t="shared" si="33"/>
        <v>2017</v>
      </c>
    </row>
    <row r="396" spans="1:21" ht="46.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0"/>
        <v>4.6937499999999996</v>
      </c>
      <c r="G396" s="5" t="s">
        <v>20</v>
      </c>
      <c r="H396">
        <v>34</v>
      </c>
      <c r="I396">
        <f t="shared" si="34"/>
        <v>110.44</v>
      </c>
      <c r="J396" t="s">
        <v>21</v>
      </c>
      <c r="K396" t="s">
        <v>22</v>
      </c>
      <c r="L396">
        <v>1375074000</v>
      </c>
      <c r="M396" s="21">
        <f t="shared" si="31"/>
        <v>41484.208333333336</v>
      </c>
      <c r="N396">
        <v>1375938000</v>
      </c>
      <c r="O396" s="21">
        <f t="shared" si="3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>
        <f t="shared" si="33"/>
        <v>2013</v>
      </c>
    </row>
    <row r="397" spans="1:21" ht="62.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0"/>
        <v>1.3011267605633803</v>
      </c>
      <c r="G397" s="5" t="s">
        <v>20</v>
      </c>
      <c r="H397">
        <v>220</v>
      </c>
      <c r="I397">
        <f t="shared" si="34"/>
        <v>41.99</v>
      </c>
      <c r="J397" t="s">
        <v>21</v>
      </c>
      <c r="K397" t="s">
        <v>22</v>
      </c>
      <c r="L397">
        <v>1323324000</v>
      </c>
      <c r="M397" s="21">
        <f t="shared" si="31"/>
        <v>40885.25</v>
      </c>
      <c r="N397">
        <v>1323410400</v>
      </c>
      <c r="O397" s="21">
        <f t="shared" si="3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>
        <f t="shared" si="33"/>
        <v>2011</v>
      </c>
    </row>
    <row r="398" spans="1:21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0"/>
        <v>1.6705422993492407</v>
      </c>
      <c r="G398" s="5" t="s">
        <v>20</v>
      </c>
      <c r="H398">
        <v>1604</v>
      </c>
      <c r="I398">
        <f t="shared" si="34"/>
        <v>48.01</v>
      </c>
      <c r="J398" t="s">
        <v>26</v>
      </c>
      <c r="K398" t="s">
        <v>27</v>
      </c>
      <c r="L398">
        <v>1538715600</v>
      </c>
      <c r="M398" s="21">
        <f t="shared" si="31"/>
        <v>43378.208333333328</v>
      </c>
      <c r="N398">
        <v>1539406800</v>
      </c>
      <c r="O398" s="21">
        <f t="shared" si="3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>
        <f t="shared" si="33"/>
        <v>2018</v>
      </c>
    </row>
    <row r="399" spans="1:21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0"/>
        <v>1.738641975308642</v>
      </c>
      <c r="G399" s="5" t="s">
        <v>20</v>
      </c>
      <c r="H399">
        <v>454</v>
      </c>
      <c r="I399">
        <f t="shared" si="34"/>
        <v>31.02</v>
      </c>
      <c r="J399" t="s">
        <v>21</v>
      </c>
      <c r="K399" t="s">
        <v>22</v>
      </c>
      <c r="L399">
        <v>1369285200</v>
      </c>
      <c r="M399" s="21">
        <f t="shared" si="31"/>
        <v>41417.208333333336</v>
      </c>
      <c r="N399">
        <v>1369803600</v>
      </c>
      <c r="O399" s="21">
        <f t="shared" si="32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>
        <f t="shared" si="33"/>
        <v>2013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0"/>
        <v>7.1776470588235295</v>
      </c>
      <c r="G400" s="5" t="s">
        <v>20</v>
      </c>
      <c r="H400">
        <v>123</v>
      </c>
      <c r="I400">
        <f t="shared" si="34"/>
        <v>99.2</v>
      </c>
      <c r="J400" t="s">
        <v>107</v>
      </c>
      <c r="K400" t="s">
        <v>108</v>
      </c>
      <c r="L400">
        <v>1525755600</v>
      </c>
      <c r="M400" s="21">
        <f t="shared" si="31"/>
        <v>43228.208333333328</v>
      </c>
      <c r="N400">
        <v>1525928400</v>
      </c>
      <c r="O400" s="21">
        <f t="shared" si="3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>
        <f t="shared" si="33"/>
        <v>2018</v>
      </c>
    </row>
    <row r="401" spans="1:21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0"/>
        <v>0.63850976361767731</v>
      </c>
      <c r="G401" s="5" t="s">
        <v>14</v>
      </c>
      <c r="H401">
        <v>941</v>
      </c>
      <c r="I401">
        <f t="shared" si="34"/>
        <v>66.02</v>
      </c>
      <c r="J401" t="s">
        <v>21</v>
      </c>
      <c r="K401" t="s">
        <v>22</v>
      </c>
      <c r="L401">
        <v>1296626400</v>
      </c>
      <c r="M401" s="21">
        <f t="shared" si="31"/>
        <v>40576.25</v>
      </c>
      <c r="N401">
        <v>1297231200</v>
      </c>
      <c r="O401" s="21">
        <f t="shared" si="32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>
        <f t="shared" si="33"/>
        <v>2011</v>
      </c>
    </row>
    <row r="402" spans="1:21" ht="46.8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0"/>
        <v>0.02</v>
      </c>
      <c r="G402" s="5" t="s">
        <v>14</v>
      </c>
      <c r="H402">
        <v>1</v>
      </c>
      <c r="I402">
        <f t="shared" si="34"/>
        <v>2</v>
      </c>
      <c r="J402" t="s">
        <v>21</v>
      </c>
      <c r="K402" t="s">
        <v>22</v>
      </c>
      <c r="L402">
        <v>1376629200</v>
      </c>
      <c r="M402" s="21">
        <f t="shared" si="31"/>
        <v>41502.208333333336</v>
      </c>
      <c r="N402">
        <v>1378530000</v>
      </c>
      <c r="O402" s="21">
        <f t="shared" si="32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>
        <f t="shared" si="33"/>
        <v>2013</v>
      </c>
    </row>
    <row r="403" spans="1:21" ht="31.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0"/>
        <v>15.302222222222222</v>
      </c>
      <c r="G403" s="5" t="s">
        <v>20</v>
      </c>
      <c r="H403">
        <v>299</v>
      </c>
      <c r="I403">
        <f t="shared" si="34"/>
        <v>46.06</v>
      </c>
      <c r="J403" t="s">
        <v>21</v>
      </c>
      <c r="K403" t="s">
        <v>22</v>
      </c>
      <c r="L403">
        <v>1572152400</v>
      </c>
      <c r="M403" s="21">
        <f t="shared" si="31"/>
        <v>43765.208333333328</v>
      </c>
      <c r="N403">
        <v>1572152400</v>
      </c>
      <c r="O403" s="21">
        <f t="shared" si="3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>
        <f t="shared" si="33"/>
        <v>2019</v>
      </c>
    </row>
    <row r="404" spans="1:21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0"/>
        <v>0.40356164383561643</v>
      </c>
      <c r="G404" s="5" t="s">
        <v>14</v>
      </c>
      <c r="H404">
        <v>40</v>
      </c>
      <c r="I404">
        <f t="shared" si="34"/>
        <v>73.650000000000006</v>
      </c>
      <c r="J404" t="s">
        <v>21</v>
      </c>
      <c r="K404" t="s">
        <v>22</v>
      </c>
      <c r="L404">
        <v>1325829600</v>
      </c>
      <c r="M404" s="21">
        <f t="shared" si="31"/>
        <v>40914.25</v>
      </c>
      <c r="N404">
        <v>1329890400</v>
      </c>
      <c r="O404" s="21">
        <f t="shared" si="3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>
        <f t="shared" si="33"/>
        <v>2012</v>
      </c>
    </row>
    <row r="405" spans="1:21" ht="31.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0"/>
        <v>0.86220633299284988</v>
      </c>
      <c r="G405" s="5" t="s">
        <v>14</v>
      </c>
      <c r="H405">
        <v>3015</v>
      </c>
      <c r="I405">
        <f t="shared" si="34"/>
        <v>55.99</v>
      </c>
      <c r="J405" t="s">
        <v>15</v>
      </c>
      <c r="K405" t="s">
        <v>16</v>
      </c>
      <c r="L405">
        <v>1273640400</v>
      </c>
      <c r="M405" s="21">
        <f t="shared" si="31"/>
        <v>40310.208333333336</v>
      </c>
      <c r="N405">
        <v>1276750800</v>
      </c>
      <c r="O405" s="21">
        <f t="shared" si="3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>
        <f t="shared" si="33"/>
        <v>2010</v>
      </c>
    </row>
    <row r="406" spans="1:21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0"/>
        <v>3.1558486707566464</v>
      </c>
      <c r="G406" s="5" t="s">
        <v>20</v>
      </c>
      <c r="H406">
        <v>2237</v>
      </c>
      <c r="I406">
        <f t="shared" si="34"/>
        <v>68.989999999999995</v>
      </c>
      <c r="J406" t="s">
        <v>21</v>
      </c>
      <c r="K406" t="s">
        <v>22</v>
      </c>
      <c r="L406">
        <v>1510639200</v>
      </c>
      <c r="M406" s="21">
        <f t="shared" si="31"/>
        <v>43053.25</v>
      </c>
      <c r="N406">
        <v>1510898400</v>
      </c>
      <c r="O406" s="21">
        <f t="shared" si="3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>
        <f t="shared" si="33"/>
        <v>2017</v>
      </c>
    </row>
    <row r="407" spans="1:21" ht="31.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0"/>
        <v>0.89618243243243245</v>
      </c>
      <c r="G407" s="5" t="s">
        <v>14</v>
      </c>
      <c r="H407">
        <v>435</v>
      </c>
      <c r="I407">
        <f t="shared" si="34"/>
        <v>60.98</v>
      </c>
      <c r="J407" t="s">
        <v>21</v>
      </c>
      <c r="K407" t="s">
        <v>22</v>
      </c>
      <c r="L407">
        <v>1528088400</v>
      </c>
      <c r="M407" s="21">
        <f t="shared" si="31"/>
        <v>43255.208333333328</v>
      </c>
      <c r="N407">
        <v>1532408400</v>
      </c>
      <c r="O407" s="21">
        <f t="shared" si="3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>
        <f t="shared" si="33"/>
        <v>2018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0"/>
        <v>1.8214503816793892</v>
      </c>
      <c r="G408" s="5" t="s">
        <v>20</v>
      </c>
      <c r="H408">
        <v>645</v>
      </c>
      <c r="I408">
        <f t="shared" si="34"/>
        <v>110.98</v>
      </c>
      <c r="J408" t="s">
        <v>21</v>
      </c>
      <c r="K408" t="s">
        <v>22</v>
      </c>
      <c r="L408">
        <v>1359525600</v>
      </c>
      <c r="M408" s="21">
        <f t="shared" si="31"/>
        <v>41304.25</v>
      </c>
      <c r="N408">
        <v>1360562400</v>
      </c>
      <c r="O408" s="21">
        <f t="shared" si="3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>
        <f t="shared" si="33"/>
        <v>2013</v>
      </c>
    </row>
    <row r="409" spans="1:21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0"/>
        <v>3.5588235294117645</v>
      </c>
      <c r="G409" s="5" t="s">
        <v>20</v>
      </c>
      <c r="H409">
        <v>484</v>
      </c>
      <c r="I409">
        <f t="shared" si="34"/>
        <v>25</v>
      </c>
      <c r="J409" t="s">
        <v>36</v>
      </c>
      <c r="K409" t="s">
        <v>37</v>
      </c>
      <c r="L409">
        <v>1570942800</v>
      </c>
      <c r="M409" s="21">
        <f t="shared" si="31"/>
        <v>43751.208333333328</v>
      </c>
      <c r="N409">
        <v>1571547600</v>
      </c>
      <c r="O409" s="21">
        <f t="shared" si="3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>
        <f t="shared" si="33"/>
        <v>2019</v>
      </c>
    </row>
    <row r="410" spans="1:21" ht="31.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0"/>
        <v>1.3183695652173912</v>
      </c>
      <c r="G410" s="5" t="s">
        <v>20</v>
      </c>
      <c r="H410">
        <v>154</v>
      </c>
      <c r="I410">
        <f t="shared" si="34"/>
        <v>78.760000000000005</v>
      </c>
      <c r="J410" t="s">
        <v>15</v>
      </c>
      <c r="K410" t="s">
        <v>16</v>
      </c>
      <c r="L410">
        <v>1466398800</v>
      </c>
      <c r="M410" s="21">
        <f t="shared" si="31"/>
        <v>42541.208333333328</v>
      </c>
      <c r="N410">
        <v>1468126800</v>
      </c>
      <c r="O410" s="21">
        <f t="shared" si="3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>
        <f t="shared" si="33"/>
        <v>2016</v>
      </c>
    </row>
    <row r="411" spans="1:21" ht="31.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0"/>
        <v>0.46315634218289087</v>
      </c>
      <c r="G411" s="5" t="s">
        <v>14</v>
      </c>
      <c r="H411">
        <v>714</v>
      </c>
      <c r="I411">
        <f t="shared" si="34"/>
        <v>87.96</v>
      </c>
      <c r="J411" t="s">
        <v>21</v>
      </c>
      <c r="K411" t="s">
        <v>22</v>
      </c>
      <c r="L411">
        <v>1492491600</v>
      </c>
      <c r="M411" s="21">
        <f t="shared" si="31"/>
        <v>42843.208333333328</v>
      </c>
      <c r="N411">
        <v>1492837200</v>
      </c>
      <c r="O411" s="21">
        <f t="shared" si="32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>
        <f t="shared" si="33"/>
        <v>2017</v>
      </c>
    </row>
    <row r="412" spans="1:21" ht="31.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0"/>
        <v>0.36132726089785294</v>
      </c>
      <c r="G412" s="5" t="s">
        <v>47</v>
      </c>
      <c r="H412">
        <v>1111</v>
      </c>
      <c r="I412">
        <f t="shared" si="34"/>
        <v>49.99</v>
      </c>
      <c r="J412" t="s">
        <v>21</v>
      </c>
      <c r="K412" t="s">
        <v>22</v>
      </c>
      <c r="L412">
        <v>1430197200</v>
      </c>
      <c r="M412" s="21">
        <f t="shared" si="31"/>
        <v>42122.208333333328</v>
      </c>
      <c r="N412">
        <v>1430197200</v>
      </c>
      <c r="O412" s="21">
        <f t="shared" si="32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>
        <f t="shared" si="33"/>
        <v>2015</v>
      </c>
    </row>
    <row r="413" spans="1:21" ht="31.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0"/>
        <v>1.0462820512820512</v>
      </c>
      <c r="G413" s="5" t="s">
        <v>20</v>
      </c>
      <c r="H413">
        <v>82</v>
      </c>
      <c r="I413">
        <f t="shared" si="34"/>
        <v>99.52</v>
      </c>
      <c r="J413" t="s">
        <v>21</v>
      </c>
      <c r="K413" t="s">
        <v>22</v>
      </c>
      <c r="L413">
        <v>1496034000</v>
      </c>
      <c r="M413" s="21">
        <f t="shared" si="31"/>
        <v>42884.208333333328</v>
      </c>
      <c r="N413">
        <v>1496206800</v>
      </c>
      <c r="O413" s="21">
        <f t="shared" si="3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>
        <f t="shared" si="33"/>
        <v>2017</v>
      </c>
    </row>
    <row r="414" spans="1:21" ht="31.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0"/>
        <v>6.6885714285714286</v>
      </c>
      <c r="G414" s="5" t="s">
        <v>20</v>
      </c>
      <c r="H414">
        <v>134</v>
      </c>
      <c r="I414">
        <f t="shared" si="34"/>
        <v>104.82</v>
      </c>
      <c r="J414" t="s">
        <v>21</v>
      </c>
      <c r="K414" t="s">
        <v>22</v>
      </c>
      <c r="L414">
        <v>1388728800</v>
      </c>
      <c r="M414" s="21">
        <f t="shared" si="31"/>
        <v>41642.25</v>
      </c>
      <c r="N414">
        <v>1389592800</v>
      </c>
      <c r="O414" s="21">
        <f t="shared" si="3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>
        <f t="shared" si="33"/>
        <v>2014</v>
      </c>
    </row>
    <row r="415" spans="1:21" ht="31.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0"/>
        <v>0.62072823218997364</v>
      </c>
      <c r="G415" s="5" t="s">
        <v>47</v>
      </c>
      <c r="H415">
        <v>1089</v>
      </c>
      <c r="I415">
        <f t="shared" si="34"/>
        <v>108.01</v>
      </c>
      <c r="J415" t="s">
        <v>21</v>
      </c>
      <c r="K415" t="s">
        <v>22</v>
      </c>
      <c r="L415">
        <v>1543298400</v>
      </c>
      <c r="M415" s="21">
        <f t="shared" si="31"/>
        <v>43431.25</v>
      </c>
      <c r="N415">
        <v>1545631200</v>
      </c>
      <c r="O415" s="21">
        <f t="shared" si="3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>
        <f t="shared" si="33"/>
        <v>2018</v>
      </c>
    </row>
    <row r="416" spans="1:21" ht="31.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0"/>
        <v>0.84699787460148779</v>
      </c>
      <c r="G416" s="5" t="s">
        <v>14</v>
      </c>
      <c r="H416">
        <v>5497</v>
      </c>
      <c r="I416">
        <f t="shared" si="34"/>
        <v>29</v>
      </c>
      <c r="J416" t="s">
        <v>21</v>
      </c>
      <c r="K416" t="s">
        <v>22</v>
      </c>
      <c r="L416">
        <v>1271739600</v>
      </c>
      <c r="M416" s="21">
        <f t="shared" si="31"/>
        <v>40288.208333333336</v>
      </c>
      <c r="N416">
        <v>1272430800</v>
      </c>
      <c r="O416" s="21">
        <f t="shared" si="32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>
        <f t="shared" si="33"/>
        <v>2010</v>
      </c>
    </row>
    <row r="417" spans="1:21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0"/>
        <v>0.11059030837004405</v>
      </c>
      <c r="G417" s="5" t="s">
        <v>14</v>
      </c>
      <c r="H417">
        <v>418</v>
      </c>
      <c r="I417">
        <f t="shared" si="34"/>
        <v>30.03</v>
      </c>
      <c r="J417" t="s">
        <v>21</v>
      </c>
      <c r="K417" t="s">
        <v>22</v>
      </c>
      <c r="L417">
        <v>1326434400</v>
      </c>
      <c r="M417" s="21">
        <f t="shared" si="31"/>
        <v>40921.25</v>
      </c>
      <c r="N417">
        <v>1327903200</v>
      </c>
      <c r="O417" s="21">
        <f t="shared" si="3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>
        <f t="shared" si="33"/>
        <v>2012</v>
      </c>
    </row>
    <row r="418" spans="1:21" ht="46.8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0"/>
        <v>0.43838781575037145</v>
      </c>
      <c r="G418" s="5" t="s">
        <v>14</v>
      </c>
      <c r="H418">
        <v>1439</v>
      </c>
      <c r="I418">
        <f t="shared" si="34"/>
        <v>41.01</v>
      </c>
      <c r="J418" t="s">
        <v>21</v>
      </c>
      <c r="K418" t="s">
        <v>22</v>
      </c>
      <c r="L418">
        <v>1295244000</v>
      </c>
      <c r="M418" s="21">
        <f t="shared" si="31"/>
        <v>40560.25</v>
      </c>
      <c r="N418">
        <v>1296021600</v>
      </c>
      <c r="O418" s="21">
        <f t="shared" si="3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>
        <f t="shared" si="33"/>
        <v>2011</v>
      </c>
    </row>
    <row r="419" spans="1:21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0"/>
        <v>0.55470588235294116</v>
      </c>
      <c r="G419" s="5" t="s">
        <v>14</v>
      </c>
      <c r="H419">
        <v>15</v>
      </c>
      <c r="I419">
        <f t="shared" si="34"/>
        <v>62.87</v>
      </c>
      <c r="J419" t="s">
        <v>21</v>
      </c>
      <c r="K419" t="s">
        <v>22</v>
      </c>
      <c r="L419">
        <v>1541221200</v>
      </c>
      <c r="M419" s="21">
        <f t="shared" si="31"/>
        <v>43407.208333333328</v>
      </c>
      <c r="N419">
        <v>1543298400</v>
      </c>
      <c r="O419" s="21">
        <f t="shared" si="3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>
        <f t="shared" si="33"/>
        <v>2018</v>
      </c>
    </row>
    <row r="420" spans="1:21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0"/>
        <v>0.57399511301160655</v>
      </c>
      <c r="G420" s="5" t="s">
        <v>14</v>
      </c>
      <c r="H420">
        <v>1999</v>
      </c>
      <c r="I420">
        <f t="shared" si="34"/>
        <v>47.01</v>
      </c>
      <c r="J420" t="s">
        <v>15</v>
      </c>
      <c r="K420" t="s">
        <v>16</v>
      </c>
      <c r="L420">
        <v>1336280400</v>
      </c>
      <c r="M420" s="21">
        <f t="shared" si="31"/>
        <v>41035.208333333336</v>
      </c>
      <c r="N420">
        <v>1336366800</v>
      </c>
      <c r="O420" s="21">
        <f t="shared" si="3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>
        <f t="shared" si="33"/>
        <v>2012</v>
      </c>
    </row>
    <row r="421" spans="1:21" ht="31.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0"/>
        <v>1.2343497363796134</v>
      </c>
      <c r="G421" s="5" t="s">
        <v>20</v>
      </c>
      <c r="H421">
        <v>5203</v>
      </c>
      <c r="I421">
        <f t="shared" si="34"/>
        <v>27</v>
      </c>
      <c r="J421" t="s">
        <v>21</v>
      </c>
      <c r="K421" t="s">
        <v>22</v>
      </c>
      <c r="L421">
        <v>1324533600</v>
      </c>
      <c r="M421" s="21">
        <f t="shared" si="31"/>
        <v>40899.25</v>
      </c>
      <c r="N421">
        <v>1325052000</v>
      </c>
      <c r="O421" s="21">
        <f t="shared" si="3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>
        <f t="shared" si="33"/>
        <v>2011</v>
      </c>
    </row>
    <row r="422" spans="1:21" ht="31.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0"/>
        <v>1.2846</v>
      </c>
      <c r="G422" s="5" t="s">
        <v>20</v>
      </c>
      <c r="H422">
        <v>94</v>
      </c>
      <c r="I422">
        <f t="shared" si="34"/>
        <v>68.33</v>
      </c>
      <c r="J422" t="s">
        <v>21</v>
      </c>
      <c r="K422" t="s">
        <v>22</v>
      </c>
      <c r="L422">
        <v>1498366800</v>
      </c>
      <c r="M422" s="21">
        <f t="shared" si="31"/>
        <v>42911.208333333328</v>
      </c>
      <c r="N422">
        <v>1499576400</v>
      </c>
      <c r="O422" s="21">
        <f t="shared" si="3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>
        <f t="shared" si="33"/>
        <v>2017</v>
      </c>
    </row>
    <row r="423" spans="1:21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0"/>
        <v>0.63989361702127656</v>
      </c>
      <c r="G423" s="5" t="s">
        <v>14</v>
      </c>
      <c r="H423">
        <v>118</v>
      </c>
      <c r="I423">
        <f t="shared" si="34"/>
        <v>50.97</v>
      </c>
      <c r="J423" t="s">
        <v>21</v>
      </c>
      <c r="K423" t="s">
        <v>22</v>
      </c>
      <c r="L423">
        <v>1498712400</v>
      </c>
      <c r="M423" s="21">
        <f t="shared" si="31"/>
        <v>42915.208333333328</v>
      </c>
      <c r="N423">
        <v>1501304400</v>
      </c>
      <c r="O423" s="21">
        <f t="shared" si="3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>
        <f t="shared" si="33"/>
        <v>2017</v>
      </c>
    </row>
    <row r="424" spans="1:21" ht="46.8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0"/>
        <v>1.2729885057471264</v>
      </c>
      <c r="G424" s="5" t="s">
        <v>20</v>
      </c>
      <c r="H424">
        <v>205</v>
      </c>
      <c r="I424">
        <f t="shared" si="34"/>
        <v>54.02</v>
      </c>
      <c r="J424" t="s">
        <v>21</v>
      </c>
      <c r="K424" t="s">
        <v>22</v>
      </c>
      <c r="L424">
        <v>1271480400</v>
      </c>
      <c r="M424" s="21">
        <f t="shared" si="31"/>
        <v>40285.208333333336</v>
      </c>
      <c r="N424">
        <v>1273208400</v>
      </c>
      <c r="O424" s="21">
        <f t="shared" si="3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>
        <f t="shared" si="33"/>
        <v>2010</v>
      </c>
    </row>
    <row r="425" spans="1:21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0"/>
        <v>0.10638024357239513</v>
      </c>
      <c r="G425" s="5" t="s">
        <v>14</v>
      </c>
      <c r="H425">
        <v>162</v>
      </c>
      <c r="I425">
        <f t="shared" si="34"/>
        <v>97.06</v>
      </c>
      <c r="J425" t="s">
        <v>21</v>
      </c>
      <c r="K425" t="s">
        <v>22</v>
      </c>
      <c r="L425">
        <v>1316667600</v>
      </c>
      <c r="M425" s="21">
        <f t="shared" si="31"/>
        <v>40808.208333333336</v>
      </c>
      <c r="N425">
        <v>1316840400</v>
      </c>
      <c r="O425" s="21">
        <f t="shared" si="32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>
        <f t="shared" si="33"/>
        <v>2011</v>
      </c>
    </row>
    <row r="426" spans="1:21" ht="31.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0"/>
        <v>0.40470588235294119</v>
      </c>
      <c r="G426" s="5" t="s">
        <v>14</v>
      </c>
      <c r="H426">
        <v>83</v>
      </c>
      <c r="I426">
        <f t="shared" si="34"/>
        <v>24.87</v>
      </c>
      <c r="J426" t="s">
        <v>21</v>
      </c>
      <c r="K426" t="s">
        <v>22</v>
      </c>
      <c r="L426">
        <v>1524027600</v>
      </c>
      <c r="M426" s="21">
        <f t="shared" si="31"/>
        <v>43208.208333333328</v>
      </c>
      <c r="N426">
        <v>1524546000</v>
      </c>
      <c r="O426" s="21">
        <f t="shared" si="32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>
        <f t="shared" si="33"/>
        <v>2018</v>
      </c>
    </row>
    <row r="427" spans="1:21" ht="31.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0"/>
        <v>2.8766666666666665</v>
      </c>
      <c r="G427" s="5" t="s">
        <v>20</v>
      </c>
      <c r="H427">
        <v>92</v>
      </c>
      <c r="I427">
        <f t="shared" si="34"/>
        <v>84.42</v>
      </c>
      <c r="J427" t="s">
        <v>21</v>
      </c>
      <c r="K427" t="s">
        <v>22</v>
      </c>
      <c r="L427">
        <v>1438059600</v>
      </c>
      <c r="M427" s="21">
        <f t="shared" si="31"/>
        <v>42213.208333333328</v>
      </c>
      <c r="N427">
        <v>1438578000</v>
      </c>
      <c r="O427" s="21">
        <f t="shared" si="32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33"/>
        <v>2015</v>
      </c>
    </row>
    <row r="428" spans="1:21" ht="31.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0"/>
        <v>5.7294444444444448</v>
      </c>
      <c r="G428" s="5" t="s">
        <v>20</v>
      </c>
      <c r="H428">
        <v>219</v>
      </c>
      <c r="I428">
        <f t="shared" si="34"/>
        <v>47.09</v>
      </c>
      <c r="J428" t="s">
        <v>21</v>
      </c>
      <c r="K428" t="s">
        <v>22</v>
      </c>
      <c r="L428">
        <v>1361944800</v>
      </c>
      <c r="M428" s="21">
        <f t="shared" si="31"/>
        <v>41332.25</v>
      </c>
      <c r="N428">
        <v>1362549600</v>
      </c>
      <c r="O428" s="21">
        <f t="shared" si="3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>
        <f t="shared" si="33"/>
        <v>2013</v>
      </c>
    </row>
    <row r="429" spans="1:21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0"/>
        <v>1.1290429799426933</v>
      </c>
      <c r="G429" s="5" t="s">
        <v>20</v>
      </c>
      <c r="H429">
        <v>2526</v>
      </c>
      <c r="I429">
        <f t="shared" si="34"/>
        <v>78</v>
      </c>
      <c r="J429" t="s">
        <v>21</v>
      </c>
      <c r="K429" t="s">
        <v>22</v>
      </c>
      <c r="L429">
        <v>1410584400</v>
      </c>
      <c r="M429" s="21">
        <f t="shared" si="31"/>
        <v>41895.208333333336</v>
      </c>
      <c r="N429">
        <v>1413349200</v>
      </c>
      <c r="O429" s="21">
        <f t="shared" si="3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>
        <f t="shared" si="33"/>
        <v>2014</v>
      </c>
    </row>
    <row r="430" spans="1:21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0"/>
        <v>0.46387573964497042</v>
      </c>
      <c r="G430" s="5" t="s">
        <v>14</v>
      </c>
      <c r="H430">
        <v>747</v>
      </c>
      <c r="I430">
        <f t="shared" si="34"/>
        <v>62.97</v>
      </c>
      <c r="J430" t="s">
        <v>21</v>
      </c>
      <c r="K430" t="s">
        <v>22</v>
      </c>
      <c r="L430">
        <v>1297404000</v>
      </c>
      <c r="M430" s="21">
        <f t="shared" si="31"/>
        <v>40585.25</v>
      </c>
      <c r="N430">
        <v>1298008800</v>
      </c>
      <c r="O430" s="21">
        <f t="shared" si="3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>
        <f t="shared" si="33"/>
        <v>2011</v>
      </c>
    </row>
    <row r="431" spans="1:21" ht="31.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0"/>
        <v>0.90675916230366493</v>
      </c>
      <c r="G431" s="5" t="s">
        <v>74</v>
      </c>
      <c r="H431">
        <v>2138</v>
      </c>
      <c r="I431">
        <f t="shared" si="34"/>
        <v>81.010000000000005</v>
      </c>
      <c r="J431" t="s">
        <v>21</v>
      </c>
      <c r="K431" t="s">
        <v>22</v>
      </c>
      <c r="L431">
        <v>1392012000</v>
      </c>
      <c r="M431" s="21">
        <f t="shared" si="31"/>
        <v>41680.25</v>
      </c>
      <c r="N431">
        <v>1394427600</v>
      </c>
      <c r="O431" s="21">
        <f t="shared" si="32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>
        <f t="shared" si="33"/>
        <v>2014</v>
      </c>
    </row>
    <row r="432" spans="1:21" ht="46.8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0"/>
        <v>0.67740740740740746</v>
      </c>
      <c r="G432" s="5" t="s">
        <v>14</v>
      </c>
      <c r="H432">
        <v>84</v>
      </c>
      <c r="I432">
        <f t="shared" si="34"/>
        <v>65.319999999999993</v>
      </c>
      <c r="J432" t="s">
        <v>21</v>
      </c>
      <c r="K432" t="s">
        <v>22</v>
      </c>
      <c r="L432">
        <v>1569733200</v>
      </c>
      <c r="M432" s="21">
        <f t="shared" si="31"/>
        <v>43737.208333333328</v>
      </c>
      <c r="N432">
        <v>1572670800</v>
      </c>
      <c r="O432" s="21">
        <f t="shared" si="3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>
        <f t="shared" si="33"/>
        <v>2019</v>
      </c>
    </row>
    <row r="433" spans="1:21" ht="31.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0"/>
        <v>1.9249019607843136</v>
      </c>
      <c r="G433" s="5" t="s">
        <v>20</v>
      </c>
      <c r="H433">
        <v>94</v>
      </c>
      <c r="I433">
        <f t="shared" si="34"/>
        <v>104.44</v>
      </c>
      <c r="J433" t="s">
        <v>21</v>
      </c>
      <c r="K433" t="s">
        <v>22</v>
      </c>
      <c r="L433">
        <v>1529643600</v>
      </c>
      <c r="M433" s="21">
        <f t="shared" si="31"/>
        <v>43273.208333333328</v>
      </c>
      <c r="N433">
        <v>1531112400</v>
      </c>
      <c r="O433" s="21">
        <f t="shared" si="3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>
        <f t="shared" si="33"/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0"/>
        <v>0.82714285714285718</v>
      </c>
      <c r="G434" s="5" t="s">
        <v>14</v>
      </c>
      <c r="H434">
        <v>91</v>
      </c>
      <c r="I434">
        <f t="shared" si="34"/>
        <v>69.989999999999995</v>
      </c>
      <c r="J434" t="s">
        <v>21</v>
      </c>
      <c r="K434" t="s">
        <v>22</v>
      </c>
      <c r="L434">
        <v>1399006800</v>
      </c>
      <c r="M434" s="21">
        <f t="shared" si="31"/>
        <v>41761.208333333336</v>
      </c>
      <c r="N434">
        <v>1400734800</v>
      </c>
      <c r="O434" s="21">
        <f t="shared" si="3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>
        <f t="shared" si="33"/>
        <v>2014</v>
      </c>
    </row>
    <row r="435" spans="1:21" ht="31.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0"/>
        <v>0.54163920922570019</v>
      </c>
      <c r="G435" s="5" t="s">
        <v>14</v>
      </c>
      <c r="H435">
        <v>792</v>
      </c>
      <c r="I435">
        <f t="shared" si="34"/>
        <v>83.02</v>
      </c>
      <c r="J435" t="s">
        <v>21</v>
      </c>
      <c r="K435" t="s">
        <v>22</v>
      </c>
      <c r="L435">
        <v>1385359200</v>
      </c>
      <c r="M435" s="21">
        <f t="shared" si="31"/>
        <v>41603.25</v>
      </c>
      <c r="N435">
        <v>1386741600</v>
      </c>
      <c r="O435" s="21">
        <f t="shared" si="3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>
        <f t="shared" si="33"/>
        <v>2013</v>
      </c>
    </row>
    <row r="436" spans="1:21" ht="31.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0"/>
        <v>0.16722222222222222</v>
      </c>
      <c r="G436" s="5" t="s">
        <v>74</v>
      </c>
      <c r="H436">
        <v>10</v>
      </c>
      <c r="I436">
        <f t="shared" si="34"/>
        <v>90.3</v>
      </c>
      <c r="J436" t="s">
        <v>15</v>
      </c>
      <c r="K436" t="s">
        <v>16</v>
      </c>
      <c r="L436">
        <v>1480572000</v>
      </c>
      <c r="M436" s="21">
        <f t="shared" si="31"/>
        <v>42705.25</v>
      </c>
      <c r="N436">
        <v>1481781600</v>
      </c>
      <c r="O436" s="21">
        <f t="shared" si="3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>
        <f t="shared" si="33"/>
        <v>2016</v>
      </c>
    </row>
    <row r="437" spans="1:21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0"/>
        <v>1.168766404199475</v>
      </c>
      <c r="G437" s="5" t="s">
        <v>20</v>
      </c>
      <c r="H437">
        <v>1713</v>
      </c>
      <c r="I437">
        <f t="shared" si="34"/>
        <v>103.98</v>
      </c>
      <c r="J437" t="s">
        <v>107</v>
      </c>
      <c r="K437" t="s">
        <v>108</v>
      </c>
      <c r="L437">
        <v>1418623200</v>
      </c>
      <c r="M437" s="21">
        <f t="shared" si="31"/>
        <v>41988.25</v>
      </c>
      <c r="N437">
        <v>1419660000</v>
      </c>
      <c r="O437" s="21">
        <f t="shared" si="3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>
        <f t="shared" si="33"/>
        <v>2014</v>
      </c>
    </row>
    <row r="438" spans="1:21" ht="46.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0"/>
        <v>10.521538461538462</v>
      </c>
      <c r="G438" s="5" t="s">
        <v>20</v>
      </c>
      <c r="H438">
        <v>249</v>
      </c>
      <c r="I438">
        <f t="shared" si="34"/>
        <v>54.93</v>
      </c>
      <c r="J438" t="s">
        <v>21</v>
      </c>
      <c r="K438" t="s">
        <v>22</v>
      </c>
      <c r="L438">
        <v>1555736400</v>
      </c>
      <c r="M438" s="21">
        <f t="shared" si="31"/>
        <v>43575.208333333328</v>
      </c>
      <c r="N438">
        <v>1555822800</v>
      </c>
      <c r="O438" s="21">
        <f t="shared" si="32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>
        <f t="shared" si="33"/>
        <v>2019</v>
      </c>
    </row>
    <row r="439" spans="1:21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0"/>
        <v>1.2307407407407407</v>
      </c>
      <c r="G439" s="5" t="s">
        <v>20</v>
      </c>
      <c r="H439">
        <v>192</v>
      </c>
      <c r="I439">
        <f t="shared" si="34"/>
        <v>51.92</v>
      </c>
      <c r="J439" t="s">
        <v>21</v>
      </c>
      <c r="K439" t="s">
        <v>22</v>
      </c>
      <c r="L439">
        <v>1442120400</v>
      </c>
      <c r="M439" s="21">
        <f t="shared" si="31"/>
        <v>42260.208333333328</v>
      </c>
      <c r="N439">
        <v>1442379600</v>
      </c>
      <c r="O439" s="21">
        <f t="shared" si="3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>
        <f t="shared" si="33"/>
        <v>2015</v>
      </c>
    </row>
    <row r="440" spans="1:21" ht="46.8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0"/>
        <v>1.7863855421686747</v>
      </c>
      <c r="G440" s="5" t="s">
        <v>20</v>
      </c>
      <c r="H440">
        <v>247</v>
      </c>
      <c r="I440">
        <f t="shared" si="34"/>
        <v>60.03</v>
      </c>
      <c r="J440" t="s">
        <v>21</v>
      </c>
      <c r="K440" t="s">
        <v>22</v>
      </c>
      <c r="L440">
        <v>1362376800</v>
      </c>
      <c r="M440" s="21">
        <f t="shared" si="31"/>
        <v>41337.25</v>
      </c>
      <c r="N440">
        <v>1364965200</v>
      </c>
      <c r="O440" s="21">
        <f t="shared" si="3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>
        <f t="shared" si="33"/>
        <v>2013</v>
      </c>
    </row>
    <row r="441" spans="1:21" ht="31.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0"/>
        <v>3.5528169014084505</v>
      </c>
      <c r="G441" s="5" t="s">
        <v>20</v>
      </c>
      <c r="H441">
        <v>2293</v>
      </c>
      <c r="I441">
        <f t="shared" si="34"/>
        <v>44</v>
      </c>
      <c r="J441" t="s">
        <v>21</v>
      </c>
      <c r="K441" t="s">
        <v>22</v>
      </c>
      <c r="L441">
        <v>1478408400</v>
      </c>
      <c r="M441" s="21">
        <f t="shared" si="31"/>
        <v>42680.208333333328</v>
      </c>
      <c r="N441">
        <v>1479016800</v>
      </c>
      <c r="O441" s="21">
        <f t="shared" si="3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>
        <f t="shared" si="33"/>
        <v>2016</v>
      </c>
    </row>
    <row r="442" spans="1:21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0"/>
        <v>1.6190634146341463</v>
      </c>
      <c r="G442" s="5" t="s">
        <v>20</v>
      </c>
      <c r="H442">
        <v>3131</v>
      </c>
      <c r="I442">
        <f t="shared" si="34"/>
        <v>53</v>
      </c>
      <c r="J442" t="s">
        <v>21</v>
      </c>
      <c r="K442" t="s">
        <v>22</v>
      </c>
      <c r="L442">
        <v>1498798800</v>
      </c>
      <c r="M442" s="21">
        <f t="shared" si="31"/>
        <v>42916.208333333328</v>
      </c>
      <c r="N442">
        <v>1499662800</v>
      </c>
      <c r="O442" s="21">
        <f t="shared" si="3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>
        <f t="shared" si="33"/>
        <v>2017</v>
      </c>
    </row>
    <row r="443" spans="1:21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0"/>
        <v>0.24914285714285714</v>
      </c>
      <c r="G443" s="5" t="s">
        <v>14</v>
      </c>
      <c r="H443">
        <v>32</v>
      </c>
      <c r="I443">
        <f t="shared" si="34"/>
        <v>54.5</v>
      </c>
      <c r="J443" t="s">
        <v>21</v>
      </c>
      <c r="K443" t="s">
        <v>22</v>
      </c>
      <c r="L443">
        <v>1335416400</v>
      </c>
      <c r="M443" s="21">
        <f t="shared" si="31"/>
        <v>41025.208333333336</v>
      </c>
      <c r="N443">
        <v>1337835600</v>
      </c>
      <c r="O443" s="21">
        <f t="shared" si="3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>
        <f t="shared" si="33"/>
        <v>2012</v>
      </c>
    </row>
    <row r="444" spans="1:21" ht="31.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0"/>
        <v>1.9872222222222222</v>
      </c>
      <c r="G444" s="5" t="s">
        <v>20</v>
      </c>
      <c r="H444">
        <v>143</v>
      </c>
      <c r="I444">
        <f t="shared" si="34"/>
        <v>75.040000000000006</v>
      </c>
      <c r="J444" t="s">
        <v>107</v>
      </c>
      <c r="K444" t="s">
        <v>108</v>
      </c>
      <c r="L444">
        <v>1504328400</v>
      </c>
      <c r="M444" s="21">
        <f t="shared" si="31"/>
        <v>42980.208333333328</v>
      </c>
      <c r="N444">
        <v>1505710800</v>
      </c>
      <c r="O444" s="21">
        <f t="shared" si="3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>
        <f t="shared" si="33"/>
        <v>2017</v>
      </c>
    </row>
    <row r="445" spans="1:21" ht="31.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0"/>
        <v>0.34752688172043011</v>
      </c>
      <c r="G445" s="5" t="s">
        <v>74</v>
      </c>
      <c r="H445">
        <v>90</v>
      </c>
      <c r="I445">
        <f t="shared" si="34"/>
        <v>35.909999999999997</v>
      </c>
      <c r="J445" t="s">
        <v>21</v>
      </c>
      <c r="K445" t="s">
        <v>22</v>
      </c>
      <c r="L445">
        <v>1285822800</v>
      </c>
      <c r="M445" s="21">
        <f t="shared" si="31"/>
        <v>40451.208333333336</v>
      </c>
      <c r="N445">
        <v>1287464400</v>
      </c>
      <c r="O445" s="21">
        <f t="shared" si="3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>
        <f t="shared" si="33"/>
        <v>2010</v>
      </c>
    </row>
    <row r="446" spans="1:21" ht="31.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0"/>
        <v>1.7641935483870967</v>
      </c>
      <c r="G446" s="5" t="s">
        <v>20</v>
      </c>
      <c r="H446">
        <v>296</v>
      </c>
      <c r="I446">
        <f t="shared" si="34"/>
        <v>36.950000000000003</v>
      </c>
      <c r="J446" t="s">
        <v>21</v>
      </c>
      <c r="K446" t="s">
        <v>22</v>
      </c>
      <c r="L446">
        <v>1311483600</v>
      </c>
      <c r="M446" s="21">
        <f t="shared" si="31"/>
        <v>40748.208333333336</v>
      </c>
      <c r="N446">
        <v>1311656400</v>
      </c>
      <c r="O446" s="21">
        <f t="shared" si="32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>
        <f t="shared" si="33"/>
        <v>2011</v>
      </c>
    </row>
    <row r="447" spans="1:21" ht="46.8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0"/>
        <v>5.1138095238095236</v>
      </c>
      <c r="G447" s="5" t="s">
        <v>20</v>
      </c>
      <c r="H447">
        <v>170</v>
      </c>
      <c r="I447">
        <f t="shared" si="34"/>
        <v>63.17</v>
      </c>
      <c r="J447" t="s">
        <v>21</v>
      </c>
      <c r="K447" t="s">
        <v>22</v>
      </c>
      <c r="L447">
        <v>1291356000</v>
      </c>
      <c r="M447" s="21">
        <f t="shared" si="31"/>
        <v>40515.25</v>
      </c>
      <c r="N447">
        <v>1293170400</v>
      </c>
      <c r="O447" s="21">
        <f t="shared" si="3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>
        <f t="shared" si="33"/>
        <v>2010</v>
      </c>
    </row>
    <row r="448" spans="1:21" ht="31.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0"/>
        <v>0.82044117647058823</v>
      </c>
      <c r="G448" s="5" t="s">
        <v>14</v>
      </c>
      <c r="H448">
        <v>186</v>
      </c>
      <c r="I448">
        <f t="shared" si="34"/>
        <v>29.99</v>
      </c>
      <c r="J448" t="s">
        <v>21</v>
      </c>
      <c r="K448" t="s">
        <v>22</v>
      </c>
      <c r="L448">
        <v>1355810400</v>
      </c>
      <c r="M448" s="21">
        <f t="shared" si="31"/>
        <v>41261.25</v>
      </c>
      <c r="N448">
        <v>1355983200</v>
      </c>
      <c r="O448" s="21">
        <f t="shared" si="3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>
        <f t="shared" si="33"/>
        <v>2012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0"/>
        <v>0.24326030927835052</v>
      </c>
      <c r="G449" s="5" t="s">
        <v>74</v>
      </c>
      <c r="H449">
        <v>439</v>
      </c>
      <c r="I449">
        <f t="shared" si="34"/>
        <v>86</v>
      </c>
      <c r="J449" t="s">
        <v>40</v>
      </c>
      <c r="K449" t="s">
        <v>41</v>
      </c>
      <c r="L449">
        <v>1513663200</v>
      </c>
      <c r="M449" s="21">
        <f t="shared" si="31"/>
        <v>43088.25</v>
      </c>
      <c r="N449">
        <v>1515045600</v>
      </c>
      <c r="O449" s="21">
        <f t="shared" si="3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>
        <f t="shared" si="33"/>
        <v>2017</v>
      </c>
    </row>
    <row r="450" spans="1:21" ht="46.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35">E450/D450</f>
        <v>0.50482758620689661</v>
      </c>
      <c r="G450" s="5" t="s">
        <v>14</v>
      </c>
      <c r="H450">
        <v>605</v>
      </c>
      <c r="I450">
        <f t="shared" si="34"/>
        <v>75.010000000000005</v>
      </c>
      <c r="J450" t="s">
        <v>21</v>
      </c>
      <c r="K450" t="s">
        <v>22</v>
      </c>
      <c r="L450">
        <v>1365915600</v>
      </c>
      <c r="M450" s="21">
        <f t="shared" si="31"/>
        <v>41378.208333333336</v>
      </c>
      <c r="N450">
        <v>1366088400</v>
      </c>
      <c r="O450" s="21">
        <f t="shared" si="32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>
        <f t="shared" si="33"/>
        <v>2013</v>
      </c>
    </row>
    <row r="451" spans="1:21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35"/>
        <v>9.67</v>
      </c>
      <c r="G451" s="5" t="s">
        <v>20</v>
      </c>
      <c r="H451">
        <v>86</v>
      </c>
      <c r="I451">
        <f t="shared" si="34"/>
        <v>101.2</v>
      </c>
      <c r="J451" t="s">
        <v>36</v>
      </c>
      <c r="K451" t="s">
        <v>37</v>
      </c>
      <c r="L451">
        <v>1551852000</v>
      </c>
      <c r="M451" s="21">
        <f t="shared" ref="M451:M514" si="36">(((L451/60)/60)/24)+DATE(1970,1,1)</f>
        <v>43530.25</v>
      </c>
      <c r="N451">
        <v>1553317200</v>
      </c>
      <c r="O451" s="21">
        <f t="shared" ref="O451:O514" si="37">(((N451/60)/60/24)+DATE(1970,1,1))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>
        <f t="shared" ref="U451:U514" si="38">YEAR(M451)</f>
        <v>2019</v>
      </c>
    </row>
    <row r="452" spans="1:21" ht="31.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35"/>
        <v>0.04</v>
      </c>
      <c r="G452" s="5" t="s">
        <v>14</v>
      </c>
      <c r="H452">
        <v>1</v>
      </c>
      <c r="I452">
        <f t="shared" ref="I452:I515" si="39">ROUND(E452/H452,2)</f>
        <v>4</v>
      </c>
      <c r="J452" t="s">
        <v>15</v>
      </c>
      <c r="K452" t="s">
        <v>16</v>
      </c>
      <c r="L452">
        <v>1540098000</v>
      </c>
      <c r="M452" s="21">
        <f t="shared" si="36"/>
        <v>43394.208333333328</v>
      </c>
      <c r="N452">
        <v>1542088800</v>
      </c>
      <c r="O452" s="21">
        <f t="shared" si="37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>
        <f t="shared" si="38"/>
        <v>2018</v>
      </c>
    </row>
    <row r="453" spans="1:21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5"/>
        <v>1.2284501347708894</v>
      </c>
      <c r="G453" s="5" t="s">
        <v>20</v>
      </c>
      <c r="H453">
        <v>6286</v>
      </c>
      <c r="I453">
        <f t="shared" si="39"/>
        <v>29</v>
      </c>
      <c r="J453" t="s">
        <v>21</v>
      </c>
      <c r="K453" t="s">
        <v>22</v>
      </c>
      <c r="L453">
        <v>1500440400</v>
      </c>
      <c r="M453" s="21">
        <f t="shared" si="36"/>
        <v>42935.208333333328</v>
      </c>
      <c r="N453">
        <v>1503118800</v>
      </c>
      <c r="O453" s="21">
        <f t="shared" si="37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>
        <f t="shared" si="38"/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5"/>
        <v>0.63437500000000002</v>
      </c>
      <c r="G454" s="5" t="s">
        <v>14</v>
      </c>
      <c r="H454">
        <v>31</v>
      </c>
      <c r="I454">
        <f t="shared" si="39"/>
        <v>98.23</v>
      </c>
      <c r="J454" t="s">
        <v>21</v>
      </c>
      <c r="K454" t="s">
        <v>22</v>
      </c>
      <c r="L454">
        <v>1278392400</v>
      </c>
      <c r="M454" s="21">
        <f t="shared" si="36"/>
        <v>40365.208333333336</v>
      </c>
      <c r="N454">
        <v>1278478800</v>
      </c>
      <c r="O454" s="21">
        <f t="shared" si="37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>
        <f t="shared" si="38"/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5"/>
        <v>0.56331688596491225</v>
      </c>
      <c r="G455" s="5" t="s">
        <v>14</v>
      </c>
      <c r="H455">
        <v>1181</v>
      </c>
      <c r="I455">
        <f t="shared" si="39"/>
        <v>87</v>
      </c>
      <c r="J455" t="s">
        <v>21</v>
      </c>
      <c r="K455" t="s">
        <v>22</v>
      </c>
      <c r="L455">
        <v>1480572000</v>
      </c>
      <c r="M455" s="21">
        <f t="shared" si="36"/>
        <v>42705.25</v>
      </c>
      <c r="N455">
        <v>1484114400</v>
      </c>
      <c r="O455" s="21">
        <f t="shared" si="37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>
        <f t="shared" si="38"/>
        <v>2016</v>
      </c>
    </row>
    <row r="456" spans="1:21" ht="31.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5"/>
        <v>0.44074999999999998</v>
      </c>
      <c r="G456" s="5" t="s">
        <v>14</v>
      </c>
      <c r="H456">
        <v>39</v>
      </c>
      <c r="I456">
        <f t="shared" si="39"/>
        <v>45.21</v>
      </c>
      <c r="J456" t="s">
        <v>21</v>
      </c>
      <c r="K456" t="s">
        <v>22</v>
      </c>
      <c r="L456">
        <v>1382331600</v>
      </c>
      <c r="M456" s="21">
        <f t="shared" si="36"/>
        <v>41568.208333333336</v>
      </c>
      <c r="N456">
        <v>1385445600</v>
      </c>
      <c r="O456" s="21">
        <f t="shared" si="37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>
        <f t="shared" si="38"/>
        <v>2013</v>
      </c>
    </row>
    <row r="457" spans="1:21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5"/>
        <v>1.1837253218884121</v>
      </c>
      <c r="G457" s="5" t="s">
        <v>20</v>
      </c>
      <c r="H457">
        <v>3727</v>
      </c>
      <c r="I457">
        <f t="shared" si="39"/>
        <v>37</v>
      </c>
      <c r="J457" t="s">
        <v>21</v>
      </c>
      <c r="K457" t="s">
        <v>22</v>
      </c>
      <c r="L457">
        <v>1316754000</v>
      </c>
      <c r="M457" s="21">
        <f t="shared" si="36"/>
        <v>40809.208333333336</v>
      </c>
      <c r="N457">
        <v>1318741200</v>
      </c>
      <c r="O457" s="21">
        <f t="shared" si="37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>
        <f t="shared" si="38"/>
        <v>2011</v>
      </c>
    </row>
    <row r="458" spans="1:21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5"/>
        <v>1.041243169398907</v>
      </c>
      <c r="G458" s="5" t="s">
        <v>20</v>
      </c>
      <c r="H458">
        <v>1605</v>
      </c>
      <c r="I458">
        <f t="shared" si="39"/>
        <v>94.98</v>
      </c>
      <c r="J458" t="s">
        <v>21</v>
      </c>
      <c r="K458" t="s">
        <v>22</v>
      </c>
      <c r="L458">
        <v>1518242400</v>
      </c>
      <c r="M458" s="21">
        <f t="shared" si="36"/>
        <v>43141.25</v>
      </c>
      <c r="N458">
        <v>1518242400</v>
      </c>
      <c r="O458" s="21">
        <f t="shared" si="37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>
        <f t="shared" si="38"/>
        <v>2018</v>
      </c>
    </row>
    <row r="459" spans="1:21" ht="31.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5"/>
        <v>0.26640000000000003</v>
      </c>
      <c r="G459" s="5" t="s">
        <v>14</v>
      </c>
      <c r="H459">
        <v>46</v>
      </c>
      <c r="I459">
        <f t="shared" si="39"/>
        <v>28.96</v>
      </c>
      <c r="J459" t="s">
        <v>21</v>
      </c>
      <c r="K459" t="s">
        <v>22</v>
      </c>
      <c r="L459">
        <v>1476421200</v>
      </c>
      <c r="M459" s="21">
        <f t="shared" si="36"/>
        <v>42657.208333333328</v>
      </c>
      <c r="N459">
        <v>1476594000</v>
      </c>
      <c r="O459" s="21">
        <f t="shared" si="37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>
        <f t="shared" si="38"/>
        <v>2016</v>
      </c>
    </row>
    <row r="460" spans="1:21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5"/>
        <v>3.5120118343195266</v>
      </c>
      <c r="G460" s="5" t="s">
        <v>20</v>
      </c>
      <c r="H460">
        <v>2120</v>
      </c>
      <c r="I460">
        <f t="shared" si="39"/>
        <v>55.99</v>
      </c>
      <c r="J460" t="s">
        <v>21</v>
      </c>
      <c r="K460" t="s">
        <v>22</v>
      </c>
      <c r="L460">
        <v>1269752400</v>
      </c>
      <c r="M460" s="21">
        <f t="shared" si="36"/>
        <v>40265.208333333336</v>
      </c>
      <c r="N460">
        <v>1273554000</v>
      </c>
      <c r="O460" s="21">
        <f t="shared" si="37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>
        <f t="shared" si="38"/>
        <v>2010</v>
      </c>
    </row>
    <row r="461" spans="1:21" ht="31.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5"/>
        <v>0.90063492063492068</v>
      </c>
      <c r="G461" s="5" t="s">
        <v>14</v>
      </c>
      <c r="H461">
        <v>105</v>
      </c>
      <c r="I461">
        <f t="shared" si="39"/>
        <v>54.04</v>
      </c>
      <c r="J461" t="s">
        <v>21</v>
      </c>
      <c r="K461" t="s">
        <v>22</v>
      </c>
      <c r="L461">
        <v>1419746400</v>
      </c>
      <c r="M461" s="21">
        <f t="shared" si="36"/>
        <v>42001.25</v>
      </c>
      <c r="N461">
        <v>1421906400</v>
      </c>
      <c r="O461" s="21">
        <f t="shared" si="37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>
        <f t="shared" si="38"/>
        <v>2014</v>
      </c>
    </row>
    <row r="462" spans="1:21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5"/>
        <v>1.7162500000000001</v>
      </c>
      <c r="G462" s="5" t="s">
        <v>20</v>
      </c>
      <c r="H462">
        <v>50</v>
      </c>
      <c r="I462">
        <f t="shared" si="39"/>
        <v>82.38</v>
      </c>
      <c r="J462" t="s">
        <v>21</v>
      </c>
      <c r="K462" t="s">
        <v>22</v>
      </c>
      <c r="L462">
        <v>1281330000</v>
      </c>
      <c r="M462" s="21">
        <f t="shared" si="36"/>
        <v>40399.208333333336</v>
      </c>
      <c r="N462">
        <v>1281589200</v>
      </c>
      <c r="O462" s="21">
        <f t="shared" si="37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>
        <f t="shared" si="38"/>
        <v>2010</v>
      </c>
    </row>
    <row r="463" spans="1:21" ht="31.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5"/>
        <v>1.4104655870445344</v>
      </c>
      <c r="G463" s="5" t="s">
        <v>20</v>
      </c>
      <c r="H463">
        <v>2080</v>
      </c>
      <c r="I463">
        <f t="shared" si="39"/>
        <v>67</v>
      </c>
      <c r="J463" t="s">
        <v>21</v>
      </c>
      <c r="K463" t="s">
        <v>22</v>
      </c>
      <c r="L463">
        <v>1398661200</v>
      </c>
      <c r="M463" s="21">
        <f t="shared" si="36"/>
        <v>41757.208333333336</v>
      </c>
      <c r="N463">
        <v>1400389200</v>
      </c>
      <c r="O463" s="21">
        <f t="shared" si="37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>
        <f t="shared" si="38"/>
        <v>2014</v>
      </c>
    </row>
    <row r="464" spans="1:21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5"/>
        <v>0.30579449152542371</v>
      </c>
      <c r="G464" s="5" t="s">
        <v>14</v>
      </c>
      <c r="H464">
        <v>535</v>
      </c>
      <c r="I464">
        <f t="shared" si="39"/>
        <v>107.91</v>
      </c>
      <c r="J464" t="s">
        <v>21</v>
      </c>
      <c r="K464" t="s">
        <v>22</v>
      </c>
      <c r="L464">
        <v>1359525600</v>
      </c>
      <c r="M464" s="21">
        <f t="shared" si="36"/>
        <v>41304.25</v>
      </c>
      <c r="N464">
        <v>1362808800</v>
      </c>
      <c r="O464" s="21">
        <f t="shared" si="37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>
        <f t="shared" si="38"/>
        <v>2013</v>
      </c>
    </row>
    <row r="465" spans="1:21" ht="46.8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5"/>
        <v>1.0816455696202532</v>
      </c>
      <c r="G465" s="5" t="s">
        <v>20</v>
      </c>
      <c r="H465">
        <v>2105</v>
      </c>
      <c r="I465">
        <f t="shared" si="39"/>
        <v>69.010000000000005</v>
      </c>
      <c r="J465" t="s">
        <v>21</v>
      </c>
      <c r="K465" t="s">
        <v>22</v>
      </c>
      <c r="L465">
        <v>1388469600</v>
      </c>
      <c r="M465" s="21">
        <f t="shared" si="36"/>
        <v>41639.25</v>
      </c>
      <c r="N465">
        <v>1388815200</v>
      </c>
      <c r="O465" s="21">
        <f t="shared" si="37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>
        <f t="shared" si="38"/>
        <v>2013</v>
      </c>
    </row>
    <row r="466" spans="1:21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5"/>
        <v>1.3345505617977529</v>
      </c>
      <c r="G466" s="5" t="s">
        <v>20</v>
      </c>
      <c r="H466">
        <v>2436</v>
      </c>
      <c r="I466">
        <f t="shared" si="39"/>
        <v>39.01</v>
      </c>
      <c r="J466" t="s">
        <v>21</v>
      </c>
      <c r="K466" t="s">
        <v>22</v>
      </c>
      <c r="L466">
        <v>1518328800</v>
      </c>
      <c r="M466" s="21">
        <f t="shared" si="36"/>
        <v>43142.25</v>
      </c>
      <c r="N466">
        <v>1519538400</v>
      </c>
      <c r="O466" s="21">
        <f t="shared" si="37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>
        <f t="shared" si="38"/>
        <v>2018</v>
      </c>
    </row>
    <row r="467" spans="1:21" ht="31.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5"/>
        <v>1.8785106382978722</v>
      </c>
      <c r="G467" s="5" t="s">
        <v>20</v>
      </c>
      <c r="H467">
        <v>80</v>
      </c>
      <c r="I467">
        <f t="shared" si="39"/>
        <v>110.36</v>
      </c>
      <c r="J467" t="s">
        <v>21</v>
      </c>
      <c r="K467" t="s">
        <v>22</v>
      </c>
      <c r="L467">
        <v>1517032800</v>
      </c>
      <c r="M467" s="21">
        <f t="shared" si="36"/>
        <v>43127.25</v>
      </c>
      <c r="N467">
        <v>1517810400</v>
      </c>
      <c r="O467" s="21">
        <f t="shared" si="37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>
        <f t="shared" si="38"/>
        <v>2018</v>
      </c>
    </row>
    <row r="468" spans="1:21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5"/>
        <v>3.32</v>
      </c>
      <c r="G468" s="5" t="s">
        <v>20</v>
      </c>
      <c r="H468">
        <v>42</v>
      </c>
      <c r="I468">
        <f t="shared" si="39"/>
        <v>94.86</v>
      </c>
      <c r="J468" t="s">
        <v>21</v>
      </c>
      <c r="K468" t="s">
        <v>22</v>
      </c>
      <c r="L468">
        <v>1368594000</v>
      </c>
      <c r="M468" s="21">
        <f t="shared" si="36"/>
        <v>41409.208333333336</v>
      </c>
      <c r="N468">
        <v>1370581200</v>
      </c>
      <c r="O468" s="21">
        <f t="shared" si="37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>
        <f t="shared" si="38"/>
        <v>2013</v>
      </c>
    </row>
    <row r="469" spans="1:21" ht="46.8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5"/>
        <v>5.7521428571428572</v>
      </c>
      <c r="G469" s="5" t="s">
        <v>20</v>
      </c>
      <c r="H469">
        <v>139</v>
      </c>
      <c r="I469">
        <f t="shared" si="39"/>
        <v>57.94</v>
      </c>
      <c r="J469" t="s">
        <v>15</v>
      </c>
      <c r="K469" t="s">
        <v>16</v>
      </c>
      <c r="L469">
        <v>1448258400</v>
      </c>
      <c r="M469" s="21">
        <f t="shared" si="36"/>
        <v>42331.25</v>
      </c>
      <c r="N469">
        <v>1448863200</v>
      </c>
      <c r="O469" s="21">
        <f t="shared" si="37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>
        <f t="shared" si="38"/>
        <v>2015</v>
      </c>
    </row>
    <row r="470" spans="1:21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5"/>
        <v>0.40500000000000003</v>
      </c>
      <c r="G470" s="5" t="s">
        <v>14</v>
      </c>
      <c r="H470">
        <v>16</v>
      </c>
      <c r="I470">
        <f t="shared" si="39"/>
        <v>101.25</v>
      </c>
      <c r="J470" t="s">
        <v>21</v>
      </c>
      <c r="K470" t="s">
        <v>22</v>
      </c>
      <c r="L470">
        <v>1555218000</v>
      </c>
      <c r="M470" s="21">
        <f t="shared" si="36"/>
        <v>43569.208333333328</v>
      </c>
      <c r="N470">
        <v>1556600400</v>
      </c>
      <c r="O470" s="21">
        <f t="shared" si="37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>
        <f t="shared" si="38"/>
        <v>2019</v>
      </c>
    </row>
    <row r="471" spans="1:21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5"/>
        <v>1.8442857142857143</v>
      </c>
      <c r="G471" s="5" t="s">
        <v>20</v>
      </c>
      <c r="H471">
        <v>159</v>
      </c>
      <c r="I471">
        <f t="shared" si="39"/>
        <v>64.959999999999994</v>
      </c>
      <c r="J471" t="s">
        <v>21</v>
      </c>
      <c r="K471" t="s">
        <v>22</v>
      </c>
      <c r="L471">
        <v>1431925200</v>
      </c>
      <c r="M471" s="21">
        <f t="shared" si="36"/>
        <v>42142.208333333328</v>
      </c>
      <c r="N471">
        <v>1432098000</v>
      </c>
      <c r="O471" s="21">
        <f t="shared" si="37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>
        <f t="shared" si="38"/>
        <v>2015</v>
      </c>
    </row>
    <row r="472" spans="1:21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5"/>
        <v>2.8580555555555556</v>
      </c>
      <c r="G472" s="5" t="s">
        <v>20</v>
      </c>
      <c r="H472">
        <v>381</v>
      </c>
      <c r="I472">
        <f t="shared" si="39"/>
        <v>27.01</v>
      </c>
      <c r="J472" t="s">
        <v>21</v>
      </c>
      <c r="K472" t="s">
        <v>22</v>
      </c>
      <c r="L472">
        <v>1481522400</v>
      </c>
      <c r="M472" s="21">
        <f t="shared" si="36"/>
        <v>42716.25</v>
      </c>
      <c r="N472">
        <v>1482127200</v>
      </c>
      <c r="O472" s="21">
        <f t="shared" si="37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>
        <f t="shared" si="38"/>
        <v>2016</v>
      </c>
    </row>
    <row r="473" spans="1:21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5"/>
        <v>3.19</v>
      </c>
      <c r="G473" s="5" t="s">
        <v>20</v>
      </c>
      <c r="H473">
        <v>194</v>
      </c>
      <c r="I473">
        <f t="shared" si="39"/>
        <v>50.97</v>
      </c>
      <c r="J473" t="s">
        <v>40</v>
      </c>
      <c r="K473" t="s">
        <v>41</v>
      </c>
      <c r="L473">
        <v>1335934800</v>
      </c>
      <c r="M473" s="21">
        <f t="shared" si="36"/>
        <v>41031.208333333336</v>
      </c>
      <c r="N473">
        <v>1335934800</v>
      </c>
      <c r="O473" s="21">
        <f t="shared" si="37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>
        <f t="shared" si="38"/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5"/>
        <v>0.39234070221066319</v>
      </c>
      <c r="G474" s="5" t="s">
        <v>14</v>
      </c>
      <c r="H474">
        <v>575</v>
      </c>
      <c r="I474">
        <f t="shared" si="39"/>
        <v>104.94</v>
      </c>
      <c r="J474" t="s">
        <v>21</v>
      </c>
      <c r="K474" t="s">
        <v>22</v>
      </c>
      <c r="L474">
        <v>1552280400</v>
      </c>
      <c r="M474" s="21">
        <f t="shared" si="36"/>
        <v>43535.208333333328</v>
      </c>
      <c r="N474">
        <v>1556946000</v>
      </c>
      <c r="O474" s="21">
        <f t="shared" si="37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>
        <f t="shared" si="38"/>
        <v>2019</v>
      </c>
    </row>
    <row r="475" spans="1:21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5"/>
        <v>1.7814000000000001</v>
      </c>
      <c r="G475" s="5" t="s">
        <v>20</v>
      </c>
      <c r="H475">
        <v>106</v>
      </c>
      <c r="I475">
        <f t="shared" si="39"/>
        <v>84.03</v>
      </c>
      <c r="J475" t="s">
        <v>21</v>
      </c>
      <c r="K475" t="s">
        <v>22</v>
      </c>
      <c r="L475">
        <v>1529989200</v>
      </c>
      <c r="M475" s="21">
        <f t="shared" si="36"/>
        <v>43277.208333333328</v>
      </c>
      <c r="N475">
        <v>1530075600</v>
      </c>
      <c r="O475" s="21">
        <f t="shared" si="37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>
        <f t="shared" si="38"/>
        <v>2018</v>
      </c>
    </row>
    <row r="476" spans="1:21" ht="31.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5"/>
        <v>3.6515</v>
      </c>
      <c r="G476" s="5" t="s">
        <v>20</v>
      </c>
      <c r="H476">
        <v>142</v>
      </c>
      <c r="I476">
        <f t="shared" si="39"/>
        <v>102.86</v>
      </c>
      <c r="J476" t="s">
        <v>21</v>
      </c>
      <c r="K476" t="s">
        <v>22</v>
      </c>
      <c r="L476">
        <v>1418709600</v>
      </c>
      <c r="M476" s="21">
        <f t="shared" si="36"/>
        <v>41989.25</v>
      </c>
      <c r="N476">
        <v>1418796000</v>
      </c>
      <c r="O476" s="21">
        <f t="shared" si="37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>
        <f t="shared" si="38"/>
        <v>2014</v>
      </c>
    </row>
    <row r="477" spans="1:21" ht="46.8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5"/>
        <v>1.1394594594594594</v>
      </c>
      <c r="G477" s="5" t="s">
        <v>20</v>
      </c>
      <c r="H477">
        <v>211</v>
      </c>
      <c r="I477">
        <f t="shared" si="39"/>
        <v>39.96</v>
      </c>
      <c r="J477" t="s">
        <v>21</v>
      </c>
      <c r="K477" t="s">
        <v>22</v>
      </c>
      <c r="L477">
        <v>1372136400</v>
      </c>
      <c r="M477" s="21">
        <f t="shared" si="36"/>
        <v>41450.208333333336</v>
      </c>
      <c r="N477">
        <v>1372482000</v>
      </c>
      <c r="O477" s="21">
        <f t="shared" si="37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>
        <f t="shared" si="38"/>
        <v>2013</v>
      </c>
    </row>
    <row r="478" spans="1:21" ht="46.8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5"/>
        <v>0.29828720626631855</v>
      </c>
      <c r="G478" s="5" t="s">
        <v>14</v>
      </c>
      <c r="H478">
        <v>1120</v>
      </c>
      <c r="I478">
        <f t="shared" si="39"/>
        <v>51</v>
      </c>
      <c r="J478" t="s">
        <v>21</v>
      </c>
      <c r="K478" t="s">
        <v>22</v>
      </c>
      <c r="L478">
        <v>1533877200</v>
      </c>
      <c r="M478" s="21">
        <f t="shared" si="36"/>
        <v>43322.208333333328</v>
      </c>
      <c r="N478">
        <v>1534395600</v>
      </c>
      <c r="O478" s="21">
        <f t="shared" si="37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>
        <f t="shared" si="38"/>
        <v>2018</v>
      </c>
    </row>
    <row r="479" spans="1:21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5"/>
        <v>0.54270588235294115</v>
      </c>
      <c r="G479" s="5" t="s">
        <v>14</v>
      </c>
      <c r="H479">
        <v>113</v>
      </c>
      <c r="I479">
        <f t="shared" si="39"/>
        <v>40.82</v>
      </c>
      <c r="J479" t="s">
        <v>21</v>
      </c>
      <c r="K479" t="s">
        <v>22</v>
      </c>
      <c r="L479">
        <v>1309064400</v>
      </c>
      <c r="M479" s="21">
        <f t="shared" si="36"/>
        <v>40720.208333333336</v>
      </c>
      <c r="N479">
        <v>1311397200</v>
      </c>
      <c r="O479" s="21">
        <f t="shared" si="37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>
        <f t="shared" si="38"/>
        <v>2011</v>
      </c>
    </row>
    <row r="480" spans="1:21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5"/>
        <v>2.3634156976744185</v>
      </c>
      <c r="G480" s="5" t="s">
        <v>20</v>
      </c>
      <c r="H480">
        <v>2756</v>
      </c>
      <c r="I480">
        <f t="shared" si="39"/>
        <v>59</v>
      </c>
      <c r="J480" t="s">
        <v>21</v>
      </c>
      <c r="K480" t="s">
        <v>22</v>
      </c>
      <c r="L480">
        <v>1425877200</v>
      </c>
      <c r="M480" s="21">
        <f t="shared" si="36"/>
        <v>42072.208333333328</v>
      </c>
      <c r="N480">
        <v>1426914000</v>
      </c>
      <c r="O480" s="21">
        <f t="shared" si="37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>
        <f t="shared" si="38"/>
        <v>2015</v>
      </c>
    </row>
    <row r="481" spans="1:21" ht="31.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5"/>
        <v>5.1291666666666664</v>
      </c>
      <c r="G481" s="5" t="s">
        <v>20</v>
      </c>
      <c r="H481">
        <v>173</v>
      </c>
      <c r="I481">
        <f t="shared" si="39"/>
        <v>71.16</v>
      </c>
      <c r="J481" t="s">
        <v>40</v>
      </c>
      <c r="K481" t="s">
        <v>41</v>
      </c>
      <c r="L481">
        <v>1501304400</v>
      </c>
      <c r="M481" s="21">
        <f t="shared" si="36"/>
        <v>42945.208333333328</v>
      </c>
      <c r="N481">
        <v>1501477200</v>
      </c>
      <c r="O481" s="21">
        <f t="shared" si="37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>
        <f t="shared" si="38"/>
        <v>2017</v>
      </c>
    </row>
    <row r="482" spans="1:21" ht="31.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5"/>
        <v>1.0065116279069768</v>
      </c>
      <c r="G482" s="5" t="s">
        <v>20</v>
      </c>
      <c r="H482">
        <v>87</v>
      </c>
      <c r="I482">
        <f t="shared" si="39"/>
        <v>99.49</v>
      </c>
      <c r="J482" t="s">
        <v>21</v>
      </c>
      <c r="K482" t="s">
        <v>22</v>
      </c>
      <c r="L482">
        <v>1268287200</v>
      </c>
      <c r="M482" s="21">
        <f t="shared" si="36"/>
        <v>40248.25</v>
      </c>
      <c r="N482">
        <v>1269061200</v>
      </c>
      <c r="O482" s="21">
        <f t="shared" si="37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38"/>
        <v>2010</v>
      </c>
    </row>
    <row r="483" spans="1:21" ht="46.8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5"/>
        <v>0.81348423194303154</v>
      </c>
      <c r="G483" s="5" t="s">
        <v>14</v>
      </c>
      <c r="H483">
        <v>1538</v>
      </c>
      <c r="I483">
        <f t="shared" si="39"/>
        <v>103.99</v>
      </c>
      <c r="J483" t="s">
        <v>21</v>
      </c>
      <c r="K483" t="s">
        <v>22</v>
      </c>
      <c r="L483">
        <v>1412139600</v>
      </c>
      <c r="M483" s="21">
        <f t="shared" si="36"/>
        <v>41913.208333333336</v>
      </c>
      <c r="N483">
        <v>1415772000</v>
      </c>
      <c r="O483" s="21">
        <f t="shared" si="37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>
        <f t="shared" si="38"/>
        <v>2014</v>
      </c>
    </row>
    <row r="484" spans="1:21" ht="46.8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5"/>
        <v>0.16404761904761905</v>
      </c>
      <c r="G484" s="5" t="s">
        <v>14</v>
      </c>
      <c r="H484">
        <v>9</v>
      </c>
      <c r="I484">
        <f t="shared" si="39"/>
        <v>76.56</v>
      </c>
      <c r="J484" t="s">
        <v>21</v>
      </c>
      <c r="K484" t="s">
        <v>22</v>
      </c>
      <c r="L484">
        <v>1330063200</v>
      </c>
      <c r="M484" s="21">
        <f t="shared" si="36"/>
        <v>40963.25</v>
      </c>
      <c r="N484">
        <v>1331013600</v>
      </c>
      <c r="O484" s="21">
        <f t="shared" si="37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>
        <f t="shared" si="38"/>
        <v>2012</v>
      </c>
    </row>
    <row r="485" spans="1:21" ht="31.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5"/>
        <v>0.52774617067833696</v>
      </c>
      <c r="G485" s="5" t="s">
        <v>14</v>
      </c>
      <c r="H485">
        <v>554</v>
      </c>
      <c r="I485">
        <f t="shared" si="39"/>
        <v>87.07</v>
      </c>
      <c r="J485" t="s">
        <v>21</v>
      </c>
      <c r="K485" t="s">
        <v>22</v>
      </c>
      <c r="L485">
        <v>1576130400</v>
      </c>
      <c r="M485" s="21">
        <f t="shared" si="36"/>
        <v>43811.25</v>
      </c>
      <c r="N485">
        <v>1576735200</v>
      </c>
      <c r="O485" s="21">
        <f t="shared" si="37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>
        <f t="shared" si="38"/>
        <v>2019</v>
      </c>
    </row>
    <row r="486" spans="1:21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5"/>
        <v>2.6020608108108108</v>
      </c>
      <c r="G486" s="5" t="s">
        <v>20</v>
      </c>
      <c r="H486">
        <v>1572</v>
      </c>
      <c r="I486">
        <f t="shared" si="39"/>
        <v>49</v>
      </c>
      <c r="J486" t="s">
        <v>40</v>
      </c>
      <c r="K486" t="s">
        <v>41</v>
      </c>
      <c r="L486">
        <v>1407128400</v>
      </c>
      <c r="M486" s="21">
        <f t="shared" si="36"/>
        <v>41855.208333333336</v>
      </c>
      <c r="N486">
        <v>1411362000</v>
      </c>
      <c r="O486" s="21">
        <f t="shared" si="37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>
        <f t="shared" si="38"/>
        <v>2014</v>
      </c>
    </row>
    <row r="487" spans="1:21" ht="46.8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5"/>
        <v>0.30732891832229581</v>
      </c>
      <c r="G487" s="5" t="s">
        <v>14</v>
      </c>
      <c r="H487">
        <v>648</v>
      </c>
      <c r="I487">
        <f t="shared" si="39"/>
        <v>42.97</v>
      </c>
      <c r="J487" t="s">
        <v>40</v>
      </c>
      <c r="K487" t="s">
        <v>41</v>
      </c>
      <c r="L487">
        <v>1560142800</v>
      </c>
      <c r="M487" s="21">
        <f t="shared" si="36"/>
        <v>43626.208333333328</v>
      </c>
      <c r="N487">
        <v>1563685200</v>
      </c>
      <c r="O487" s="21">
        <f t="shared" si="37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>
        <f t="shared" si="38"/>
        <v>2019</v>
      </c>
    </row>
    <row r="488" spans="1:21" ht="46.8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5"/>
        <v>0.13500000000000001</v>
      </c>
      <c r="G488" s="5" t="s">
        <v>14</v>
      </c>
      <c r="H488">
        <v>21</v>
      </c>
      <c r="I488">
        <f t="shared" si="39"/>
        <v>33.43</v>
      </c>
      <c r="J488" t="s">
        <v>40</v>
      </c>
      <c r="K488" t="s">
        <v>41</v>
      </c>
      <c r="L488">
        <v>1520575200</v>
      </c>
      <c r="M488" s="21">
        <f t="shared" si="36"/>
        <v>43168.25</v>
      </c>
      <c r="N488">
        <v>1521867600</v>
      </c>
      <c r="O488" s="21">
        <f t="shared" si="37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>
        <f t="shared" si="38"/>
        <v>2018</v>
      </c>
    </row>
    <row r="489" spans="1:21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5"/>
        <v>1.7862556663644606</v>
      </c>
      <c r="G489" s="5" t="s">
        <v>20</v>
      </c>
      <c r="H489">
        <v>2346</v>
      </c>
      <c r="I489">
        <f t="shared" si="39"/>
        <v>83.98</v>
      </c>
      <c r="J489" t="s">
        <v>21</v>
      </c>
      <c r="K489" t="s">
        <v>22</v>
      </c>
      <c r="L489">
        <v>1492664400</v>
      </c>
      <c r="M489" s="21">
        <f t="shared" si="36"/>
        <v>42845.208333333328</v>
      </c>
      <c r="N489">
        <v>1495515600</v>
      </c>
      <c r="O489" s="21">
        <f t="shared" si="37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>
        <f t="shared" si="38"/>
        <v>2017</v>
      </c>
    </row>
    <row r="490" spans="1:21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5"/>
        <v>2.2005660377358489</v>
      </c>
      <c r="G490" s="5" t="s">
        <v>20</v>
      </c>
      <c r="H490">
        <v>115</v>
      </c>
      <c r="I490">
        <f t="shared" si="39"/>
        <v>101.42</v>
      </c>
      <c r="J490" t="s">
        <v>21</v>
      </c>
      <c r="K490" t="s">
        <v>22</v>
      </c>
      <c r="L490">
        <v>1454479200</v>
      </c>
      <c r="M490" s="21">
        <f t="shared" si="36"/>
        <v>42403.25</v>
      </c>
      <c r="N490">
        <v>1455948000</v>
      </c>
      <c r="O490" s="21">
        <f t="shared" si="37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>
        <f t="shared" si="38"/>
        <v>2016</v>
      </c>
    </row>
    <row r="491" spans="1:21" ht="31.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5"/>
        <v>1.015108695652174</v>
      </c>
      <c r="G491" s="5" t="s">
        <v>20</v>
      </c>
      <c r="H491">
        <v>85</v>
      </c>
      <c r="I491">
        <f t="shared" si="39"/>
        <v>109.87</v>
      </c>
      <c r="J491" t="s">
        <v>107</v>
      </c>
      <c r="K491" t="s">
        <v>108</v>
      </c>
      <c r="L491">
        <v>1281934800</v>
      </c>
      <c r="M491" s="21">
        <f t="shared" si="36"/>
        <v>40406.208333333336</v>
      </c>
      <c r="N491">
        <v>1282366800</v>
      </c>
      <c r="O491" s="21">
        <f t="shared" si="37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>
        <f t="shared" si="38"/>
        <v>2010</v>
      </c>
    </row>
    <row r="492" spans="1:21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5"/>
        <v>1.915</v>
      </c>
      <c r="G492" s="5" t="s">
        <v>20</v>
      </c>
      <c r="H492">
        <v>144</v>
      </c>
      <c r="I492">
        <f t="shared" si="39"/>
        <v>31.92</v>
      </c>
      <c r="J492" t="s">
        <v>21</v>
      </c>
      <c r="K492" t="s">
        <v>22</v>
      </c>
      <c r="L492">
        <v>1573970400</v>
      </c>
      <c r="M492" s="21">
        <f t="shared" si="36"/>
        <v>43786.25</v>
      </c>
      <c r="N492">
        <v>1574575200</v>
      </c>
      <c r="O492" s="21">
        <f t="shared" si="37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38"/>
        <v>2019</v>
      </c>
    </row>
    <row r="493" spans="1:21" ht="46.8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5"/>
        <v>3.0534683098591549</v>
      </c>
      <c r="G493" s="5" t="s">
        <v>20</v>
      </c>
      <c r="H493">
        <v>2443</v>
      </c>
      <c r="I493">
        <f t="shared" si="39"/>
        <v>70.989999999999995</v>
      </c>
      <c r="J493" t="s">
        <v>21</v>
      </c>
      <c r="K493" t="s">
        <v>22</v>
      </c>
      <c r="L493">
        <v>1372654800</v>
      </c>
      <c r="M493" s="21">
        <f t="shared" si="36"/>
        <v>41456.208333333336</v>
      </c>
      <c r="N493">
        <v>1374901200</v>
      </c>
      <c r="O493" s="21">
        <f t="shared" si="37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>
        <f t="shared" si="38"/>
        <v>2013</v>
      </c>
    </row>
    <row r="494" spans="1:21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5"/>
        <v>0.23995287958115183</v>
      </c>
      <c r="G494" s="5" t="s">
        <v>74</v>
      </c>
      <c r="H494">
        <v>595</v>
      </c>
      <c r="I494">
        <f t="shared" si="39"/>
        <v>77.03</v>
      </c>
      <c r="J494" t="s">
        <v>21</v>
      </c>
      <c r="K494" t="s">
        <v>22</v>
      </c>
      <c r="L494">
        <v>1275886800</v>
      </c>
      <c r="M494" s="21">
        <f t="shared" si="36"/>
        <v>40336.208333333336</v>
      </c>
      <c r="N494">
        <v>1278910800</v>
      </c>
      <c r="O494" s="21">
        <f t="shared" si="37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>
        <f t="shared" si="38"/>
        <v>2010</v>
      </c>
    </row>
    <row r="495" spans="1:21" ht="46.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5"/>
        <v>7.2377777777777776</v>
      </c>
      <c r="G495" s="5" t="s">
        <v>20</v>
      </c>
      <c r="H495">
        <v>64</v>
      </c>
      <c r="I495">
        <f t="shared" si="39"/>
        <v>101.78</v>
      </c>
      <c r="J495" t="s">
        <v>21</v>
      </c>
      <c r="K495" t="s">
        <v>22</v>
      </c>
      <c r="L495">
        <v>1561784400</v>
      </c>
      <c r="M495" s="21">
        <f t="shared" si="36"/>
        <v>43645.208333333328</v>
      </c>
      <c r="N495">
        <v>1562907600</v>
      </c>
      <c r="O495" s="21">
        <f t="shared" si="37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38"/>
        <v>2019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5"/>
        <v>5.4736000000000002</v>
      </c>
      <c r="G496" s="5" t="s">
        <v>20</v>
      </c>
      <c r="H496">
        <v>268</v>
      </c>
      <c r="I496">
        <f t="shared" si="39"/>
        <v>51.06</v>
      </c>
      <c r="J496" t="s">
        <v>21</v>
      </c>
      <c r="K496" t="s">
        <v>22</v>
      </c>
      <c r="L496">
        <v>1332392400</v>
      </c>
      <c r="M496" s="21">
        <f t="shared" si="36"/>
        <v>40990.208333333336</v>
      </c>
      <c r="N496">
        <v>1332478800</v>
      </c>
      <c r="O496" s="21">
        <f t="shared" si="37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>
        <f t="shared" si="38"/>
        <v>2012</v>
      </c>
    </row>
    <row r="497" spans="1:21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5"/>
        <v>4.1449999999999996</v>
      </c>
      <c r="G497" s="5" t="s">
        <v>20</v>
      </c>
      <c r="H497">
        <v>195</v>
      </c>
      <c r="I497">
        <f t="shared" si="39"/>
        <v>68.02</v>
      </c>
      <c r="J497" t="s">
        <v>36</v>
      </c>
      <c r="K497" t="s">
        <v>37</v>
      </c>
      <c r="L497">
        <v>1402376400</v>
      </c>
      <c r="M497" s="21">
        <f t="shared" si="36"/>
        <v>41800.208333333336</v>
      </c>
      <c r="N497">
        <v>1402722000</v>
      </c>
      <c r="O497" s="21">
        <f t="shared" si="37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>
        <f t="shared" si="38"/>
        <v>2014</v>
      </c>
    </row>
    <row r="498" spans="1:21" ht="31.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5"/>
        <v>9.0696409140369975E-3</v>
      </c>
      <c r="G498" s="5" t="s">
        <v>14</v>
      </c>
      <c r="H498">
        <v>54</v>
      </c>
      <c r="I498">
        <f t="shared" si="39"/>
        <v>30.87</v>
      </c>
      <c r="J498" t="s">
        <v>21</v>
      </c>
      <c r="K498" t="s">
        <v>22</v>
      </c>
      <c r="L498">
        <v>1495342800</v>
      </c>
      <c r="M498" s="21">
        <f t="shared" si="36"/>
        <v>42876.208333333328</v>
      </c>
      <c r="N498">
        <v>1496811600</v>
      </c>
      <c r="O498" s="21">
        <f t="shared" si="37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>
        <f t="shared" si="38"/>
        <v>2017</v>
      </c>
    </row>
    <row r="499" spans="1:21" ht="31.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5"/>
        <v>0.34173469387755101</v>
      </c>
      <c r="G499" s="5" t="s">
        <v>14</v>
      </c>
      <c r="H499">
        <v>120</v>
      </c>
      <c r="I499">
        <f t="shared" si="39"/>
        <v>27.91</v>
      </c>
      <c r="J499" t="s">
        <v>21</v>
      </c>
      <c r="K499" t="s">
        <v>22</v>
      </c>
      <c r="L499">
        <v>1482213600</v>
      </c>
      <c r="M499" s="21">
        <f t="shared" si="36"/>
        <v>42724.25</v>
      </c>
      <c r="N499">
        <v>1482213600</v>
      </c>
      <c r="O499" s="21">
        <f t="shared" si="37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>
        <f t="shared" si="38"/>
        <v>2016</v>
      </c>
    </row>
    <row r="500" spans="1:21" ht="31.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5"/>
        <v>0.239488107549121</v>
      </c>
      <c r="G500" s="5" t="s">
        <v>14</v>
      </c>
      <c r="H500">
        <v>579</v>
      </c>
      <c r="I500">
        <f t="shared" si="39"/>
        <v>79.989999999999995</v>
      </c>
      <c r="J500" t="s">
        <v>36</v>
      </c>
      <c r="K500" t="s">
        <v>37</v>
      </c>
      <c r="L500">
        <v>1420092000</v>
      </c>
      <c r="M500" s="21">
        <f t="shared" si="36"/>
        <v>42005.25</v>
      </c>
      <c r="N500">
        <v>1420264800</v>
      </c>
      <c r="O500" s="21">
        <f t="shared" si="37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>
        <f t="shared" si="38"/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5"/>
        <v>0.48072649572649573</v>
      </c>
      <c r="G501" s="5" t="s">
        <v>14</v>
      </c>
      <c r="H501">
        <v>2072</v>
      </c>
      <c r="I501">
        <f t="shared" si="39"/>
        <v>38</v>
      </c>
      <c r="J501" t="s">
        <v>21</v>
      </c>
      <c r="K501" t="s">
        <v>22</v>
      </c>
      <c r="L501">
        <v>1458018000</v>
      </c>
      <c r="M501" s="21">
        <f t="shared" si="36"/>
        <v>42444.208333333328</v>
      </c>
      <c r="N501">
        <v>1458450000</v>
      </c>
      <c r="O501" s="21">
        <f t="shared" si="37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>
        <f t="shared" si="38"/>
        <v>2016</v>
      </c>
    </row>
    <row r="502" spans="1:21" ht="31.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5"/>
        <v>0</v>
      </c>
      <c r="G502" s="5" t="s">
        <v>14</v>
      </c>
      <c r="H502">
        <v>0</v>
      </c>
      <c r="I502" t="e">
        <f t="shared" si="39"/>
        <v>#DIV/0!</v>
      </c>
      <c r="J502" t="s">
        <v>21</v>
      </c>
      <c r="K502" t="s">
        <v>22</v>
      </c>
      <c r="L502">
        <v>1367384400</v>
      </c>
      <c r="M502" s="21">
        <f t="shared" si="36"/>
        <v>41395.208333333336</v>
      </c>
      <c r="N502">
        <v>1369803600</v>
      </c>
      <c r="O502" s="21">
        <f t="shared" si="37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>
        <f t="shared" si="38"/>
        <v>2013</v>
      </c>
    </row>
    <row r="503" spans="1:21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5"/>
        <v>0.70145182291666663</v>
      </c>
      <c r="G503" s="5" t="s">
        <v>14</v>
      </c>
      <c r="H503">
        <v>1796</v>
      </c>
      <c r="I503">
        <f t="shared" si="39"/>
        <v>59.99</v>
      </c>
      <c r="J503" t="s">
        <v>21</v>
      </c>
      <c r="K503" t="s">
        <v>22</v>
      </c>
      <c r="L503">
        <v>1363064400</v>
      </c>
      <c r="M503" s="21">
        <f t="shared" si="36"/>
        <v>41345.208333333336</v>
      </c>
      <c r="N503">
        <v>1363237200</v>
      </c>
      <c r="O503" s="21">
        <f t="shared" si="37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>
        <f t="shared" si="38"/>
        <v>2013</v>
      </c>
    </row>
    <row r="504" spans="1:21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5"/>
        <v>5.2992307692307694</v>
      </c>
      <c r="G504" s="5" t="s">
        <v>20</v>
      </c>
      <c r="H504">
        <v>186</v>
      </c>
      <c r="I504">
        <f t="shared" si="39"/>
        <v>37.04</v>
      </c>
      <c r="J504" t="s">
        <v>26</v>
      </c>
      <c r="K504" t="s">
        <v>27</v>
      </c>
      <c r="L504">
        <v>1343365200</v>
      </c>
      <c r="M504" s="21">
        <f t="shared" si="36"/>
        <v>41117.208333333336</v>
      </c>
      <c r="N504">
        <v>1345870800</v>
      </c>
      <c r="O504" s="21">
        <f t="shared" si="37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>
        <f t="shared" si="38"/>
        <v>2012</v>
      </c>
    </row>
    <row r="505" spans="1:21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5"/>
        <v>1.8032549019607844</v>
      </c>
      <c r="G505" s="5" t="s">
        <v>20</v>
      </c>
      <c r="H505">
        <v>460</v>
      </c>
      <c r="I505">
        <f t="shared" si="39"/>
        <v>99.96</v>
      </c>
      <c r="J505" t="s">
        <v>21</v>
      </c>
      <c r="K505" t="s">
        <v>22</v>
      </c>
      <c r="L505">
        <v>1435726800</v>
      </c>
      <c r="M505" s="21">
        <f t="shared" si="36"/>
        <v>42186.208333333328</v>
      </c>
      <c r="N505">
        <v>1437454800</v>
      </c>
      <c r="O505" s="21">
        <f t="shared" si="37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>
        <f t="shared" si="38"/>
        <v>2015</v>
      </c>
    </row>
    <row r="506" spans="1:21" ht="31.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5"/>
        <v>0.92320000000000002</v>
      </c>
      <c r="G506" s="5" t="s">
        <v>14</v>
      </c>
      <c r="H506">
        <v>62</v>
      </c>
      <c r="I506">
        <f t="shared" si="39"/>
        <v>111.68</v>
      </c>
      <c r="J506" t="s">
        <v>107</v>
      </c>
      <c r="K506" t="s">
        <v>108</v>
      </c>
      <c r="L506">
        <v>1431925200</v>
      </c>
      <c r="M506" s="21">
        <f t="shared" si="36"/>
        <v>42142.208333333328</v>
      </c>
      <c r="N506">
        <v>1432011600</v>
      </c>
      <c r="O506" s="21">
        <f t="shared" si="37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>
        <f t="shared" si="38"/>
        <v>2015</v>
      </c>
    </row>
    <row r="507" spans="1:21" ht="31.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5"/>
        <v>0.13901001112347053</v>
      </c>
      <c r="G507" s="5" t="s">
        <v>14</v>
      </c>
      <c r="H507">
        <v>347</v>
      </c>
      <c r="I507">
        <f t="shared" si="39"/>
        <v>36.01</v>
      </c>
      <c r="J507" t="s">
        <v>21</v>
      </c>
      <c r="K507" t="s">
        <v>22</v>
      </c>
      <c r="L507">
        <v>1362722400</v>
      </c>
      <c r="M507" s="21">
        <f t="shared" si="36"/>
        <v>41341.25</v>
      </c>
      <c r="N507">
        <v>1366347600</v>
      </c>
      <c r="O507" s="21">
        <f t="shared" si="37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>
        <f t="shared" si="38"/>
        <v>2013</v>
      </c>
    </row>
    <row r="508" spans="1:21" ht="46.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5"/>
        <v>9.2707777777777771</v>
      </c>
      <c r="G508" s="5" t="s">
        <v>20</v>
      </c>
      <c r="H508">
        <v>2528</v>
      </c>
      <c r="I508">
        <f t="shared" si="39"/>
        <v>66.010000000000005</v>
      </c>
      <c r="J508" t="s">
        <v>21</v>
      </c>
      <c r="K508" t="s">
        <v>22</v>
      </c>
      <c r="L508">
        <v>1511416800</v>
      </c>
      <c r="M508" s="21">
        <f t="shared" si="36"/>
        <v>43062.25</v>
      </c>
      <c r="N508">
        <v>1512885600</v>
      </c>
      <c r="O508" s="21">
        <f t="shared" si="37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>
        <f t="shared" si="38"/>
        <v>2017</v>
      </c>
    </row>
    <row r="509" spans="1:21" ht="46.8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5"/>
        <v>0.39857142857142858</v>
      </c>
      <c r="G509" s="5" t="s">
        <v>14</v>
      </c>
      <c r="H509">
        <v>19</v>
      </c>
      <c r="I509">
        <f t="shared" si="39"/>
        <v>44.05</v>
      </c>
      <c r="J509" t="s">
        <v>21</v>
      </c>
      <c r="K509" t="s">
        <v>22</v>
      </c>
      <c r="L509">
        <v>1365483600</v>
      </c>
      <c r="M509" s="21">
        <f t="shared" si="36"/>
        <v>41373.208333333336</v>
      </c>
      <c r="N509">
        <v>1369717200</v>
      </c>
      <c r="O509" s="21">
        <f t="shared" si="37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>
        <f t="shared" si="38"/>
        <v>2013</v>
      </c>
    </row>
    <row r="510" spans="1:21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5"/>
        <v>1.1222929936305732</v>
      </c>
      <c r="G510" s="5" t="s">
        <v>20</v>
      </c>
      <c r="H510">
        <v>3657</v>
      </c>
      <c r="I510">
        <f t="shared" si="39"/>
        <v>53</v>
      </c>
      <c r="J510" t="s">
        <v>21</v>
      </c>
      <c r="K510" t="s">
        <v>22</v>
      </c>
      <c r="L510">
        <v>1532840400</v>
      </c>
      <c r="M510" s="21">
        <f t="shared" si="36"/>
        <v>43310.208333333328</v>
      </c>
      <c r="N510">
        <v>1534654800</v>
      </c>
      <c r="O510" s="21">
        <f t="shared" si="37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>
        <f t="shared" si="38"/>
        <v>2018</v>
      </c>
    </row>
    <row r="511" spans="1:21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5"/>
        <v>0.70925816023738875</v>
      </c>
      <c r="G511" s="5" t="s">
        <v>14</v>
      </c>
      <c r="H511">
        <v>1258</v>
      </c>
      <c r="I511">
        <f t="shared" si="39"/>
        <v>95</v>
      </c>
      <c r="J511" t="s">
        <v>21</v>
      </c>
      <c r="K511" t="s">
        <v>22</v>
      </c>
      <c r="L511">
        <v>1336194000</v>
      </c>
      <c r="M511" s="21">
        <f t="shared" si="36"/>
        <v>41034.208333333336</v>
      </c>
      <c r="N511">
        <v>1337058000</v>
      </c>
      <c r="O511" s="21">
        <f t="shared" si="37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>
        <f t="shared" si="38"/>
        <v>2012</v>
      </c>
    </row>
    <row r="512" spans="1:21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5"/>
        <v>1.1908974358974358</v>
      </c>
      <c r="G512" s="5" t="s">
        <v>20</v>
      </c>
      <c r="H512">
        <v>131</v>
      </c>
      <c r="I512">
        <f t="shared" si="39"/>
        <v>70.91</v>
      </c>
      <c r="J512" t="s">
        <v>26</v>
      </c>
      <c r="K512" t="s">
        <v>27</v>
      </c>
      <c r="L512">
        <v>1527742800</v>
      </c>
      <c r="M512" s="21">
        <f t="shared" si="36"/>
        <v>43251.208333333328</v>
      </c>
      <c r="N512">
        <v>1529816400</v>
      </c>
      <c r="O512" s="21">
        <f t="shared" si="37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>
        <f t="shared" si="38"/>
        <v>2018</v>
      </c>
    </row>
    <row r="513" spans="1:21" ht="31.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5"/>
        <v>0.24017591339648173</v>
      </c>
      <c r="G513" s="5" t="s">
        <v>14</v>
      </c>
      <c r="H513">
        <v>362</v>
      </c>
      <c r="I513">
        <f t="shared" si="39"/>
        <v>98.06</v>
      </c>
      <c r="J513" t="s">
        <v>21</v>
      </c>
      <c r="K513" t="s">
        <v>22</v>
      </c>
      <c r="L513">
        <v>1564030800</v>
      </c>
      <c r="M513" s="21">
        <f t="shared" si="36"/>
        <v>43671.208333333328</v>
      </c>
      <c r="N513">
        <v>1564894800</v>
      </c>
      <c r="O513" s="21">
        <f t="shared" si="37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>
        <f t="shared" si="38"/>
        <v>2019</v>
      </c>
    </row>
    <row r="514" spans="1:21" ht="31.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40">E514/D514</f>
        <v>1.3931868131868133</v>
      </c>
      <c r="G514" s="5" t="s">
        <v>20</v>
      </c>
      <c r="H514">
        <v>239</v>
      </c>
      <c r="I514">
        <f t="shared" si="39"/>
        <v>53.05</v>
      </c>
      <c r="J514" t="s">
        <v>21</v>
      </c>
      <c r="K514" t="s">
        <v>22</v>
      </c>
      <c r="L514">
        <v>1404536400</v>
      </c>
      <c r="M514" s="21">
        <f t="shared" si="36"/>
        <v>41825.208333333336</v>
      </c>
      <c r="N514">
        <v>1404622800</v>
      </c>
      <c r="O514" s="21">
        <f t="shared" si="37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>
        <f t="shared" si="38"/>
        <v>2014</v>
      </c>
    </row>
    <row r="515" spans="1:21" ht="46.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40"/>
        <v>0.39277108433734942</v>
      </c>
      <c r="G515" s="5" t="s">
        <v>74</v>
      </c>
      <c r="H515">
        <v>35</v>
      </c>
      <c r="I515">
        <f t="shared" si="39"/>
        <v>93.14</v>
      </c>
      <c r="J515" t="s">
        <v>21</v>
      </c>
      <c r="K515" t="s">
        <v>22</v>
      </c>
      <c r="L515">
        <v>1284008400</v>
      </c>
      <c r="M515" s="21">
        <f t="shared" ref="M515:M578" si="41">(((L515/60)/60)/24)+DATE(1970,1,1)</f>
        <v>40430.208333333336</v>
      </c>
      <c r="N515">
        <v>1284181200</v>
      </c>
      <c r="O515" s="21">
        <f t="shared" ref="O515:O578" si="42">(((N515/60)/60/24)+DATE(1970,1,1))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>
        <f t="shared" ref="U515:U578" si="43">YEAR(M515)</f>
        <v>2010</v>
      </c>
    </row>
    <row r="516" spans="1:21" ht="31.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0"/>
        <v>0.22439077144917088</v>
      </c>
      <c r="G516" s="5" t="s">
        <v>74</v>
      </c>
      <c r="H516">
        <v>528</v>
      </c>
      <c r="I516">
        <f t="shared" ref="I516:I579" si="44">ROUND(E516/H516,2)</f>
        <v>58.95</v>
      </c>
      <c r="J516" t="s">
        <v>98</v>
      </c>
      <c r="K516" t="s">
        <v>99</v>
      </c>
      <c r="L516">
        <v>1386309600</v>
      </c>
      <c r="M516" s="21">
        <f t="shared" si="41"/>
        <v>41614.25</v>
      </c>
      <c r="N516">
        <v>1386741600</v>
      </c>
      <c r="O516" s="21">
        <f t="shared" si="4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>
        <f t="shared" si="43"/>
        <v>2013</v>
      </c>
    </row>
    <row r="517" spans="1:21" ht="31.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0"/>
        <v>0.55779069767441858</v>
      </c>
      <c r="G517" s="5" t="s">
        <v>14</v>
      </c>
      <c r="H517">
        <v>133</v>
      </c>
      <c r="I517">
        <f t="shared" si="44"/>
        <v>36.07</v>
      </c>
      <c r="J517" t="s">
        <v>15</v>
      </c>
      <c r="K517" t="s">
        <v>16</v>
      </c>
      <c r="L517">
        <v>1324620000</v>
      </c>
      <c r="M517" s="21">
        <f t="shared" si="41"/>
        <v>40900.25</v>
      </c>
      <c r="N517">
        <v>1324792800</v>
      </c>
      <c r="O517" s="21">
        <f t="shared" si="4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>
        <f t="shared" si="43"/>
        <v>2011</v>
      </c>
    </row>
    <row r="518" spans="1:21" ht="46.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0"/>
        <v>0.42523125996810207</v>
      </c>
      <c r="G518" s="5" t="s">
        <v>14</v>
      </c>
      <c r="H518">
        <v>846</v>
      </c>
      <c r="I518">
        <f t="shared" si="44"/>
        <v>63.03</v>
      </c>
      <c r="J518" t="s">
        <v>21</v>
      </c>
      <c r="K518" t="s">
        <v>22</v>
      </c>
      <c r="L518">
        <v>1281070800</v>
      </c>
      <c r="M518" s="21">
        <f t="shared" si="41"/>
        <v>40396.208333333336</v>
      </c>
      <c r="N518">
        <v>1284354000</v>
      </c>
      <c r="O518" s="21">
        <f t="shared" si="4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>
        <f t="shared" si="43"/>
        <v>2010</v>
      </c>
    </row>
    <row r="519" spans="1:21" ht="46.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0"/>
        <v>1.1200000000000001</v>
      </c>
      <c r="G519" s="5" t="s">
        <v>20</v>
      </c>
      <c r="H519">
        <v>78</v>
      </c>
      <c r="I519">
        <f t="shared" si="44"/>
        <v>84.72</v>
      </c>
      <c r="J519" t="s">
        <v>21</v>
      </c>
      <c r="K519" t="s">
        <v>22</v>
      </c>
      <c r="L519">
        <v>1493960400</v>
      </c>
      <c r="M519" s="21">
        <f t="shared" si="41"/>
        <v>42860.208333333328</v>
      </c>
      <c r="N519">
        <v>1494392400</v>
      </c>
      <c r="O519" s="21">
        <f t="shared" si="4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>
        <f t="shared" si="43"/>
        <v>2017</v>
      </c>
    </row>
    <row r="520" spans="1:21" ht="46.8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0"/>
        <v>7.0681818181818179E-2</v>
      </c>
      <c r="G520" s="5" t="s">
        <v>14</v>
      </c>
      <c r="H520">
        <v>10</v>
      </c>
      <c r="I520">
        <f t="shared" si="44"/>
        <v>62.2</v>
      </c>
      <c r="J520" t="s">
        <v>21</v>
      </c>
      <c r="K520" t="s">
        <v>22</v>
      </c>
      <c r="L520">
        <v>1519365600</v>
      </c>
      <c r="M520" s="21">
        <f t="shared" si="41"/>
        <v>43154.25</v>
      </c>
      <c r="N520">
        <v>1519538400</v>
      </c>
      <c r="O520" s="21">
        <f t="shared" si="4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>
        <f t="shared" si="43"/>
        <v>2018</v>
      </c>
    </row>
    <row r="521" spans="1:21" ht="31.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0"/>
        <v>1.0174563871693867</v>
      </c>
      <c r="G521" s="5" t="s">
        <v>20</v>
      </c>
      <c r="H521">
        <v>1773</v>
      </c>
      <c r="I521">
        <f t="shared" si="44"/>
        <v>101.98</v>
      </c>
      <c r="J521" t="s">
        <v>21</v>
      </c>
      <c r="K521" t="s">
        <v>22</v>
      </c>
      <c r="L521">
        <v>1420696800</v>
      </c>
      <c r="M521" s="21">
        <f t="shared" si="41"/>
        <v>42012.25</v>
      </c>
      <c r="N521">
        <v>1421906400</v>
      </c>
      <c r="O521" s="21">
        <f t="shared" si="4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>
        <f t="shared" si="43"/>
        <v>2015</v>
      </c>
    </row>
    <row r="522" spans="1:21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0"/>
        <v>4.2575000000000003</v>
      </c>
      <c r="G522" s="5" t="s">
        <v>20</v>
      </c>
      <c r="H522">
        <v>32</v>
      </c>
      <c r="I522">
        <f t="shared" si="44"/>
        <v>106.44</v>
      </c>
      <c r="J522" t="s">
        <v>21</v>
      </c>
      <c r="K522" t="s">
        <v>22</v>
      </c>
      <c r="L522">
        <v>1555650000</v>
      </c>
      <c r="M522" s="21">
        <f t="shared" si="41"/>
        <v>43574.208333333328</v>
      </c>
      <c r="N522">
        <v>1555909200</v>
      </c>
      <c r="O522" s="21">
        <f t="shared" si="4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>
        <f t="shared" si="43"/>
        <v>2019</v>
      </c>
    </row>
    <row r="523" spans="1:21" ht="31.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0"/>
        <v>1.4553947368421052</v>
      </c>
      <c r="G523" s="5" t="s">
        <v>20</v>
      </c>
      <c r="H523">
        <v>369</v>
      </c>
      <c r="I523">
        <f t="shared" si="44"/>
        <v>29.98</v>
      </c>
      <c r="J523" t="s">
        <v>21</v>
      </c>
      <c r="K523" t="s">
        <v>22</v>
      </c>
      <c r="L523">
        <v>1471928400</v>
      </c>
      <c r="M523" s="21">
        <f t="shared" si="41"/>
        <v>42605.208333333328</v>
      </c>
      <c r="N523">
        <v>1472446800</v>
      </c>
      <c r="O523" s="21">
        <f t="shared" si="4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>
        <f t="shared" si="43"/>
        <v>2016</v>
      </c>
    </row>
    <row r="524" spans="1:21" ht="46.8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0"/>
        <v>0.32453465346534655</v>
      </c>
      <c r="G524" s="5" t="s">
        <v>14</v>
      </c>
      <c r="H524">
        <v>191</v>
      </c>
      <c r="I524">
        <f t="shared" si="44"/>
        <v>85.81</v>
      </c>
      <c r="J524" t="s">
        <v>21</v>
      </c>
      <c r="K524" t="s">
        <v>22</v>
      </c>
      <c r="L524">
        <v>1341291600</v>
      </c>
      <c r="M524" s="21">
        <f t="shared" si="41"/>
        <v>41093.208333333336</v>
      </c>
      <c r="N524">
        <v>1342328400</v>
      </c>
      <c r="O524" s="21">
        <f t="shared" si="4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>
        <f t="shared" si="43"/>
        <v>2012</v>
      </c>
    </row>
    <row r="525" spans="1:21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0"/>
        <v>7.003333333333333</v>
      </c>
      <c r="G525" s="5" t="s">
        <v>20</v>
      </c>
      <c r="H525">
        <v>89</v>
      </c>
      <c r="I525">
        <f t="shared" si="44"/>
        <v>70.819999999999993</v>
      </c>
      <c r="J525" t="s">
        <v>21</v>
      </c>
      <c r="K525" t="s">
        <v>22</v>
      </c>
      <c r="L525">
        <v>1267682400</v>
      </c>
      <c r="M525" s="21">
        <f t="shared" si="41"/>
        <v>40241.25</v>
      </c>
      <c r="N525">
        <v>1268114400</v>
      </c>
      <c r="O525" s="21">
        <f t="shared" si="4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>
        <f t="shared" si="43"/>
        <v>2010</v>
      </c>
    </row>
    <row r="526" spans="1:21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0"/>
        <v>0.83904860392967939</v>
      </c>
      <c r="G526" s="5" t="s">
        <v>14</v>
      </c>
      <c r="H526">
        <v>1979</v>
      </c>
      <c r="I526">
        <f t="shared" si="44"/>
        <v>41</v>
      </c>
      <c r="J526" t="s">
        <v>21</v>
      </c>
      <c r="K526" t="s">
        <v>22</v>
      </c>
      <c r="L526">
        <v>1272258000</v>
      </c>
      <c r="M526" s="21">
        <f t="shared" si="41"/>
        <v>40294.208333333336</v>
      </c>
      <c r="N526">
        <v>1273381200</v>
      </c>
      <c r="O526" s="21">
        <f t="shared" si="4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>
        <f t="shared" si="43"/>
        <v>2010</v>
      </c>
    </row>
    <row r="527" spans="1:21" ht="46.8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0"/>
        <v>0.84190476190476193</v>
      </c>
      <c r="G527" s="5" t="s">
        <v>14</v>
      </c>
      <c r="H527">
        <v>63</v>
      </c>
      <c r="I527">
        <f t="shared" si="44"/>
        <v>28.06</v>
      </c>
      <c r="J527" t="s">
        <v>21</v>
      </c>
      <c r="K527" t="s">
        <v>22</v>
      </c>
      <c r="L527">
        <v>1290492000</v>
      </c>
      <c r="M527" s="21">
        <f t="shared" si="41"/>
        <v>40505.25</v>
      </c>
      <c r="N527">
        <v>1290837600</v>
      </c>
      <c r="O527" s="21">
        <f t="shared" si="4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>
        <f t="shared" si="43"/>
        <v>2010</v>
      </c>
    </row>
    <row r="528" spans="1:21" ht="46.8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0"/>
        <v>1.5595180722891566</v>
      </c>
      <c r="G528" s="5" t="s">
        <v>20</v>
      </c>
      <c r="H528">
        <v>147</v>
      </c>
      <c r="I528">
        <f t="shared" si="44"/>
        <v>88.05</v>
      </c>
      <c r="J528" t="s">
        <v>21</v>
      </c>
      <c r="K528" t="s">
        <v>22</v>
      </c>
      <c r="L528">
        <v>1451109600</v>
      </c>
      <c r="M528" s="21">
        <f t="shared" si="41"/>
        <v>42364.25</v>
      </c>
      <c r="N528">
        <v>1454306400</v>
      </c>
      <c r="O528" s="21">
        <f t="shared" si="4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>
        <f t="shared" si="43"/>
        <v>2015</v>
      </c>
    </row>
    <row r="529" spans="1:21" ht="31.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0"/>
        <v>0.99619450317124736</v>
      </c>
      <c r="G529" s="5" t="s">
        <v>14</v>
      </c>
      <c r="H529">
        <v>6080</v>
      </c>
      <c r="I529">
        <f t="shared" si="44"/>
        <v>31</v>
      </c>
      <c r="J529" t="s">
        <v>15</v>
      </c>
      <c r="K529" t="s">
        <v>16</v>
      </c>
      <c r="L529">
        <v>1454652000</v>
      </c>
      <c r="M529" s="21">
        <f t="shared" si="41"/>
        <v>42405.25</v>
      </c>
      <c r="N529">
        <v>1457762400</v>
      </c>
      <c r="O529" s="21">
        <f t="shared" si="4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>
        <f t="shared" si="43"/>
        <v>2016</v>
      </c>
    </row>
    <row r="530" spans="1:21" ht="31.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0"/>
        <v>0.80300000000000005</v>
      </c>
      <c r="G530" s="5" t="s">
        <v>14</v>
      </c>
      <c r="H530">
        <v>80</v>
      </c>
      <c r="I530">
        <f t="shared" si="44"/>
        <v>90.34</v>
      </c>
      <c r="J530" t="s">
        <v>40</v>
      </c>
      <c r="K530" t="s">
        <v>41</v>
      </c>
      <c r="L530">
        <v>1385186400</v>
      </c>
      <c r="M530" s="21">
        <f t="shared" si="41"/>
        <v>41601.25</v>
      </c>
      <c r="N530">
        <v>1389074400</v>
      </c>
      <c r="O530" s="21">
        <f t="shared" si="4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>
        <f t="shared" si="43"/>
        <v>2013</v>
      </c>
    </row>
    <row r="531" spans="1:21" ht="31.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0"/>
        <v>0.11254901960784314</v>
      </c>
      <c r="G531" s="5" t="s">
        <v>14</v>
      </c>
      <c r="H531">
        <v>9</v>
      </c>
      <c r="I531">
        <f t="shared" si="44"/>
        <v>63.78</v>
      </c>
      <c r="J531" t="s">
        <v>21</v>
      </c>
      <c r="K531" t="s">
        <v>22</v>
      </c>
      <c r="L531">
        <v>1399698000</v>
      </c>
      <c r="M531" s="21">
        <f t="shared" si="41"/>
        <v>41769.208333333336</v>
      </c>
      <c r="N531">
        <v>1402117200</v>
      </c>
      <c r="O531" s="21">
        <f t="shared" si="4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>
        <f t="shared" si="43"/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0"/>
        <v>0.91740952380952379</v>
      </c>
      <c r="G532" s="5" t="s">
        <v>14</v>
      </c>
      <c r="H532">
        <v>1784</v>
      </c>
      <c r="I532">
        <f t="shared" si="44"/>
        <v>54</v>
      </c>
      <c r="J532" t="s">
        <v>21</v>
      </c>
      <c r="K532" t="s">
        <v>22</v>
      </c>
      <c r="L532">
        <v>1283230800</v>
      </c>
      <c r="M532" s="21">
        <f t="shared" si="41"/>
        <v>40421.208333333336</v>
      </c>
      <c r="N532">
        <v>1284440400</v>
      </c>
      <c r="O532" s="21">
        <f t="shared" si="4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>
        <f t="shared" si="43"/>
        <v>2010</v>
      </c>
    </row>
    <row r="533" spans="1:21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0"/>
        <v>0.95521156936261387</v>
      </c>
      <c r="G533" s="5" t="s">
        <v>47</v>
      </c>
      <c r="H533">
        <v>3640</v>
      </c>
      <c r="I533">
        <f t="shared" si="44"/>
        <v>48.99</v>
      </c>
      <c r="J533" t="s">
        <v>98</v>
      </c>
      <c r="K533" t="s">
        <v>99</v>
      </c>
      <c r="L533">
        <v>1384149600</v>
      </c>
      <c r="M533" s="21">
        <f t="shared" si="41"/>
        <v>41589.25</v>
      </c>
      <c r="N533">
        <v>1388988000</v>
      </c>
      <c r="O533" s="21">
        <f t="shared" si="4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>
        <f t="shared" si="43"/>
        <v>2013</v>
      </c>
    </row>
    <row r="534" spans="1:21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0"/>
        <v>5.0287499999999996</v>
      </c>
      <c r="G534" s="5" t="s">
        <v>20</v>
      </c>
      <c r="H534">
        <v>126</v>
      </c>
      <c r="I534">
        <f t="shared" si="44"/>
        <v>63.86</v>
      </c>
      <c r="J534" t="s">
        <v>15</v>
      </c>
      <c r="K534" t="s">
        <v>16</v>
      </c>
      <c r="L534">
        <v>1516860000</v>
      </c>
      <c r="M534" s="21">
        <f t="shared" si="41"/>
        <v>43125.25</v>
      </c>
      <c r="N534">
        <v>1516946400</v>
      </c>
      <c r="O534" s="21">
        <f t="shared" si="4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>
        <f t="shared" si="43"/>
        <v>2018</v>
      </c>
    </row>
    <row r="535" spans="1:21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0"/>
        <v>1.5924394463667819</v>
      </c>
      <c r="G535" s="5" t="s">
        <v>20</v>
      </c>
      <c r="H535">
        <v>2218</v>
      </c>
      <c r="I535">
        <f t="shared" si="44"/>
        <v>83</v>
      </c>
      <c r="J535" t="s">
        <v>40</v>
      </c>
      <c r="K535" t="s">
        <v>41</v>
      </c>
      <c r="L535">
        <v>1374642000</v>
      </c>
      <c r="M535" s="21">
        <f t="shared" si="41"/>
        <v>41479.208333333336</v>
      </c>
      <c r="N535">
        <v>1377752400</v>
      </c>
      <c r="O535" s="21">
        <f t="shared" si="4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>
        <f t="shared" si="43"/>
        <v>2013</v>
      </c>
    </row>
    <row r="536" spans="1:21" ht="46.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0"/>
        <v>0.15022446689113356</v>
      </c>
      <c r="G536" s="5" t="s">
        <v>14</v>
      </c>
      <c r="H536">
        <v>243</v>
      </c>
      <c r="I536">
        <f t="shared" si="44"/>
        <v>55.08</v>
      </c>
      <c r="J536" t="s">
        <v>21</v>
      </c>
      <c r="K536" t="s">
        <v>22</v>
      </c>
      <c r="L536">
        <v>1534482000</v>
      </c>
      <c r="M536" s="21">
        <f t="shared" si="41"/>
        <v>43329.208333333328</v>
      </c>
      <c r="N536">
        <v>1534568400</v>
      </c>
      <c r="O536" s="21">
        <f t="shared" si="4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>
        <f t="shared" si="43"/>
        <v>2018</v>
      </c>
    </row>
    <row r="537" spans="1:21" ht="31.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0"/>
        <v>4.820384615384615</v>
      </c>
      <c r="G537" s="5" t="s">
        <v>20</v>
      </c>
      <c r="H537">
        <v>202</v>
      </c>
      <c r="I537">
        <f t="shared" si="44"/>
        <v>62.04</v>
      </c>
      <c r="J537" t="s">
        <v>107</v>
      </c>
      <c r="K537" t="s">
        <v>108</v>
      </c>
      <c r="L537">
        <v>1528434000</v>
      </c>
      <c r="M537" s="21">
        <f t="shared" si="41"/>
        <v>43259.208333333328</v>
      </c>
      <c r="N537">
        <v>1528606800</v>
      </c>
      <c r="O537" s="21">
        <f t="shared" si="4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>
        <f t="shared" si="43"/>
        <v>2018</v>
      </c>
    </row>
    <row r="538" spans="1:21" ht="46.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0"/>
        <v>1.4996938775510205</v>
      </c>
      <c r="G538" s="5" t="s">
        <v>20</v>
      </c>
      <c r="H538">
        <v>140</v>
      </c>
      <c r="I538">
        <f t="shared" si="44"/>
        <v>104.98</v>
      </c>
      <c r="J538" t="s">
        <v>107</v>
      </c>
      <c r="K538" t="s">
        <v>108</v>
      </c>
      <c r="L538">
        <v>1282626000</v>
      </c>
      <c r="M538" s="21">
        <f t="shared" si="41"/>
        <v>40414.208333333336</v>
      </c>
      <c r="N538">
        <v>1284872400</v>
      </c>
      <c r="O538" s="21">
        <f t="shared" si="4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>
        <f t="shared" si="43"/>
        <v>2010</v>
      </c>
    </row>
    <row r="539" spans="1:21" ht="31.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0"/>
        <v>1.1722156398104266</v>
      </c>
      <c r="G539" s="5" t="s">
        <v>20</v>
      </c>
      <c r="H539">
        <v>1052</v>
      </c>
      <c r="I539">
        <f t="shared" si="44"/>
        <v>94.04</v>
      </c>
      <c r="J539" t="s">
        <v>36</v>
      </c>
      <c r="K539" t="s">
        <v>37</v>
      </c>
      <c r="L539">
        <v>1535605200</v>
      </c>
      <c r="M539" s="21">
        <f t="shared" si="41"/>
        <v>43342.208333333328</v>
      </c>
      <c r="N539">
        <v>1537592400</v>
      </c>
      <c r="O539" s="21">
        <f t="shared" si="4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>
        <f t="shared" si="43"/>
        <v>2018</v>
      </c>
    </row>
    <row r="540" spans="1:21" ht="31.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0"/>
        <v>0.37695968274950431</v>
      </c>
      <c r="G540" s="5" t="s">
        <v>14</v>
      </c>
      <c r="H540">
        <v>1296</v>
      </c>
      <c r="I540">
        <f t="shared" si="44"/>
        <v>44.01</v>
      </c>
      <c r="J540" t="s">
        <v>21</v>
      </c>
      <c r="K540" t="s">
        <v>22</v>
      </c>
      <c r="L540">
        <v>1379826000</v>
      </c>
      <c r="M540" s="21">
        <f t="shared" si="41"/>
        <v>41539.208333333336</v>
      </c>
      <c r="N540">
        <v>1381208400</v>
      </c>
      <c r="O540" s="21">
        <f t="shared" si="4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>
        <f t="shared" si="43"/>
        <v>2013</v>
      </c>
    </row>
    <row r="541" spans="1:21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0"/>
        <v>0.72653061224489801</v>
      </c>
      <c r="G541" s="5" t="s">
        <v>14</v>
      </c>
      <c r="H541">
        <v>77</v>
      </c>
      <c r="I541">
        <f t="shared" si="44"/>
        <v>92.47</v>
      </c>
      <c r="J541" t="s">
        <v>21</v>
      </c>
      <c r="K541" t="s">
        <v>22</v>
      </c>
      <c r="L541">
        <v>1561957200</v>
      </c>
      <c r="M541" s="21">
        <f t="shared" si="41"/>
        <v>43647.208333333328</v>
      </c>
      <c r="N541">
        <v>1562475600</v>
      </c>
      <c r="O541" s="21">
        <f t="shared" si="4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>
        <f t="shared" si="43"/>
        <v>2019</v>
      </c>
    </row>
    <row r="542" spans="1:21" ht="31.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0"/>
        <v>2.6598113207547169</v>
      </c>
      <c r="G542" s="5" t="s">
        <v>20</v>
      </c>
      <c r="H542">
        <v>247</v>
      </c>
      <c r="I542">
        <f t="shared" si="44"/>
        <v>57.07</v>
      </c>
      <c r="J542" t="s">
        <v>21</v>
      </c>
      <c r="K542" t="s">
        <v>22</v>
      </c>
      <c r="L542">
        <v>1525496400</v>
      </c>
      <c r="M542" s="21">
        <f t="shared" si="41"/>
        <v>43225.208333333328</v>
      </c>
      <c r="N542">
        <v>1527397200</v>
      </c>
      <c r="O542" s="21">
        <f t="shared" si="4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43"/>
        <v>2018</v>
      </c>
    </row>
    <row r="543" spans="1:21" ht="31.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0"/>
        <v>0.24205617977528091</v>
      </c>
      <c r="G543" s="5" t="s">
        <v>14</v>
      </c>
      <c r="H543">
        <v>395</v>
      </c>
      <c r="I543">
        <f t="shared" si="44"/>
        <v>109.08</v>
      </c>
      <c r="J543" t="s">
        <v>107</v>
      </c>
      <c r="K543" t="s">
        <v>108</v>
      </c>
      <c r="L543">
        <v>1433912400</v>
      </c>
      <c r="M543" s="21">
        <f t="shared" si="41"/>
        <v>42165.208333333328</v>
      </c>
      <c r="N543">
        <v>1436158800</v>
      </c>
      <c r="O543" s="21">
        <f t="shared" si="4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>
        <f t="shared" si="43"/>
        <v>2015</v>
      </c>
    </row>
    <row r="544" spans="1:21" ht="31.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0"/>
        <v>2.5064935064935064E-2</v>
      </c>
      <c r="G544" s="5" t="s">
        <v>14</v>
      </c>
      <c r="H544">
        <v>49</v>
      </c>
      <c r="I544">
        <f t="shared" si="44"/>
        <v>39.39</v>
      </c>
      <c r="J544" t="s">
        <v>40</v>
      </c>
      <c r="K544" t="s">
        <v>41</v>
      </c>
      <c r="L544">
        <v>1453442400</v>
      </c>
      <c r="M544" s="21">
        <f t="shared" si="41"/>
        <v>42391.25</v>
      </c>
      <c r="N544">
        <v>1456034400</v>
      </c>
      <c r="O544" s="21">
        <f t="shared" si="4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>
        <f t="shared" si="43"/>
        <v>2016</v>
      </c>
    </row>
    <row r="545" spans="1:21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0"/>
        <v>0.1632979976442874</v>
      </c>
      <c r="G545" s="5" t="s">
        <v>14</v>
      </c>
      <c r="H545">
        <v>180</v>
      </c>
      <c r="I545">
        <f t="shared" si="44"/>
        <v>77.02</v>
      </c>
      <c r="J545" t="s">
        <v>21</v>
      </c>
      <c r="K545" t="s">
        <v>22</v>
      </c>
      <c r="L545">
        <v>1378875600</v>
      </c>
      <c r="M545" s="21">
        <f t="shared" si="41"/>
        <v>41528.208333333336</v>
      </c>
      <c r="N545">
        <v>1380171600</v>
      </c>
      <c r="O545" s="21">
        <f t="shared" si="4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>
        <f t="shared" si="43"/>
        <v>2013</v>
      </c>
    </row>
    <row r="546" spans="1:21" ht="46.8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0"/>
        <v>2.7650000000000001</v>
      </c>
      <c r="G546" s="5" t="s">
        <v>20</v>
      </c>
      <c r="H546">
        <v>84</v>
      </c>
      <c r="I546">
        <f t="shared" si="44"/>
        <v>92.17</v>
      </c>
      <c r="J546" t="s">
        <v>21</v>
      </c>
      <c r="K546" t="s">
        <v>22</v>
      </c>
      <c r="L546">
        <v>1452232800</v>
      </c>
      <c r="M546" s="21">
        <f t="shared" si="41"/>
        <v>42377.25</v>
      </c>
      <c r="N546">
        <v>1453356000</v>
      </c>
      <c r="O546" s="21">
        <f t="shared" si="4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>
        <f t="shared" si="43"/>
        <v>2016</v>
      </c>
    </row>
    <row r="547" spans="1:21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0"/>
        <v>0.88803571428571426</v>
      </c>
      <c r="G547" s="5" t="s">
        <v>14</v>
      </c>
      <c r="H547">
        <v>2690</v>
      </c>
      <c r="I547">
        <f t="shared" si="44"/>
        <v>61.01</v>
      </c>
      <c r="J547" t="s">
        <v>21</v>
      </c>
      <c r="K547" t="s">
        <v>22</v>
      </c>
      <c r="L547">
        <v>1577253600</v>
      </c>
      <c r="M547" s="21">
        <f t="shared" si="41"/>
        <v>43824.25</v>
      </c>
      <c r="N547">
        <v>1578981600</v>
      </c>
      <c r="O547" s="21">
        <f t="shared" si="4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>
        <f t="shared" si="43"/>
        <v>2019</v>
      </c>
    </row>
    <row r="548" spans="1:21" ht="46.8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0"/>
        <v>1.6357142857142857</v>
      </c>
      <c r="G548" s="5" t="s">
        <v>20</v>
      </c>
      <c r="H548">
        <v>88</v>
      </c>
      <c r="I548">
        <f t="shared" si="44"/>
        <v>78.069999999999993</v>
      </c>
      <c r="J548" t="s">
        <v>21</v>
      </c>
      <c r="K548" t="s">
        <v>22</v>
      </c>
      <c r="L548">
        <v>1537160400</v>
      </c>
      <c r="M548" s="21">
        <f t="shared" si="41"/>
        <v>43360.208333333328</v>
      </c>
      <c r="N548">
        <v>1537419600</v>
      </c>
      <c r="O548" s="21">
        <f t="shared" si="4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>
        <f t="shared" si="43"/>
        <v>2018</v>
      </c>
    </row>
    <row r="549" spans="1:21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0"/>
        <v>9.69</v>
      </c>
      <c r="G549" s="5" t="s">
        <v>20</v>
      </c>
      <c r="H549">
        <v>156</v>
      </c>
      <c r="I549">
        <f t="shared" si="44"/>
        <v>80.75</v>
      </c>
      <c r="J549" t="s">
        <v>21</v>
      </c>
      <c r="K549" t="s">
        <v>22</v>
      </c>
      <c r="L549">
        <v>1422165600</v>
      </c>
      <c r="M549" s="21">
        <f t="shared" si="41"/>
        <v>42029.25</v>
      </c>
      <c r="N549">
        <v>1423202400</v>
      </c>
      <c r="O549" s="21">
        <f t="shared" si="4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>
        <f t="shared" si="43"/>
        <v>2015</v>
      </c>
    </row>
    <row r="550" spans="1:21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0"/>
        <v>2.7091376701966716</v>
      </c>
      <c r="G550" s="5" t="s">
        <v>20</v>
      </c>
      <c r="H550">
        <v>2985</v>
      </c>
      <c r="I550">
        <f t="shared" si="44"/>
        <v>59.99</v>
      </c>
      <c r="J550" t="s">
        <v>21</v>
      </c>
      <c r="K550" t="s">
        <v>22</v>
      </c>
      <c r="L550">
        <v>1459486800</v>
      </c>
      <c r="M550" s="21">
        <f t="shared" si="41"/>
        <v>42461.208333333328</v>
      </c>
      <c r="N550">
        <v>1460610000</v>
      </c>
      <c r="O550" s="21">
        <f t="shared" si="4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>
        <f t="shared" si="43"/>
        <v>2016</v>
      </c>
    </row>
    <row r="551" spans="1:21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0"/>
        <v>2.8421355932203389</v>
      </c>
      <c r="G551" s="5" t="s">
        <v>20</v>
      </c>
      <c r="H551">
        <v>762</v>
      </c>
      <c r="I551">
        <f t="shared" si="44"/>
        <v>110.03</v>
      </c>
      <c r="J551" t="s">
        <v>21</v>
      </c>
      <c r="K551" t="s">
        <v>22</v>
      </c>
      <c r="L551">
        <v>1369717200</v>
      </c>
      <c r="M551" s="21">
        <f t="shared" si="41"/>
        <v>41422.208333333336</v>
      </c>
      <c r="N551">
        <v>1370494800</v>
      </c>
      <c r="O551" s="21">
        <f t="shared" si="4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>
        <f t="shared" si="43"/>
        <v>2013</v>
      </c>
    </row>
    <row r="552" spans="1:21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0"/>
        <v>0.04</v>
      </c>
      <c r="G552" s="5" t="s">
        <v>74</v>
      </c>
      <c r="H552">
        <v>1</v>
      </c>
      <c r="I552">
        <f t="shared" si="44"/>
        <v>4</v>
      </c>
      <c r="J552" t="s">
        <v>98</v>
      </c>
      <c r="K552" t="s">
        <v>99</v>
      </c>
      <c r="L552">
        <v>1330495200</v>
      </c>
      <c r="M552" s="21">
        <f t="shared" si="41"/>
        <v>40968.25</v>
      </c>
      <c r="N552">
        <v>1332306000</v>
      </c>
      <c r="O552" s="21">
        <f t="shared" si="4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>
        <f t="shared" si="43"/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0"/>
        <v>0.58632981676846196</v>
      </c>
      <c r="G553" s="5" t="s">
        <v>14</v>
      </c>
      <c r="H553">
        <v>2779</v>
      </c>
      <c r="I553">
        <f t="shared" si="44"/>
        <v>38</v>
      </c>
      <c r="J553" t="s">
        <v>26</v>
      </c>
      <c r="K553" t="s">
        <v>27</v>
      </c>
      <c r="L553">
        <v>1419055200</v>
      </c>
      <c r="M553" s="21">
        <f t="shared" si="41"/>
        <v>41993.25</v>
      </c>
      <c r="N553">
        <v>1422511200</v>
      </c>
      <c r="O553" s="21">
        <f t="shared" si="4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>
        <f t="shared" si="43"/>
        <v>2014</v>
      </c>
    </row>
    <row r="554" spans="1:21" ht="31.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0"/>
        <v>0.98511111111111116</v>
      </c>
      <c r="G554" s="5" t="s">
        <v>14</v>
      </c>
      <c r="H554">
        <v>92</v>
      </c>
      <c r="I554">
        <f t="shared" si="44"/>
        <v>96.37</v>
      </c>
      <c r="J554" t="s">
        <v>21</v>
      </c>
      <c r="K554" t="s">
        <v>22</v>
      </c>
      <c r="L554">
        <v>1480140000</v>
      </c>
      <c r="M554" s="21">
        <f t="shared" si="41"/>
        <v>42700.25</v>
      </c>
      <c r="N554">
        <v>1480312800</v>
      </c>
      <c r="O554" s="21">
        <f t="shared" si="4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>
        <f t="shared" si="43"/>
        <v>2016</v>
      </c>
    </row>
    <row r="555" spans="1:21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0"/>
        <v>0.43975381008206332</v>
      </c>
      <c r="G555" s="5" t="s">
        <v>14</v>
      </c>
      <c r="H555">
        <v>1028</v>
      </c>
      <c r="I555">
        <f t="shared" si="44"/>
        <v>72.98</v>
      </c>
      <c r="J555" t="s">
        <v>21</v>
      </c>
      <c r="K555" t="s">
        <v>22</v>
      </c>
      <c r="L555">
        <v>1293948000</v>
      </c>
      <c r="M555" s="21">
        <f t="shared" si="41"/>
        <v>40545.25</v>
      </c>
      <c r="N555">
        <v>1294034400</v>
      </c>
      <c r="O555" s="21">
        <f t="shared" si="4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>
        <f t="shared" si="43"/>
        <v>2011</v>
      </c>
    </row>
    <row r="556" spans="1:21" ht="46.8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0"/>
        <v>1.5166315789473683</v>
      </c>
      <c r="G556" s="5" t="s">
        <v>20</v>
      </c>
      <c r="H556">
        <v>554</v>
      </c>
      <c r="I556">
        <f t="shared" si="44"/>
        <v>26.01</v>
      </c>
      <c r="J556" t="s">
        <v>15</v>
      </c>
      <c r="K556" t="s">
        <v>16</v>
      </c>
      <c r="L556">
        <v>1482127200</v>
      </c>
      <c r="M556" s="21">
        <f t="shared" si="41"/>
        <v>42723.25</v>
      </c>
      <c r="N556">
        <v>1482645600</v>
      </c>
      <c r="O556" s="21">
        <f t="shared" si="4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>
        <f t="shared" si="43"/>
        <v>2016</v>
      </c>
    </row>
    <row r="557" spans="1:21" ht="31.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0"/>
        <v>2.2363492063492063</v>
      </c>
      <c r="G557" s="5" t="s">
        <v>20</v>
      </c>
      <c r="H557">
        <v>135</v>
      </c>
      <c r="I557">
        <f t="shared" si="44"/>
        <v>104.36</v>
      </c>
      <c r="J557" t="s">
        <v>36</v>
      </c>
      <c r="K557" t="s">
        <v>37</v>
      </c>
      <c r="L557">
        <v>1396414800</v>
      </c>
      <c r="M557" s="21">
        <f t="shared" si="41"/>
        <v>41731.208333333336</v>
      </c>
      <c r="N557">
        <v>1399093200</v>
      </c>
      <c r="O557" s="21">
        <f t="shared" si="4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>
        <f t="shared" si="43"/>
        <v>2014</v>
      </c>
    </row>
    <row r="558" spans="1:21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0"/>
        <v>2.3975</v>
      </c>
      <c r="G558" s="5" t="s">
        <v>20</v>
      </c>
      <c r="H558">
        <v>122</v>
      </c>
      <c r="I558">
        <f t="shared" si="44"/>
        <v>102.19</v>
      </c>
      <c r="J558" t="s">
        <v>21</v>
      </c>
      <c r="K558" t="s">
        <v>22</v>
      </c>
      <c r="L558">
        <v>1315285200</v>
      </c>
      <c r="M558" s="21">
        <f t="shared" si="41"/>
        <v>40792.208333333336</v>
      </c>
      <c r="N558">
        <v>1315890000</v>
      </c>
      <c r="O558" s="21">
        <f t="shared" si="4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>
        <f t="shared" si="43"/>
        <v>2011</v>
      </c>
    </row>
    <row r="559" spans="1:21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0"/>
        <v>1.9933333333333334</v>
      </c>
      <c r="G559" s="5" t="s">
        <v>20</v>
      </c>
      <c r="H559">
        <v>221</v>
      </c>
      <c r="I559">
        <f t="shared" si="44"/>
        <v>54.12</v>
      </c>
      <c r="J559" t="s">
        <v>21</v>
      </c>
      <c r="K559" t="s">
        <v>22</v>
      </c>
      <c r="L559">
        <v>1443762000</v>
      </c>
      <c r="M559" s="21">
        <f t="shared" si="41"/>
        <v>42279.208333333328</v>
      </c>
      <c r="N559">
        <v>1444021200</v>
      </c>
      <c r="O559" s="21">
        <f t="shared" si="4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>
        <f t="shared" si="43"/>
        <v>2015</v>
      </c>
    </row>
    <row r="560" spans="1:21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0"/>
        <v>1.373448275862069</v>
      </c>
      <c r="G560" s="5" t="s">
        <v>20</v>
      </c>
      <c r="H560">
        <v>126</v>
      </c>
      <c r="I560">
        <f t="shared" si="44"/>
        <v>63.22</v>
      </c>
      <c r="J560" t="s">
        <v>21</v>
      </c>
      <c r="K560" t="s">
        <v>22</v>
      </c>
      <c r="L560">
        <v>1456293600</v>
      </c>
      <c r="M560" s="21">
        <f t="shared" si="41"/>
        <v>42424.25</v>
      </c>
      <c r="N560">
        <v>1460005200</v>
      </c>
      <c r="O560" s="21">
        <f t="shared" si="4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>
        <f t="shared" si="43"/>
        <v>2016</v>
      </c>
    </row>
    <row r="561" spans="1:21" ht="31.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0"/>
        <v>1.009696106362773</v>
      </c>
      <c r="G561" s="5" t="s">
        <v>20</v>
      </c>
      <c r="H561">
        <v>1022</v>
      </c>
      <c r="I561">
        <f t="shared" si="44"/>
        <v>104.03</v>
      </c>
      <c r="J561" t="s">
        <v>21</v>
      </c>
      <c r="K561" t="s">
        <v>22</v>
      </c>
      <c r="L561">
        <v>1470114000</v>
      </c>
      <c r="M561" s="21">
        <f t="shared" si="41"/>
        <v>42584.208333333328</v>
      </c>
      <c r="N561">
        <v>1470718800</v>
      </c>
      <c r="O561" s="21">
        <f t="shared" si="4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>
        <f t="shared" si="43"/>
        <v>2016</v>
      </c>
    </row>
    <row r="562" spans="1:21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0"/>
        <v>7.9416000000000002</v>
      </c>
      <c r="G562" s="5" t="s">
        <v>20</v>
      </c>
      <c r="H562">
        <v>3177</v>
      </c>
      <c r="I562">
        <f t="shared" si="44"/>
        <v>49.99</v>
      </c>
      <c r="J562" t="s">
        <v>21</v>
      </c>
      <c r="K562" t="s">
        <v>22</v>
      </c>
      <c r="L562">
        <v>1321596000</v>
      </c>
      <c r="M562" s="21">
        <f t="shared" si="41"/>
        <v>40865.25</v>
      </c>
      <c r="N562">
        <v>1325052000</v>
      </c>
      <c r="O562" s="21">
        <f t="shared" si="4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>
        <f t="shared" si="43"/>
        <v>2011</v>
      </c>
    </row>
    <row r="563" spans="1:21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0"/>
        <v>3.6970000000000001</v>
      </c>
      <c r="G563" s="5" t="s">
        <v>20</v>
      </c>
      <c r="H563">
        <v>198</v>
      </c>
      <c r="I563">
        <f t="shared" si="44"/>
        <v>56.02</v>
      </c>
      <c r="J563" t="s">
        <v>98</v>
      </c>
      <c r="K563" t="s">
        <v>99</v>
      </c>
      <c r="L563">
        <v>1318827600</v>
      </c>
      <c r="M563" s="21">
        <f t="shared" si="41"/>
        <v>40833.208333333336</v>
      </c>
      <c r="N563">
        <v>1319000400</v>
      </c>
      <c r="O563" s="21">
        <f t="shared" si="4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>
        <f t="shared" si="43"/>
        <v>2011</v>
      </c>
    </row>
    <row r="564" spans="1:21" ht="46.8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0"/>
        <v>0.12818181818181817</v>
      </c>
      <c r="G564" s="5" t="s">
        <v>14</v>
      </c>
      <c r="H564">
        <v>26</v>
      </c>
      <c r="I564">
        <f t="shared" si="44"/>
        <v>48.81</v>
      </c>
      <c r="J564" t="s">
        <v>98</v>
      </c>
      <c r="K564" t="s">
        <v>99</v>
      </c>
      <c r="L564">
        <v>1552366800</v>
      </c>
      <c r="M564" s="21">
        <f t="shared" si="41"/>
        <v>43536.208333333328</v>
      </c>
      <c r="N564">
        <v>1552539600</v>
      </c>
      <c r="O564" s="21">
        <f t="shared" si="4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>
        <f t="shared" si="43"/>
        <v>2019</v>
      </c>
    </row>
    <row r="565" spans="1:21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0"/>
        <v>1.3802702702702703</v>
      </c>
      <c r="G565" s="5" t="s">
        <v>20</v>
      </c>
      <c r="H565">
        <v>85</v>
      </c>
      <c r="I565">
        <f t="shared" si="44"/>
        <v>60.08</v>
      </c>
      <c r="J565" t="s">
        <v>26</v>
      </c>
      <c r="K565" t="s">
        <v>27</v>
      </c>
      <c r="L565">
        <v>1542088800</v>
      </c>
      <c r="M565" s="21">
        <f t="shared" si="41"/>
        <v>43417.25</v>
      </c>
      <c r="N565">
        <v>1543816800</v>
      </c>
      <c r="O565" s="21">
        <f t="shared" si="4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>
        <f t="shared" si="43"/>
        <v>2018</v>
      </c>
    </row>
    <row r="566" spans="1:21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0"/>
        <v>0.83813278008298753</v>
      </c>
      <c r="G566" s="5" t="s">
        <v>14</v>
      </c>
      <c r="H566">
        <v>1790</v>
      </c>
      <c r="I566">
        <f t="shared" si="44"/>
        <v>78.989999999999995</v>
      </c>
      <c r="J566" t="s">
        <v>21</v>
      </c>
      <c r="K566" t="s">
        <v>22</v>
      </c>
      <c r="L566">
        <v>1426395600</v>
      </c>
      <c r="M566" s="21">
        <f t="shared" si="41"/>
        <v>42078.208333333328</v>
      </c>
      <c r="N566">
        <v>1427086800</v>
      </c>
      <c r="O566" s="21">
        <f t="shared" si="4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>
        <f t="shared" si="43"/>
        <v>2015</v>
      </c>
    </row>
    <row r="567" spans="1:21" ht="46.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0"/>
        <v>2.0460063224446787</v>
      </c>
      <c r="G567" s="5" t="s">
        <v>20</v>
      </c>
      <c r="H567">
        <v>3596</v>
      </c>
      <c r="I567">
        <f t="shared" si="44"/>
        <v>53.99</v>
      </c>
      <c r="J567" t="s">
        <v>21</v>
      </c>
      <c r="K567" t="s">
        <v>22</v>
      </c>
      <c r="L567">
        <v>1321336800</v>
      </c>
      <c r="M567" s="21">
        <f t="shared" si="41"/>
        <v>40862.25</v>
      </c>
      <c r="N567">
        <v>1323064800</v>
      </c>
      <c r="O567" s="21">
        <f t="shared" si="4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>
        <f t="shared" si="43"/>
        <v>2011</v>
      </c>
    </row>
    <row r="568" spans="1:21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0"/>
        <v>0.44344086021505374</v>
      </c>
      <c r="G568" s="5" t="s">
        <v>14</v>
      </c>
      <c r="H568">
        <v>37</v>
      </c>
      <c r="I568">
        <f t="shared" si="44"/>
        <v>111.46</v>
      </c>
      <c r="J568" t="s">
        <v>21</v>
      </c>
      <c r="K568" t="s">
        <v>22</v>
      </c>
      <c r="L568">
        <v>1456293600</v>
      </c>
      <c r="M568" s="21">
        <f t="shared" si="41"/>
        <v>42424.25</v>
      </c>
      <c r="N568">
        <v>1458277200</v>
      </c>
      <c r="O568" s="21">
        <f t="shared" si="4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>
        <f t="shared" si="43"/>
        <v>2016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0"/>
        <v>2.1860294117647059</v>
      </c>
      <c r="G569" s="5" t="s">
        <v>20</v>
      </c>
      <c r="H569">
        <v>244</v>
      </c>
      <c r="I569">
        <f t="shared" si="44"/>
        <v>60.92</v>
      </c>
      <c r="J569" t="s">
        <v>21</v>
      </c>
      <c r="K569" t="s">
        <v>22</v>
      </c>
      <c r="L569">
        <v>1404968400</v>
      </c>
      <c r="M569" s="21">
        <f t="shared" si="41"/>
        <v>41830.208333333336</v>
      </c>
      <c r="N569">
        <v>1405141200</v>
      </c>
      <c r="O569" s="21">
        <f t="shared" si="4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>
        <f t="shared" si="43"/>
        <v>2014</v>
      </c>
    </row>
    <row r="570" spans="1:21" ht="31.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0"/>
        <v>1.8603314917127072</v>
      </c>
      <c r="G570" s="5" t="s">
        <v>20</v>
      </c>
      <c r="H570">
        <v>5180</v>
      </c>
      <c r="I570">
        <f t="shared" si="44"/>
        <v>26</v>
      </c>
      <c r="J570" t="s">
        <v>21</v>
      </c>
      <c r="K570" t="s">
        <v>22</v>
      </c>
      <c r="L570">
        <v>1279170000</v>
      </c>
      <c r="M570" s="21">
        <f t="shared" si="41"/>
        <v>40374.208333333336</v>
      </c>
      <c r="N570">
        <v>1283058000</v>
      </c>
      <c r="O570" s="21">
        <f t="shared" si="4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>
        <f t="shared" si="43"/>
        <v>2010</v>
      </c>
    </row>
    <row r="571" spans="1:21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0"/>
        <v>2.3733830845771142</v>
      </c>
      <c r="G571" s="5" t="s">
        <v>20</v>
      </c>
      <c r="H571">
        <v>589</v>
      </c>
      <c r="I571">
        <f t="shared" si="44"/>
        <v>80.989999999999995</v>
      </c>
      <c r="J571" t="s">
        <v>107</v>
      </c>
      <c r="K571" t="s">
        <v>108</v>
      </c>
      <c r="L571">
        <v>1294725600</v>
      </c>
      <c r="M571" s="21">
        <f t="shared" si="41"/>
        <v>40554.25</v>
      </c>
      <c r="N571">
        <v>1295762400</v>
      </c>
      <c r="O571" s="21">
        <f t="shared" si="4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>
        <f t="shared" si="43"/>
        <v>2011</v>
      </c>
    </row>
    <row r="572" spans="1:21" ht="31.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0"/>
        <v>3.0565384615384614</v>
      </c>
      <c r="G572" s="5" t="s">
        <v>20</v>
      </c>
      <c r="H572">
        <v>2725</v>
      </c>
      <c r="I572">
        <f t="shared" si="44"/>
        <v>35</v>
      </c>
      <c r="J572" t="s">
        <v>21</v>
      </c>
      <c r="K572" t="s">
        <v>22</v>
      </c>
      <c r="L572">
        <v>1419055200</v>
      </c>
      <c r="M572" s="21">
        <f t="shared" si="41"/>
        <v>41993.25</v>
      </c>
      <c r="N572">
        <v>1419573600</v>
      </c>
      <c r="O572" s="21">
        <f t="shared" si="4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>
        <f t="shared" si="43"/>
        <v>2014</v>
      </c>
    </row>
    <row r="573" spans="1:21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0"/>
        <v>0.94142857142857139</v>
      </c>
      <c r="G573" s="5" t="s">
        <v>14</v>
      </c>
      <c r="H573">
        <v>35</v>
      </c>
      <c r="I573">
        <f t="shared" si="44"/>
        <v>94.14</v>
      </c>
      <c r="J573" t="s">
        <v>107</v>
      </c>
      <c r="K573" t="s">
        <v>108</v>
      </c>
      <c r="L573">
        <v>1434690000</v>
      </c>
      <c r="M573" s="21">
        <f t="shared" si="41"/>
        <v>42174.208333333328</v>
      </c>
      <c r="N573">
        <v>1438750800</v>
      </c>
      <c r="O573" s="21">
        <f t="shared" si="4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>
        <f t="shared" si="43"/>
        <v>2015</v>
      </c>
    </row>
    <row r="574" spans="1:21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0"/>
        <v>0.54400000000000004</v>
      </c>
      <c r="G574" s="5" t="s">
        <v>74</v>
      </c>
      <c r="H574">
        <v>94</v>
      </c>
      <c r="I574">
        <f t="shared" si="44"/>
        <v>52.09</v>
      </c>
      <c r="J574" t="s">
        <v>21</v>
      </c>
      <c r="K574" t="s">
        <v>22</v>
      </c>
      <c r="L574">
        <v>1443416400</v>
      </c>
      <c r="M574" s="21">
        <f t="shared" si="41"/>
        <v>42275.208333333328</v>
      </c>
      <c r="N574">
        <v>1444798800</v>
      </c>
      <c r="O574" s="21">
        <f t="shared" si="4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>
        <f t="shared" si="43"/>
        <v>2015</v>
      </c>
    </row>
    <row r="575" spans="1:21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0"/>
        <v>1.1188059701492536</v>
      </c>
      <c r="G575" s="5" t="s">
        <v>20</v>
      </c>
      <c r="H575">
        <v>300</v>
      </c>
      <c r="I575">
        <f t="shared" si="44"/>
        <v>24.99</v>
      </c>
      <c r="J575" t="s">
        <v>21</v>
      </c>
      <c r="K575" t="s">
        <v>22</v>
      </c>
      <c r="L575">
        <v>1399006800</v>
      </c>
      <c r="M575" s="21">
        <f t="shared" si="41"/>
        <v>41761.208333333336</v>
      </c>
      <c r="N575">
        <v>1399179600</v>
      </c>
      <c r="O575" s="21">
        <f t="shared" si="4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43"/>
        <v>2014</v>
      </c>
    </row>
    <row r="576" spans="1:21" ht="31.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0"/>
        <v>3.6914814814814814</v>
      </c>
      <c r="G576" s="5" t="s">
        <v>20</v>
      </c>
      <c r="H576">
        <v>144</v>
      </c>
      <c r="I576">
        <f t="shared" si="44"/>
        <v>69.22</v>
      </c>
      <c r="J576" t="s">
        <v>21</v>
      </c>
      <c r="K576" t="s">
        <v>22</v>
      </c>
      <c r="L576">
        <v>1575698400</v>
      </c>
      <c r="M576" s="21">
        <f t="shared" si="41"/>
        <v>43806.25</v>
      </c>
      <c r="N576">
        <v>1576562400</v>
      </c>
      <c r="O576" s="21">
        <f t="shared" si="4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>
        <f t="shared" si="43"/>
        <v>2019</v>
      </c>
    </row>
    <row r="577" spans="1:21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0"/>
        <v>0.62930372148859548</v>
      </c>
      <c r="G577" s="5" t="s">
        <v>14</v>
      </c>
      <c r="H577">
        <v>558</v>
      </c>
      <c r="I577">
        <f t="shared" si="44"/>
        <v>93.94</v>
      </c>
      <c r="J577" t="s">
        <v>21</v>
      </c>
      <c r="K577" t="s">
        <v>22</v>
      </c>
      <c r="L577">
        <v>1400562000</v>
      </c>
      <c r="M577" s="21">
        <f t="shared" si="41"/>
        <v>41779.208333333336</v>
      </c>
      <c r="N577">
        <v>1400821200</v>
      </c>
      <c r="O577" s="21">
        <f t="shared" si="4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>
        <f t="shared" si="43"/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45">E578/D578</f>
        <v>0.6492783505154639</v>
      </c>
      <c r="G578" s="5" t="s">
        <v>14</v>
      </c>
      <c r="H578">
        <v>64</v>
      </c>
      <c r="I578">
        <f t="shared" si="44"/>
        <v>98.41</v>
      </c>
      <c r="J578" t="s">
        <v>21</v>
      </c>
      <c r="K578" t="s">
        <v>22</v>
      </c>
      <c r="L578">
        <v>1509512400</v>
      </c>
      <c r="M578" s="21">
        <f t="shared" si="41"/>
        <v>43040.208333333328</v>
      </c>
      <c r="N578">
        <v>1510984800</v>
      </c>
      <c r="O578" s="21">
        <f t="shared" si="42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>
        <f t="shared" si="43"/>
        <v>2017</v>
      </c>
    </row>
    <row r="579" spans="1:21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45"/>
        <v>0.18853658536585366</v>
      </c>
      <c r="G579" s="5" t="s">
        <v>74</v>
      </c>
      <c r="H579">
        <v>37</v>
      </c>
      <c r="I579">
        <f t="shared" si="44"/>
        <v>41.78</v>
      </c>
      <c r="J579" t="s">
        <v>21</v>
      </c>
      <c r="K579" t="s">
        <v>22</v>
      </c>
      <c r="L579">
        <v>1299823200</v>
      </c>
      <c r="M579" s="21">
        <f t="shared" ref="M579:M642" si="46">(((L579/60)/60)/24)+DATE(1970,1,1)</f>
        <v>40613.25</v>
      </c>
      <c r="N579">
        <v>1302066000</v>
      </c>
      <c r="O579" s="21">
        <f t="shared" ref="O579:O642" si="47">(((N579/60)/60/24)+DATE(1970,1,1))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>
        <f t="shared" ref="U579:U642" si="48">YEAR(M579)</f>
        <v>2011</v>
      </c>
    </row>
    <row r="580" spans="1:21" ht="31.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45"/>
        <v>0.1675440414507772</v>
      </c>
      <c r="G580" s="5" t="s">
        <v>14</v>
      </c>
      <c r="H580">
        <v>245</v>
      </c>
      <c r="I580">
        <f t="shared" ref="I580:I643" si="49">ROUND(E580/H580,2)</f>
        <v>65.989999999999995</v>
      </c>
      <c r="J580" t="s">
        <v>21</v>
      </c>
      <c r="K580" t="s">
        <v>22</v>
      </c>
      <c r="L580">
        <v>1322719200</v>
      </c>
      <c r="M580" s="21">
        <f t="shared" si="46"/>
        <v>40878.25</v>
      </c>
      <c r="N580">
        <v>1322978400</v>
      </c>
      <c r="O580" s="21">
        <f t="shared" si="4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>
        <f t="shared" si="48"/>
        <v>2011</v>
      </c>
    </row>
    <row r="581" spans="1:21" ht="31.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45"/>
        <v>1.0111290322580646</v>
      </c>
      <c r="G581" s="5" t="s">
        <v>20</v>
      </c>
      <c r="H581">
        <v>87</v>
      </c>
      <c r="I581">
        <f t="shared" si="49"/>
        <v>72.06</v>
      </c>
      <c r="J581" t="s">
        <v>21</v>
      </c>
      <c r="K581" t="s">
        <v>22</v>
      </c>
      <c r="L581">
        <v>1312693200</v>
      </c>
      <c r="M581" s="21">
        <f t="shared" si="46"/>
        <v>40762.208333333336</v>
      </c>
      <c r="N581">
        <v>1313730000</v>
      </c>
      <c r="O581" s="21">
        <f t="shared" si="4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>
        <f t="shared" si="48"/>
        <v>2011</v>
      </c>
    </row>
    <row r="582" spans="1:21" ht="46.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45"/>
        <v>3.4150228310502282</v>
      </c>
      <c r="G582" s="5" t="s">
        <v>20</v>
      </c>
      <c r="H582">
        <v>3116</v>
      </c>
      <c r="I582">
        <f t="shared" si="49"/>
        <v>48</v>
      </c>
      <c r="J582" t="s">
        <v>21</v>
      </c>
      <c r="K582" t="s">
        <v>22</v>
      </c>
      <c r="L582">
        <v>1393394400</v>
      </c>
      <c r="M582" s="21">
        <f t="shared" si="46"/>
        <v>41696.25</v>
      </c>
      <c r="N582">
        <v>1394085600</v>
      </c>
      <c r="O582" s="21">
        <f t="shared" si="4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>
        <f t="shared" si="48"/>
        <v>2014</v>
      </c>
    </row>
    <row r="583" spans="1:21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45"/>
        <v>0.64016666666666666</v>
      </c>
      <c r="G583" s="5" t="s">
        <v>14</v>
      </c>
      <c r="H583">
        <v>71</v>
      </c>
      <c r="I583">
        <f t="shared" si="49"/>
        <v>54.1</v>
      </c>
      <c r="J583" t="s">
        <v>21</v>
      </c>
      <c r="K583" t="s">
        <v>22</v>
      </c>
      <c r="L583">
        <v>1304053200</v>
      </c>
      <c r="M583" s="21">
        <f t="shared" si="46"/>
        <v>40662.208333333336</v>
      </c>
      <c r="N583">
        <v>1305349200</v>
      </c>
      <c r="O583" s="21">
        <f t="shared" si="4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>
        <f t="shared" si="48"/>
        <v>2011</v>
      </c>
    </row>
    <row r="584" spans="1:21" ht="31.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45"/>
        <v>0.5208045977011494</v>
      </c>
      <c r="G584" s="5" t="s">
        <v>14</v>
      </c>
      <c r="H584">
        <v>42</v>
      </c>
      <c r="I584">
        <f t="shared" si="49"/>
        <v>107.88</v>
      </c>
      <c r="J584" t="s">
        <v>21</v>
      </c>
      <c r="K584" t="s">
        <v>22</v>
      </c>
      <c r="L584">
        <v>1433912400</v>
      </c>
      <c r="M584" s="21">
        <f t="shared" si="46"/>
        <v>42165.208333333328</v>
      </c>
      <c r="N584">
        <v>1434344400</v>
      </c>
      <c r="O584" s="21">
        <f t="shared" si="4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>
        <f t="shared" si="48"/>
        <v>2015</v>
      </c>
    </row>
    <row r="585" spans="1:21" ht="46.8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45"/>
        <v>3.2240211640211642</v>
      </c>
      <c r="G585" s="5" t="s">
        <v>20</v>
      </c>
      <c r="H585">
        <v>909</v>
      </c>
      <c r="I585">
        <f t="shared" si="49"/>
        <v>67.03</v>
      </c>
      <c r="J585" t="s">
        <v>21</v>
      </c>
      <c r="K585" t="s">
        <v>22</v>
      </c>
      <c r="L585">
        <v>1329717600</v>
      </c>
      <c r="M585" s="21">
        <f t="shared" si="46"/>
        <v>40959.25</v>
      </c>
      <c r="N585">
        <v>1331186400</v>
      </c>
      <c r="O585" s="21">
        <f t="shared" si="4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>
        <f t="shared" si="48"/>
        <v>2012</v>
      </c>
    </row>
    <row r="586" spans="1:21" ht="46.8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45"/>
        <v>1.1950810185185186</v>
      </c>
      <c r="G586" s="5" t="s">
        <v>20</v>
      </c>
      <c r="H586">
        <v>1613</v>
      </c>
      <c r="I586">
        <f t="shared" si="49"/>
        <v>64.010000000000005</v>
      </c>
      <c r="J586" t="s">
        <v>21</v>
      </c>
      <c r="K586" t="s">
        <v>22</v>
      </c>
      <c r="L586">
        <v>1335330000</v>
      </c>
      <c r="M586" s="21">
        <f t="shared" si="46"/>
        <v>41024.208333333336</v>
      </c>
      <c r="N586">
        <v>1336539600</v>
      </c>
      <c r="O586" s="21">
        <f t="shared" si="4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>
        <f t="shared" si="48"/>
        <v>2012</v>
      </c>
    </row>
    <row r="587" spans="1:21" ht="31.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45"/>
        <v>1.4679775280898877</v>
      </c>
      <c r="G587" s="5" t="s">
        <v>20</v>
      </c>
      <c r="H587">
        <v>136</v>
      </c>
      <c r="I587">
        <f t="shared" si="49"/>
        <v>96.07</v>
      </c>
      <c r="J587" t="s">
        <v>21</v>
      </c>
      <c r="K587" t="s">
        <v>22</v>
      </c>
      <c r="L587">
        <v>1268888400</v>
      </c>
      <c r="M587" s="21">
        <f t="shared" si="46"/>
        <v>40255.208333333336</v>
      </c>
      <c r="N587">
        <v>1269752400</v>
      </c>
      <c r="O587" s="21">
        <f t="shared" si="4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>
        <f t="shared" si="48"/>
        <v>2010</v>
      </c>
    </row>
    <row r="588" spans="1:21" ht="46.8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45"/>
        <v>9.5057142857142853</v>
      </c>
      <c r="G588" s="5" t="s">
        <v>20</v>
      </c>
      <c r="H588">
        <v>130</v>
      </c>
      <c r="I588">
        <f t="shared" si="49"/>
        <v>51.18</v>
      </c>
      <c r="J588" t="s">
        <v>21</v>
      </c>
      <c r="K588" t="s">
        <v>22</v>
      </c>
      <c r="L588">
        <v>1289973600</v>
      </c>
      <c r="M588" s="21">
        <f t="shared" si="46"/>
        <v>40499.25</v>
      </c>
      <c r="N588">
        <v>1291615200</v>
      </c>
      <c r="O588" s="21">
        <f t="shared" si="4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>
        <f t="shared" si="48"/>
        <v>2010</v>
      </c>
    </row>
    <row r="589" spans="1:21" ht="31.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45"/>
        <v>0.72893617021276591</v>
      </c>
      <c r="G589" s="5" t="s">
        <v>14</v>
      </c>
      <c r="H589">
        <v>156</v>
      </c>
      <c r="I589">
        <f t="shared" si="49"/>
        <v>43.92</v>
      </c>
      <c r="J589" t="s">
        <v>15</v>
      </c>
      <c r="K589" t="s">
        <v>16</v>
      </c>
      <c r="L589">
        <v>1547877600</v>
      </c>
      <c r="M589" s="21">
        <f t="shared" si="46"/>
        <v>43484.25</v>
      </c>
      <c r="N589">
        <v>1552366800</v>
      </c>
      <c r="O589" s="21">
        <f t="shared" si="4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>
        <f t="shared" si="48"/>
        <v>2019</v>
      </c>
    </row>
    <row r="590" spans="1:21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45"/>
        <v>0.7900824873096447</v>
      </c>
      <c r="G590" s="5" t="s">
        <v>14</v>
      </c>
      <c r="H590">
        <v>1368</v>
      </c>
      <c r="I590">
        <f t="shared" si="49"/>
        <v>91.02</v>
      </c>
      <c r="J590" t="s">
        <v>40</v>
      </c>
      <c r="K590" t="s">
        <v>41</v>
      </c>
      <c r="L590">
        <v>1269493200</v>
      </c>
      <c r="M590" s="21">
        <f t="shared" si="46"/>
        <v>40262.208333333336</v>
      </c>
      <c r="N590">
        <v>1272171600</v>
      </c>
      <c r="O590" s="21">
        <f t="shared" si="4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>
        <f t="shared" si="48"/>
        <v>2010</v>
      </c>
    </row>
    <row r="591" spans="1:21" ht="31.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45"/>
        <v>0.64721518987341775</v>
      </c>
      <c r="G591" s="5" t="s">
        <v>14</v>
      </c>
      <c r="H591">
        <v>102</v>
      </c>
      <c r="I591">
        <f t="shared" si="49"/>
        <v>50.13</v>
      </c>
      <c r="J591" t="s">
        <v>21</v>
      </c>
      <c r="K591" t="s">
        <v>22</v>
      </c>
      <c r="L591">
        <v>1436072400</v>
      </c>
      <c r="M591" s="21">
        <f t="shared" si="46"/>
        <v>42190.208333333328</v>
      </c>
      <c r="N591">
        <v>1436677200</v>
      </c>
      <c r="O591" s="21">
        <f t="shared" si="4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>
        <f t="shared" si="48"/>
        <v>2015</v>
      </c>
    </row>
    <row r="592" spans="1:21" ht="46.8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45"/>
        <v>0.82028169014084507</v>
      </c>
      <c r="G592" s="5" t="s">
        <v>14</v>
      </c>
      <c r="H592">
        <v>86</v>
      </c>
      <c r="I592">
        <f t="shared" si="49"/>
        <v>67.72</v>
      </c>
      <c r="J592" t="s">
        <v>26</v>
      </c>
      <c r="K592" t="s">
        <v>27</v>
      </c>
      <c r="L592">
        <v>1419141600</v>
      </c>
      <c r="M592" s="21">
        <f t="shared" si="46"/>
        <v>41994.25</v>
      </c>
      <c r="N592">
        <v>1420092000</v>
      </c>
      <c r="O592" s="21">
        <f t="shared" si="4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>
        <f t="shared" si="48"/>
        <v>2014</v>
      </c>
    </row>
    <row r="593" spans="1:21" ht="31.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45"/>
        <v>10.376666666666667</v>
      </c>
      <c r="G593" s="5" t="s">
        <v>20</v>
      </c>
      <c r="H593">
        <v>102</v>
      </c>
      <c r="I593">
        <f t="shared" si="49"/>
        <v>61.04</v>
      </c>
      <c r="J593" t="s">
        <v>21</v>
      </c>
      <c r="K593" t="s">
        <v>22</v>
      </c>
      <c r="L593">
        <v>1279083600</v>
      </c>
      <c r="M593" s="21">
        <f t="shared" si="46"/>
        <v>40373.208333333336</v>
      </c>
      <c r="N593">
        <v>1279947600</v>
      </c>
      <c r="O593" s="21">
        <f t="shared" si="4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>
        <f t="shared" si="48"/>
        <v>2010</v>
      </c>
    </row>
    <row r="594" spans="1:21" ht="46.8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45"/>
        <v>0.12910076530612244</v>
      </c>
      <c r="G594" s="5" t="s">
        <v>14</v>
      </c>
      <c r="H594">
        <v>253</v>
      </c>
      <c r="I594">
        <f t="shared" si="49"/>
        <v>80.010000000000005</v>
      </c>
      <c r="J594" t="s">
        <v>21</v>
      </c>
      <c r="K594" t="s">
        <v>22</v>
      </c>
      <c r="L594">
        <v>1401426000</v>
      </c>
      <c r="M594" s="21">
        <f t="shared" si="46"/>
        <v>41789.208333333336</v>
      </c>
      <c r="N594">
        <v>1402203600</v>
      </c>
      <c r="O594" s="21">
        <f t="shared" si="4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>
        <f t="shared" si="48"/>
        <v>2014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45"/>
        <v>1.5484210526315789</v>
      </c>
      <c r="G595" s="5" t="s">
        <v>20</v>
      </c>
      <c r="H595">
        <v>4006</v>
      </c>
      <c r="I595">
        <f t="shared" si="49"/>
        <v>47</v>
      </c>
      <c r="J595" t="s">
        <v>21</v>
      </c>
      <c r="K595" t="s">
        <v>22</v>
      </c>
      <c r="L595">
        <v>1395810000</v>
      </c>
      <c r="M595" s="21">
        <f t="shared" si="46"/>
        <v>41724.208333333336</v>
      </c>
      <c r="N595">
        <v>1396933200</v>
      </c>
      <c r="O595" s="21">
        <f t="shared" si="4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>
        <f t="shared" si="48"/>
        <v>2014</v>
      </c>
    </row>
    <row r="596" spans="1:21" ht="46.8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45"/>
        <v>7.0991735537190084E-2</v>
      </c>
      <c r="G596" s="5" t="s">
        <v>14</v>
      </c>
      <c r="H596">
        <v>157</v>
      </c>
      <c r="I596">
        <f t="shared" si="49"/>
        <v>71.13</v>
      </c>
      <c r="J596" t="s">
        <v>21</v>
      </c>
      <c r="K596" t="s">
        <v>22</v>
      </c>
      <c r="L596">
        <v>1467003600</v>
      </c>
      <c r="M596" s="21">
        <f t="shared" si="46"/>
        <v>42548.208333333328</v>
      </c>
      <c r="N596">
        <v>1467262800</v>
      </c>
      <c r="O596" s="21">
        <f t="shared" si="4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>
        <f t="shared" si="48"/>
        <v>2016</v>
      </c>
    </row>
    <row r="597" spans="1:21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45"/>
        <v>2.0852773826458035</v>
      </c>
      <c r="G597" s="5" t="s">
        <v>20</v>
      </c>
      <c r="H597">
        <v>1629</v>
      </c>
      <c r="I597">
        <f t="shared" si="49"/>
        <v>89.99</v>
      </c>
      <c r="J597" t="s">
        <v>21</v>
      </c>
      <c r="K597" t="s">
        <v>22</v>
      </c>
      <c r="L597">
        <v>1268715600</v>
      </c>
      <c r="M597" s="21">
        <f t="shared" si="46"/>
        <v>40253.208333333336</v>
      </c>
      <c r="N597">
        <v>1270530000</v>
      </c>
      <c r="O597" s="21">
        <f t="shared" si="4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>
        <f t="shared" si="48"/>
        <v>2010</v>
      </c>
    </row>
    <row r="598" spans="1:21" ht="31.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45"/>
        <v>0.99683544303797467</v>
      </c>
      <c r="G598" s="5" t="s">
        <v>14</v>
      </c>
      <c r="H598">
        <v>183</v>
      </c>
      <c r="I598">
        <f t="shared" si="49"/>
        <v>43.03</v>
      </c>
      <c r="J598" t="s">
        <v>21</v>
      </c>
      <c r="K598" t="s">
        <v>22</v>
      </c>
      <c r="L598">
        <v>1457157600</v>
      </c>
      <c r="M598" s="21">
        <f t="shared" si="46"/>
        <v>42434.25</v>
      </c>
      <c r="N598">
        <v>1457762400</v>
      </c>
      <c r="O598" s="21">
        <f t="shared" si="4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>
        <f t="shared" si="48"/>
        <v>2016</v>
      </c>
    </row>
    <row r="599" spans="1:21" ht="31.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45"/>
        <v>2.0159756097560977</v>
      </c>
      <c r="G599" s="5" t="s">
        <v>20</v>
      </c>
      <c r="H599">
        <v>2188</v>
      </c>
      <c r="I599">
        <f t="shared" si="49"/>
        <v>68</v>
      </c>
      <c r="J599" t="s">
        <v>21</v>
      </c>
      <c r="K599" t="s">
        <v>22</v>
      </c>
      <c r="L599">
        <v>1573970400</v>
      </c>
      <c r="M599" s="21">
        <f t="shared" si="46"/>
        <v>43786.25</v>
      </c>
      <c r="N599">
        <v>1575525600</v>
      </c>
      <c r="O599" s="21">
        <f t="shared" si="4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>
        <f t="shared" si="48"/>
        <v>2019</v>
      </c>
    </row>
    <row r="600" spans="1:21" ht="46.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45"/>
        <v>1.6209032258064515</v>
      </c>
      <c r="G600" s="5" t="s">
        <v>20</v>
      </c>
      <c r="H600">
        <v>2409</v>
      </c>
      <c r="I600">
        <f t="shared" si="49"/>
        <v>73</v>
      </c>
      <c r="J600" t="s">
        <v>107</v>
      </c>
      <c r="K600" t="s">
        <v>108</v>
      </c>
      <c r="L600">
        <v>1276578000</v>
      </c>
      <c r="M600" s="21">
        <f t="shared" si="46"/>
        <v>40344.208333333336</v>
      </c>
      <c r="N600">
        <v>1279083600</v>
      </c>
      <c r="O600" s="21">
        <f t="shared" si="4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>
        <f t="shared" si="48"/>
        <v>2010</v>
      </c>
    </row>
    <row r="601" spans="1:21" ht="46.8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45"/>
        <v>3.6436208125445471E-2</v>
      </c>
      <c r="G601" s="5" t="s">
        <v>14</v>
      </c>
      <c r="H601">
        <v>82</v>
      </c>
      <c r="I601">
        <f t="shared" si="49"/>
        <v>62.34</v>
      </c>
      <c r="J601" t="s">
        <v>36</v>
      </c>
      <c r="K601" t="s">
        <v>37</v>
      </c>
      <c r="L601">
        <v>1423720800</v>
      </c>
      <c r="M601" s="21">
        <f t="shared" si="46"/>
        <v>42047.25</v>
      </c>
      <c r="N601">
        <v>1424412000</v>
      </c>
      <c r="O601" s="21">
        <f t="shared" si="4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>
        <f t="shared" si="48"/>
        <v>2015</v>
      </c>
    </row>
    <row r="602" spans="1:21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45"/>
        <v>0.05</v>
      </c>
      <c r="G602" s="5" t="s">
        <v>14</v>
      </c>
      <c r="H602">
        <v>1</v>
      </c>
      <c r="I602">
        <f t="shared" si="49"/>
        <v>5</v>
      </c>
      <c r="J602" t="s">
        <v>40</v>
      </c>
      <c r="K602" t="s">
        <v>41</v>
      </c>
      <c r="L602">
        <v>1375160400</v>
      </c>
      <c r="M602" s="21">
        <f t="shared" si="46"/>
        <v>41485.208333333336</v>
      </c>
      <c r="N602">
        <v>1376197200</v>
      </c>
      <c r="O602" s="21">
        <f t="shared" si="4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>
        <f t="shared" si="48"/>
        <v>2013</v>
      </c>
    </row>
    <row r="603" spans="1:21" ht="31.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45"/>
        <v>2.0663492063492064</v>
      </c>
      <c r="G603" s="5" t="s">
        <v>20</v>
      </c>
      <c r="H603">
        <v>194</v>
      </c>
      <c r="I603">
        <f t="shared" si="49"/>
        <v>67.099999999999994</v>
      </c>
      <c r="J603" t="s">
        <v>21</v>
      </c>
      <c r="K603" t="s">
        <v>22</v>
      </c>
      <c r="L603">
        <v>1401426000</v>
      </c>
      <c r="M603" s="21">
        <f t="shared" si="46"/>
        <v>41789.208333333336</v>
      </c>
      <c r="N603">
        <v>1402894800</v>
      </c>
      <c r="O603" s="21">
        <f t="shared" si="4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>
        <f t="shared" si="48"/>
        <v>2014</v>
      </c>
    </row>
    <row r="604" spans="1:21" ht="46.8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45"/>
        <v>1.2823628691983122</v>
      </c>
      <c r="G604" s="5" t="s">
        <v>20</v>
      </c>
      <c r="H604">
        <v>1140</v>
      </c>
      <c r="I604">
        <f t="shared" si="49"/>
        <v>79.98</v>
      </c>
      <c r="J604" t="s">
        <v>21</v>
      </c>
      <c r="K604" t="s">
        <v>22</v>
      </c>
      <c r="L604">
        <v>1433480400</v>
      </c>
      <c r="M604" s="21">
        <f t="shared" si="46"/>
        <v>42160.208333333328</v>
      </c>
      <c r="N604">
        <v>1434430800</v>
      </c>
      <c r="O604" s="21">
        <f t="shared" si="4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>
        <f t="shared" si="48"/>
        <v>2015</v>
      </c>
    </row>
    <row r="605" spans="1:21" ht="31.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45"/>
        <v>1.1966037735849056</v>
      </c>
      <c r="G605" s="5" t="s">
        <v>20</v>
      </c>
      <c r="H605">
        <v>102</v>
      </c>
      <c r="I605">
        <f t="shared" si="49"/>
        <v>62.18</v>
      </c>
      <c r="J605" t="s">
        <v>21</v>
      </c>
      <c r="K605" t="s">
        <v>22</v>
      </c>
      <c r="L605">
        <v>1555563600</v>
      </c>
      <c r="M605" s="21">
        <f t="shared" si="46"/>
        <v>43573.208333333328</v>
      </c>
      <c r="N605">
        <v>1557896400</v>
      </c>
      <c r="O605" s="21">
        <f t="shared" si="4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>
        <f t="shared" si="48"/>
        <v>2019</v>
      </c>
    </row>
    <row r="606" spans="1:21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45"/>
        <v>1.7073055242390078</v>
      </c>
      <c r="G606" s="5" t="s">
        <v>20</v>
      </c>
      <c r="H606">
        <v>2857</v>
      </c>
      <c r="I606">
        <f t="shared" si="49"/>
        <v>53.01</v>
      </c>
      <c r="J606" t="s">
        <v>21</v>
      </c>
      <c r="K606" t="s">
        <v>22</v>
      </c>
      <c r="L606">
        <v>1295676000</v>
      </c>
      <c r="M606" s="21">
        <f t="shared" si="46"/>
        <v>40565.25</v>
      </c>
      <c r="N606">
        <v>1297490400</v>
      </c>
      <c r="O606" s="21">
        <f t="shared" si="4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>
        <f t="shared" si="48"/>
        <v>2011</v>
      </c>
    </row>
    <row r="607" spans="1:21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45"/>
        <v>1.8721212121212121</v>
      </c>
      <c r="G607" s="5" t="s">
        <v>20</v>
      </c>
      <c r="H607">
        <v>107</v>
      </c>
      <c r="I607">
        <f t="shared" si="49"/>
        <v>57.74</v>
      </c>
      <c r="J607" t="s">
        <v>21</v>
      </c>
      <c r="K607" t="s">
        <v>22</v>
      </c>
      <c r="L607">
        <v>1443848400</v>
      </c>
      <c r="M607" s="21">
        <f t="shared" si="46"/>
        <v>42280.208333333328</v>
      </c>
      <c r="N607">
        <v>1447394400</v>
      </c>
      <c r="O607" s="21">
        <f t="shared" si="4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>
        <f t="shared" si="48"/>
        <v>2015</v>
      </c>
    </row>
    <row r="608" spans="1:21" ht="46.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45"/>
        <v>1.8838235294117647</v>
      </c>
      <c r="G608" s="5" t="s">
        <v>20</v>
      </c>
      <c r="H608">
        <v>160</v>
      </c>
      <c r="I608">
        <f t="shared" si="49"/>
        <v>40.03</v>
      </c>
      <c r="J608" t="s">
        <v>40</v>
      </c>
      <c r="K608" t="s">
        <v>41</v>
      </c>
      <c r="L608">
        <v>1457330400</v>
      </c>
      <c r="M608" s="21">
        <f t="shared" si="46"/>
        <v>42436.25</v>
      </c>
      <c r="N608">
        <v>1458277200</v>
      </c>
      <c r="O608" s="21">
        <f t="shared" si="4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>
        <f t="shared" si="48"/>
        <v>2016</v>
      </c>
    </row>
    <row r="609" spans="1:21" ht="31.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45"/>
        <v>1.3129869186046512</v>
      </c>
      <c r="G609" s="5" t="s">
        <v>20</v>
      </c>
      <c r="H609">
        <v>2230</v>
      </c>
      <c r="I609">
        <f t="shared" si="49"/>
        <v>81.02</v>
      </c>
      <c r="J609" t="s">
        <v>21</v>
      </c>
      <c r="K609" t="s">
        <v>22</v>
      </c>
      <c r="L609">
        <v>1395550800</v>
      </c>
      <c r="M609" s="21">
        <f t="shared" si="46"/>
        <v>41721.208333333336</v>
      </c>
      <c r="N609">
        <v>1395723600</v>
      </c>
      <c r="O609" s="21">
        <f t="shared" si="4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>
        <f t="shared" si="48"/>
        <v>2014</v>
      </c>
    </row>
    <row r="610" spans="1:21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45"/>
        <v>2.8397435897435899</v>
      </c>
      <c r="G610" s="5" t="s">
        <v>20</v>
      </c>
      <c r="H610">
        <v>316</v>
      </c>
      <c r="I610">
        <f t="shared" si="49"/>
        <v>35.049999999999997</v>
      </c>
      <c r="J610" t="s">
        <v>21</v>
      </c>
      <c r="K610" t="s">
        <v>22</v>
      </c>
      <c r="L610">
        <v>1551852000</v>
      </c>
      <c r="M610" s="21">
        <f t="shared" si="46"/>
        <v>43530.25</v>
      </c>
      <c r="N610">
        <v>1552197600</v>
      </c>
      <c r="O610" s="21">
        <f t="shared" si="4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>
        <f t="shared" si="48"/>
        <v>2019</v>
      </c>
    </row>
    <row r="611" spans="1:21" ht="31.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45"/>
        <v>1.2041999999999999</v>
      </c>
      <c r="G611" s="5" t="s">
        <v>20</v>
      </c>
      <c r="H611">
        <v>117</v>
      </c>
      <c r="I611">
        <f t="shared" si="49"/>
        <v>102.92</v>
      </c>
      <c r="J611" t="s">
        <v>21</v>
      </c>
      <c r="K611" t="s">
        <v>22</v>
      </c>
      <c r="L611">
        <v>1547618400</v>
      </c>
      <c r="M611" s="21">
        <f t="shared" si="46"/>
        <v>43481.25</v>
      </c>
      <c r="N611">
        <v>1549087200</v>
      </c>
      <c r="O611" s="21">
        <f t="shared" si="4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>
        <f t="shared" si="48"/>
        <v>2019</v>
      </c>
    </row>
    <row r="612" spans="1:21" ht="46.8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45"/>
        <v>4.1905607476635511</v>
      </c>
      <c r="G612" s="5" t="s">
        <v>20</v>
      </c>
      <c r="H612">
        <v>6406</v>
      </c>
      <c r="I612">
        <f t="shared" si="49"/>
        <v>28</v>
      </c>
      <c r="J612" t="s">
        <v>21</v>
      </c>
      <c r="K612" t="s">
        <v>22</v>
      </c>
      <c r="L612">
        <v>1355637600</v>
      </c>
      <c r="M612" s="21">
        <f t="shared" si="46"/>
        <v>41259.25</v>
      </c>
      <c r="N612">
        <v>1356847200</v>
      </c>
      <c r="O612" s="21">
        <f t="shared" si="4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>
        <f t="shared" si="48"/>
        <v>2012</v>
      </c>
    </row>
    <row r="613" spans="1:21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45"/>
        <v>0.13853658536585367</v>
      </c>
      <c r="G613" s="5" t="s">
        <v>74</v>
      </c>
      <c r="H613">
        <v>15</v>
      </c>
      <c r="I613">
        <f t="shared" si="49"/>
        <v>75.73</v>
      </c>
      <c r="J613" t="s">
        <v>21</v>
      </c>
      <c r="K613" t="s">
        <v>22</v>
      </c>
      <c r="L613">
        <v>1374728400</v>
      </c>
      <c r="M613" s="21">
        <f t="shared" si="46"/>
        <v>41480.208333333336</v>
      </c>
      <c r="N613">
        <v>1375765200</v>
      </c>
      <c r="O613" s="21">
        <f t="shared" si="4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>
        <f t="shared" si="48"/>
        <v>2013</v>
      </c>
    </row>
    <row r="614" spans="1:21" ht="31.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45"/>
        <v>1.3943548387096774</v>
      </c>
      <c r="G614" s="5" t="s">
        <v>20</v>
      </c>
      <c r="H614">
        <v>192</v>
      </c>
      <c r="I614">
        <f t="shared" si="49"/>
        <v>45.03</v>
      </c>
      <c r="J614" t="s">
        <v>21</v>
      </c>
      <c r="K614" t="s">
        <v>22</v>
      </c>
      <c r="L614">
        <v>1287810000</v>
      </c>
      <c r="M614" s="21">
        <f t="shared" si="46"/>
        <v>40474.208333333336</v>
      </c>
      <c r="N614">
        <v>1289800800</v>
      </c>
      <c r="O614" s="21">
        <f t="shared" si="4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>
        <f t="shared" si="48"/>
        <v>2010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45"/>
        <v>1.74</v>
      </c>
      <c r="G615" s="5" t="s">
        <v>20</v>
      </c>
      <c r="H615">
        <v>26</v>
      </c>
      <c r="I615">
        <f t="shared" si="49"/>
        <v>73.62</v>
      </c>
      <c r="J615" t="s">
        <v>15</v>
      </c>
      <c r="K615" t="s">
        <v>16</v>
      </c>
      <c r="L615">
        <v>1503723600</v>
      </c>
      <c r="M615" s="21">
        <f t="shared" si="46"/>
        <v>42973.208333333328</v>
      </c>
      <c r="N615">
        <v>1504501200</v>
      </c>
      <c r="O615" s="21">
        <f t="shared" si="4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>
        <f t="shared" si="48"/>
        <v>2017</v>
      </c>
    </row>
    <row r="616" spans="1:21" ht="46.8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45"/>
        <v>1.5549056603773586</v>
      </c>
      <c r="G616" s="5" t="s">
        <v>20</v>
      </c>
      <c r="H616">
        <v>723</v>
      </c>
      <c r="I616">
        <f t="shared" si="49"/>
        <v>56.99</v>
      </c>
      <c r="J616" t="s">
        <v>21</v>
      </c>
      <c r="K616" t="s">
        <v>22</v>
      </c>
      <c r="L616">
        <v>1484114400</v>
      </c>
      <c r="M616" s="21">
        <f t="shared" si="46"/>
        <v>42746.25</v>
      </c>
      <c r="N616">
        <v>1485669600</v>
      </c>
      <c r="O616" s="21">
        <f t="shared" si="4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>
        <f t="shared" si="48"/>
        <v>2017</v>
      </c>
    </row>
    <row r="617" spans="1:21" ht="31.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45"/>
        <v>1.7044705882352942</v>
      </c>
      <c r="G617" s="5" t="s">
        <v>20</v>
      </c>
      <c r="H617">
        <v>170</v>
      </c>
      <c r="I617">
        <f t="shared" si="49"/>
        <v>85.22</v>
      </c>
      <c r="J617" t="s">
        <v>107</v>
      </c>
      <c r="K617" t="s">
        <v>108</v>
      </c>
      <c r="L617">
        <v>1461906000</v>
      </c>
      <c r="M617" s="21">
        <f t="shared" si="46"/>
        <v>42489.208333333328</v>
      </c>
      <c r="N617">
        <v>1462770000</v>
      </c>
      <c r="O617" s="21">
        <f t="shared" si="4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>
        <f t="shared" si="48"/>
        <v>2016</v>
      </c>
    </row>
    <row r="618" spans="1:21" ht="31.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45"/>
        <v>1.8951562500000001</v>
      </c>
      <c r="G618" s="5" t="s">
        <v>20</v>
      </c>
      <c r="H618">
        <v>238</v>
      </c>
      <c r="I618">
        <f t="shared" si="49"/>
        <v>50.96</v>
      </c>
      <c r="J618" t="s">
        <v>40</v>
      </c>
      <c r="K618" t="s">
        <v>41</v>
      </c>
      <c r="L618">
        <v>1379653200</v>
      </c>
      <c r="M618" s="21">
        <f t="shared" si="46"/>
        <v>41537.208333333336</v>
      </c>
      <c r="N618">
        <v>1379739600</v>
      </c>
      <c r="O618" s="21">
        <f t="shared" si="4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>
        <f t="shared" si="48"/>
        <v>2013</v>
      </c>
    </row>
    <row r="619" spans="1:21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45"/>
        <v>2.4971428571428573</v>
      </c>
      <c r="G619" s="5" t="s">
        <v>20</v>
      </c>
      <c r="H619">
        <v>55</v>
      </c>
      <c r="I619">
        <f t="shared" si="49"/>
        <v>63.56</v>
      </c>
      <c r="J619" t="s">
        <v>21</v>
      </c>
      <c r="K619" t="s">
        <v>22</v>
      </c>
      <c r="L619">
        <v>1401858000</v>
      </c>
      <c r="M619" s="21">
        <f t="shared" si="46"/>
        <v>41794.208333333336</v>
      </c>
      <c r="N619">
        <v>1402722000</v>
      </c>
      <c r="O619" s="21">
        <f t="shared" si="4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>
        <f t="shared" si="48"/>
        <v>2014</v>
      </c>
    </row>
    <row r="620" spans="1:21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45"/>
        <v>0.48860523665659616</v>
      </c>
      <c r="G620" s="5" t="s">
        <v>14</v>
      </c>
      <c r="H620">
        <v>1198</v>
      </c>
      <c r="I620">
        <f t="shared" si="49"/>
        <v>81</v>
      </c>
      <c r="J620" t="s">
        <v>21</v>
      </c>
      <c r="K620" t="s">
        <v>22</v>
      </c>
      <c r="L620">
        <v>1367470800</v>
      </c>
      <c r="M620" s="21">
        <f t="shared" si="46"/>
        <v>41396.208333333336</v>
      </c>
      <c r="N620">
        <v>1369285200</v>
      </c>
      <c r="O620" s="21">
        <f t="shared" si="4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>
        <f t="shared" si="48"/>
        <v>2013</v>
      </c>
    </row>
    <row r="621" spans="1:21" ht="46.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45"/>
        <v>0.28461970393057684</v>
      </c>
      <c r="G621" s="5" t="s">
        <v>14</v>
      </c>
      <c r="H621">
        <v>648</v>
      </c>
      <c r="I621">
        <f t="shared" si="49"/>
        <v>86.04</v>
      </c>
      <c r="J621" t="s">
        <v>21</v>
      </c>
      <c r="K621" t="s">
        <v>22</v>
      </c>
      <c r="L621">
        <v>1304658000</v>
      </c>
      <c r="M621" s="21">
        <f t="shared" si="46"/>
        <v>40669.208333333336</v>
      </c>
      <c r="N621">
        <v>1304744400</v>
      </c>
      <c r="O621" s="21">
        <f t="shared" si="4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>
        <f t="shared" si="48"/>
        <v>2011</v>
      </c>
    </row>
    <row r="622" spans="1:21" ht="31.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45"/>
        <v>2.6802325581395348</v>
      </c>
      <c r="G622" s="5" t="s">
        <v>20</v>
      </c>
      <c r="H622">
        <v>128</v>
      </c>
      <c r="I622">
        <f t="shared" si="49"/>
        <v>90.04</v>
      </c>
      <c r="J622" t="s">
        <v>26</v>
      </c>
      <c r="K622" t="s">
        <v>27</v>
      </c>
      <c r="L622">
        <v>1467954000</v>
      </c>
      <c r="M622" s="21">
        <f t="shared" si="46"/>
        <v>42559.208333333328</v>
      </c>
      <c r="N622">
        <v>1468299600</v>
      </c>
      <c r="O622" s="21">
        <f t="shared" si="4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48"/>
        <v>2016</v>
      </c>
    </row>
    <row r="623" spans="1:21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45"/>
        <v>6.1980078125000002</v>
      </c>
      <c r="G623" s="5" t="s">
        <v>20</v>
      </c>
      <c r="H623">
        <v>2144</v>
      </c>
      <c r="I623">
        <f t="shared" si="49"/>
        <v>74.010000000000005</v>
      </c>
      <c r="J623" t="s">
        <v>21</v>
      </c>
      <c r="K623" t="s">
        <v>22</v>
      </c>
      <c r="L623">
        <v>1473742800</v>
      </c>
      <c r="M623" s="21">
        <f t="shared" si="46"/>
        <v>42626.208333333328</v>
      </c>
      <c r="N623">
        <v>1474174800</v>
      </c>
      <c r="O623" s="21">
        <f t="shared" si="4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>
        <f t="shared" si="48"/>
        <v>2016</v>
      </c>
    </row>
    <row r="624" spans="1:21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45"/>
        <v>3.1301587301587303E-2</v>
      </c>
      <c r="G624" s="5" t="s">
        <v>14</v>
      </c>
      <c r="H624">
        <v>64</v>
      </c>
      <c r="I624">
        <f t="shared" si="49"/>
        <v>92.44</v>
      </c>
      <c r="J624" t="s">
        <v>21</v>
      </c>
      <c r="K624" t="s">
        <v>22</v>
      </c>
      <c r="L624">
        <v>1523768400</v>
      </c>
      <c r="M624" s="21">
        <f t="shared" si="46"/>
        <v>43205.208333333328</v>
      </c>
      <c r="N624">
        <v>1526014800</v>
      </c>
      <c r="O624" s="21">
        <f t="shared" si="4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>
        <f t="shared" si="48"/>
        <v>2018</v>
      </c>
    </row>
    <row r="625" spans="1:21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45"/>
        <v>1.5992152704135738</v>
      </c>
      <c r="G625" s="5" t="s">
        <v>20</v>
      </c>
      <c r="H625">
        <v>2693</v>
      </c>
      <c r="I625">
        <f t="shared" si="49"/>
        <v>56</v>
      </c>
      <c r="J625" t="s">
        <v>40</v>
      </c>
      <c r="K625" t="s">
        <v>41</v>
      </c>
      <c r="L625">
        <v>1437022800</v>
      </c>
      <c r="M625" s="21">
        <f t="shared" si="46"/>
        <v>42201.208333333328</v>
      </c>
      <c r="N625">
        <v>1437454800</v>
      </c>
      <c r="O625" s="21">
        <f t="shared" si="4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>
        <f t="shared" si="48"/>
        <v>2015</v>
      </c>
    </row>
    <row r="626" spans="1:21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45"/>
        <v>2.793921568627451</v>
      </c>
      <c r="G626" s="5" t="s">
        <v>20</v>
      </c>
      <c r="H626">
        <v>432</v>
      </c>
      <c r="I626">
        <f t="shared" si="49"/>
        <v>32.979999999999997</v>
      </c>
      <c r="J626" t="s">
        <v>21</v>
      </c>
      <c r="K626" t="s">
        <v>22</v>
      </c>
      <c r="L626">
        <v>1422165600</v>
      </c>
      <c r="M626" s="21">
        <f t="shared" si="46"/>
        <v>42029.25</v>
      </c>
      <c r="N626">
        <v>1422684000</v>
      </c>
      <c r="O626" s="21">
        <f t="shared" si="4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48"/>
        <v>2015</v>
      </c>
    </row>
    <row r="627" spans="1:21" ht="46.8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45"/>
        <v>0.77373333333333338</v>
      </c>
      <c r="G627" s="5" t="s">
        <v>14</v>
      </c>
      <c r="H627">
        <v>62</v>
      </c>
      <c r="I627">
        <f t="shared" si="49"/>
        <v>93.6</v>
      </c>
      <c r="J627" t="s">
        <v>21</v>
      </c>
      <c r="K627" t="s">
        <v>22</v>
      </c>
      <c r="L627">
        <v>1580104800</v>
      </c>
      <c r="M627" s="21">
        <f t="shared" si="46"/>
        <v>43857.25</v>
      </c>
      <c r="N627">
        <v>1581314400</v>
      </c>
      <c r="O627" s="21">
        <f t="shared" si="4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>
        <f t="shared" si="48"/>
        <v>2020</v>
      </c>
    </row>
    <row r="628" spans="1:21" ht="46.8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45"/>
        <v>2.0632812500000002</v>
      </c>
      <c r="G628" s="5" t="s">
        <v>20</v>
      </c>
      <c r="H628">
        <v>189</v>
      </c>
      <c r="I628">
        <f t="shared" si="49"/>
        <v>69.87</v>
      </c>
      <c r="J628" t="s">
        <v>21</v>
      </c>
      <c r="K628" t="s">
        <v>22</v>
      </c>
      <c r="L628">
        <v>1285650000</v>
      </c>
      <c r="M628" s="21">
        <f t="shared" si="46"/>
        <v>40449.208333333336</v>
      </c>
      <c r="N628">
        <v>1286427600</v>
      </c>
      <c r="O628" s="21">
        <f t="shared" si="4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>
        <f t="shared" si="48"/>
        <v>2010</v>
      </c>
    </row>
    <row r="629" spans="1:21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45"/>
        <v>6.9424999999999999</v>
      </c>
      <c r="G629" s="5" t="s">
        <v>20</v>
      </c>
      <c r="H629">
        <v>154</v>
      </c>
      <c r="I629">
        <f t="shared" si="49"/>
        <v>72.13</v>
      </c>
      <c r="J629" t="s">
        <v>40</v>
      </c>
      <c r="K629" t="s">
        <v>41</v>
      </c>
      <c r="L629">
        <v>1276664400</v>
      </c>
      <c r="M629" s="21">
        <f t="shared" si="46"/>
        <v>40345.208333333336</v>
      </c>
      <c r="N629">
        <v>1278738000</v>
      </c>
      <c r="O629" s="21">
        <f t="shared" si="4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>
        <f t="shared" si="48"/>
        <v>2010</v>
      </c>
    </row>
    <row r="630" spans="1:21" ht="31.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45"/>
        <v>1.5178947368421052</v>
      </c>
      <c r="G630" s="5" t="s">
        <v>20</v>
      </c>
      <c r="H630">
        <v>96</v>
      </c>
      <c r="I630">
        <f t="shared" si="49"/>
        <v>30.04</v>
      </c>
      <c r="J630" t="s">
        <v>21</v>
      </c>
      <c r="K630" t="s">
        <v>22</v>
      </c>
      <c r="L630">
        <v>1286168400</v>
      </c>
      <c r="M630" s="21">
        <f t="shared" si="46"/>
        <v>40455.208333333336</v>
      </c>
      <c r="N630">
        <v>1286427600</v>
      </c>
      <c r="O630" s="21">
        <f t="shared" si="4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>
        <f t="shared" si="48"/>
        <v>2010</v>
      </c>
    </row>
    <row r="631" spans="1:21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45"/>
        <v>0.64582072176949945</v>
      </c>
      <c r="G631" s="5" t="s">
        <v>14</v>
      </c>
      <c r="H631">
        <v>750</v>
      </c>
      <c r="I631">
        <f t="shared" si="49"/>
        <v>73.97</v>
      </c>
      <c r="J631" t="s">
        <v>21</v>
      </c>
      <c r="K631" t="s">
        <v>22</v>
      </c>
      <c r="L631">
        <v>1467781200</v>
      </c>
      <c r="M631" s="21">
        <f t="shared" si="46"/>
        <v>42557.208333333328</v>
      </c>
      <c r="N631">
        <v>1467954000</v>
      </c>
      <c r="O631" s="21">
        <f t="shared" si="4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>
        <f t="shared" si="48"/>
        <v>2016</v>
      </c>
    </row>
    <row r="632" spans="1:21" ht="31.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45"/>
        <v>0.62873684210526315</v>
      </c>
      <c r="G632" s="5" t="s">
        <v>74</v>
      </c>
      <c r="H632">
        <v>87</v>
      </c>
      <c r="I632">
        <f t="shared" si="49"/>
        <v>68.66</v>
      </c>
      <c r="J632" t="s">
        <v>21</v>
      </c>
      <c r="K632" t="s">
        <v>22</v>
      </c>
      <c r="L632">
        <v>1556686800</v>
      </c>
      <c r="M632" s="21">
        <f t="shared" si="46"/>
        <v>43586.208333333328</v>
      </c>
      <c r="N632">
        <v>1557637200</v>
      </c>
      <c r="O632" s="21">
        <f t="shared" si="4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>
        <f t="shared" si="48"/>
        <v>2019</v>
      </c>
    </row>
    <row r="633" spans="1:21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45"/>
        <v>3.1039864864864866</v>
      </c>
      <c r="G633" s="5" t="s">
        <v>20</v>
      </c>
      <c r="H633">
        <v>3063</v>
      </c>
      <c r="I633">
        <f t="shared" si="49"/>
        <v>59.99</v>
      </c>
      <c r="J633" t="s">
        <v>21</v>
      </c>
      <c r="K633" t="s">
        <v>22</v>
      </c>
      <c r="L633">
        <v>1553576400</v>
      </c>
      <c r="M633" s="21">
        <f t="shared" si="46"/>
        <v>43550.208333333328</v>
      </c>
      <c r="N633">
        <v>1553922000</v>
      </c>
      <c r="O633" s="21">
        <f t="shared" si="4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>
        <f t="shared" si="48"/>
        <v>2019</v>
      </c>
    </row>
    <row r="634" spans="1:21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45"/>
        <v>0.42859916782246882</v>
      </c>
      <c r="G634" s="5" t="s">
        <v>47</v>
      </c>
      <c r="H634">
        <v>278</v>
      </c>
      <c r="I634">
        <f t="shared" si="49"/>
        <v>111.16</v>
      </c>
      <c r="J634" t="s">
        <v>21</v>
      </c>
      <c r="K634" t="s">
        <v>22</v>
      </c>
      <c r="L634">
        <v>1414904400</v>
      </c>
      <c r="M634" s="21">
        <f t="shared" si="46"/>
        <v>41945.208333333336</v>
      </c>
      <c r="N634">
        <v>1416463200</v>
      </c>
      <c r="O634" s="21">
        <f t="shared" si="4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>
        <f t="shared" si="48"/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45"/>
        <v>0.83119402985074631</v>
      </c>
      <c r="G635" s="5" t="s">
        <v>14</v>
      </c>
      <c r="H635">
        <v>105</v>
      </c>
      <c r="I635">
        <f t="shared" si="49"/>
        <v>53.04</v>
      </c>
      <c r="J635" t="s">
        <v>21</v>
      </c>
      <c r="K635" t="s">
        <v>22</v>
      </c>
      <c r="L635">
        <v>1446876000</v>
      </c>
      <c r="M635" s="21">
        <f t="shared" si="46"/>
        <v>42315.25</v>
      </c>
      <c r="N635">
        <v>1447221600</v>
      </c>
      <c r="O635" s="21">
        <f t="shared" si="4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>
        <f t="shared" si="48"/>
        <v>2015</v>
      </c>
    </row>
    <row r="636" spans="1:21" ht="31.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45"/>
        <v>0.78531302876480547</v>
      </c>
      <c r="G636" s="5" t="s">
        <v>74</v>
      </c>
      <c r="H636">
        <v>1658</v>
      </c>
      <c r="I636">
        <f t="shared" si="49"/>
        <v>55.99</v>
      </c>
      <c r="J636" t="s">
        <v>21</v>
      </c>
      <c r="K636" t="s">
        <v>22</v>
      </c>
      <c r="L636">
        <v>1490418000</v>
      </c>
      <c r="M636" s="21">
        <f t="shared" si="46"/>
        <v>42819.208333333328</v>
      </c>
      <c r="N636">
        <v>1491627600</v>
      </c>
      <c r="O636" s="21">
        <f t="shared" si="4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>
        <f t="shared" si="48"/>
        <v>2017</v>
      </c>
    </row>
    <row r="637" spans="1:21" ht="31.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45"/>
        <v>1.1409352517985611</v>
      </c>
      <c r="G637" s="5" t="s">
        <v>20</v>
      </c>
      <c r="H637">
        <v>2266</v>
      </c>
      <c r="I637">
        <f t="shared" si="49"/>
        <v>69.989999999999995</v>
      </c>
      <c r="J637" t="s">
        <v>21</v>
      </c>
      <c r="K637" t="s">
        <v>22</v>
      </c>
      <c r="L637">
        <v>1360389600</v>
      </c>
      <c r="M637" s="21">
        <f t="shared" si="46"/>
        <v>41314.25</v>
      </c>
      <c r="N637">
        <v>1363150800</v>
      </c>
      <c r="O637" s="21">
        <f t="shared" si="4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>
        <f t="shared" si="48"/>
        <v>2013</v>
      </c>
    </row>
    <row r="638" spans="1:21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45"/>
        <v>0.64537683358624176</v>
      </c>
      <c r="G638" s="5" t="s">
        <v>14</v>
      </c>
      <c r="H638">
        <v>2604</v>
      </c>
      <c r="I638">
        <f t="shared" si="49"/>
        <v>49</v>
      </c>
      <c r="J638" t="s">
        <v>36</v>
      </c>
      <c r="K638" t="s">
        <v>37</v>
      </c>
      <c r="L638">
        <v>1326866400</v>
      </c>
      <c r="M638" s="21">
        <f t="shared" si="46"/>
        <v>40926.25</v>
      </c>
      <c r="N638">
        <v>1330754400</v>
      </c>
      <c r="O638" s="21">
        <f t="shared" si="4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>
        <f t="shared" si="48"/>
        <v>2012</v>
      </c>
    </row>
    <row r="639" spans="1:21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45"/>
        <v>0.79411764705882348</v>
      </c>
      <c r="G639" s="5" t="s">
        <v>14</v>
      </c>
      <c r="H639">
        <v>65</v>
      </c>
      <c r="I639">
        <f t="shared" si="49"/>
        <v>103.85</v>
      </c>
      <c r="J639" t="s">
        <v>21</v>
      </c>
      <c r="K639" t="s">
        <v>22</v>
      </c>
      <c r="L639">
        <v>1479103200</v>
      </c>
      <c r="M639" s="21">
        <f t="shared" si="46"/>
        <v>42688.25</v>
      </c>
      <c r="N639">
        <v>1479794400</v>
      </c>
      <c r="O639" s="21">
        <f t="shared" si="4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>
        <f t="shared" si="48"/>
        <v>2016</v>
      </c>
    </row>
    <row r="640" spans="1:21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45"/>
        <v>0.11419117647058824</v>
      </c>
      <c r="G640" s="5" t="s">
        <v>14</v>
      </c>
      <c r="H640">
        <v>94</v>
      </c>
      <c r="I640">
        <f t="shared" si="49"/>
        <v>99.13</v>
      </c>
      <c r="J640" t="s">
        <v>21</v>
      </c>
      <c r="K640" t="s">
        <v>22</v>
      </c>
      <c r="L640">
        <v>1280206800</v>
      </c>
      <c r="M640" s="21">
        <f t="shared" si="46"/>
        <v>40386.208333333336</v>
      </c>
      <c r="N640">
        <v>1281243600</v>
      </c>
      <c r="O640" s="21">
        <f t="shared" si="4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>
        <f t="shared" si="48"/>
        <v>2010</v>
      </c>
    </row>
    <row r="641" spans="1:21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45"/>
        <v>0.56186046511627907</v>
      </c>
      <c r="G641" s="5" t="s">
        <v>47</v>
      </c>
      <c r="H641">
        <v>45</v>
      </c>
      <c r="I641">
        <f t="shared" si="49"/>
        <v>107.38</v>
      </c>
      <c r="J641" t="s">
        <v>21</v>
      </c>
      <c r="K641" t="s">
        <v>22</v>
      </c>
      <c r="L641">
        <v>1532754000</v>
      </c>
      <c r="M641" s="21">
        <f t="shared" si="46"/>
        <v>43309.208333333328</v>
      </c>
      <c r="N641">
        <v>1532754000</v>
      </c>
      <c r="O641" s="21">
        <f t="shared" si="4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>
        <f t="shared" si="48"/>
        <v>2018</v>
      </c>
    </row>
    <row r="642" spans="1:21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50">E642/D642</f>
        <v>0.16501669449081802</v>
      </c>
      <c r="G642" s="5" t="s">
        <v>14</v>
      </c>
      <c r="H642">
        <v>257</v>
      </c>
      <c r="I642">
        <f t="shared" si="49"/>
        <v>76.92</v>
      </c>
      <c r="J642" t="s">
        <v>21</v>
      </c>
      <c r="K642" t="s">
        <v>22</v>
      </c>
      <c r="L642">
        <v>1453096800</v>
      </c>
      <c r="M642" s="21">
        <f t="shared" si="46"/>
        <v>42387.25</v>
      </c>
      <c r="N642">
        <v>1453356000</v>
      </c>
      <c r="O642" s="21">
        <f t="shared" si="4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>
        <f t="shared" si="48"/>
        <v>2016</v>
      </c>
    </row>
    <row r="643" spans="1:21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50"/>
        <v>1.1996808510638297</v>
      </c>
      <c r="G643" s="5" t="s">
        <v>20</v>
      </c>
      <c r="H643">
        <v>194</v>
      </c>
      <c r="I643">
        <f t="shared" si="49"/>
        <v>58.13</v>
      </c>
      <c r="J643" t="s">
        <v>98</v>
      </c>
      <c r="K643" t="s">
        <v>99</v>
      </c>
      <c r="L643">
        <v>1487570400</v>
      </c>
      <c r="M643" s="21">
        <f t="shared" ref="M643:M706" si="51">(((L643/60)/60)/24)+DATE(1970,1,1)</f>
        <v>42786.25</v>
      </c>
      <c r="N643">
        <v>1489986000</v>
      </c>
      <c r="O643" s="21">
        <f t="shared" ref="O643:O706" si="52">(((N643/60)/60/24)+DATE(1970,1,1))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>
        <f t="shared" ref="U643:U706" si="53">YEAR(M643)</f>
        <v>2017</v>
      </c>
    </row>
    <row r="644" spans="1:21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50"/>
        <v>1.4545652173913044</v>
      </c>
      <c r="G644" s="5" t="s">
        <v>20</v>
      </c>
      <c r="H644">
        <v>129</v>
      </c>
      <c r="I644">
        <f t="shared" ref="I644:I707" si="54">ROUND(E644/H644,2)</f>
        <v>103.74</v>
      </c>
      <c r="J644" t="s">
        <v>15</v>
      </c>
      <c r="K644" t="s">
        <v>16</v>
      </c>
      <c r="L644">
        <v>1545026400</v>
      </c>
      <c r="M644" s="21">
        <f t="shared" si="51"/>
        <v>43451.25</v>
      </c>
      <c r="N644">
        <v>1545804000</v>
      </c>
      <c r="O644" s="21">
        <f t="shared" si="5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>
        <f t="shared" si="53"/>
        <v>2018</v>
      </c>
    </row>
    <row r="645" spans="1:21" ht="31.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50"/>
        <v>2.2138255033557046</v>
      </c>
      <c r="G645" s="5" t="s">
        <v>20</v>
      </c>
      <c r="H645">
        <v>375</v>
      </c>
      <c r="I645">
        <f t="shared" si="54"/>
        <v>87.96</v>
      </c>
      <c r="J645" t="s">
        <v>21</v>
      </c>
      <c r="K645" t="s">
        <v>22</v>
      </c>
      <c r="L645">
        <v>1488348000</v>
      </c>
      <c r="M645" s="21">
        <f t="shared" si="51"/>
        <v>42795.25</v>
      </c>
      <c r="N645">
        <v>1489899600</v>
      </c>
      <c r="O645" s="21">
        <f t="shared" si="5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>
        <f t="shared" si="53"/>
        <v>2017</v>
      </c>
    </row>
    <row r="646" spans="1:21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50"/>
        <v>0.48396694214876035</v>
      </c>
      <c r="G646" s="5" t="s">
        <v>14</v>
      </c>
      <c r="H646">
        <v>2928</v>
      </c>
      <c r="I646">
        <f t="shared" si="54"/>
        <v>28</v>
      </c>
      <c r="J646" t="s">
        <v>15</v>
      </c>
      <c r="K646" t="s">
        <v>16</v>
      </c>
      <c r="L646">
        <v>1545112800</v>
      </c>
      <c r="M646" s="21">
        <f t="shared" si="51"/>
        <v>43452.25</v>
      </c>
      <c r="N646">
        <v>1546495200</v>
      </c>
      <c r="O646" s="21">
        <f t="shared" si="5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>
        <f t="shared" si="53"/>
        <v>2018</v>
      </c>
    </row>
    <row r="647" spans="1:21" ht="31.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50"/>
        <v>0.92911504424778757</v>
      </c>
      <c r="G647" s="5" t="s">
        <v>14</v>
      </c>
      <c r="H647">
        <v>4697</v>
      </c>
      <c r="I647">
        <f t="shared" si="54"/>
        <v>38</v>
      </c>
      <c r="J647" t="s">
        <v>21</v>
      </c>
      <c r="K647" t="s">
        <v>22</v>
      </c>
      <c r="L647">
        <v>1537938000</v>
      </c>
      <c r="M647" s="21">
        <f t="shared" si="51"/>
        <v>43369.208333333328</v>
      </c>
      <c r="N647">
        <v>1539752400</v>
      </c>
      <c r="O647" s="21">
        <f t="shared" si="5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>
        <f t="shared" si="53"/>
        <v>2018</v>
      </c>
    </row>
    <row r="648" spans="1:21" ht="46.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50"/>
        <v>0.88599797365754818</v>
      </c>
      <c r="G648" s="5" t="s">
        <v>14</v>
      </c>
      <c r="H648">
        <v>2915</v>
      </c>
      <c r="I648">
        <f t="shared" si="54"/>
        <v>30</v>
      </c>
      <c r="J648" t="s">
        <v>21</v>
      </c>
      <c r="K648" t="s">
        <v>22</v>
      </c>
      <c r="L648">
        <v>1363150800</v>
      </c>
      <c r="M648" s="21">
        <f t="shared" si="51"/>
        <v>41346.208333333336</v>
      </c>
      <c r="N648">
        <v>1364101200</v>
      </c>
      <c r="O648" s="21">
        <f t="shared" si="5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>
        <f t="shared" si="53"/>
        <v>2013</v>
      </c>
    </row>
    <row r="649" spans="1:21" ht="31.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50"/>
        <v>0.41399999999999998</v>
      </c>
      <c r="G649" s="5" t="s">
        <v>14</v>
      </c>
      <c r="H649">
        <v>18</v>
      </c>
      <c r="I649">
        <f t="shared" si="54"/>
        <v>103.5</v>
      </c>
      <c r="J649" t="s">
        <v>21</v>
      </c>
      <c r="K649" t="s">
        <v>22</v>
      </c>
      <c r="L649">
        <v>1523250000</v>
      </c>
      <c r="M649" s="21">
        <f t="shared" si="51"/>
        <v>43199.208333333328</v>
      </c>
      <c r="N649">
        <v>1525323600</v>
      </c>
      <c r="O649" s="21">
        <f t="shared" si="5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>
        <f t="shared" si="53"/>
        <v>2018</v>
      </c>
    </row>
    <row r="650" spans="1:21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50"/>
        <v>0.63056795131845844</v>
      </c>
      <c r="G650" s="5" t="s">
        <v>74</v>
      </c>
      <c r="H650">
        <v>723</v>
      </c>
      <c r="I650">
        <f t="shared" si="54"/>
        <v>85.99</v>
      </c>
      <c r="J650" t="s">
        <v>21</v>
      </c>
      <c r="K650" t="s">
        <v>22</v>
      </c>
      <c r="L650">
        <v>1499317200</v>
      </c>
      <c r="M650" s="21">
        <f t="shared" si="51"/>
        <v>42922.208333333328</v>
      </c>
      <c r="N650">
        <v>1500872400</v>
      </c>
      <c r="O650" s="21">
        <f t="shared" si="5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>
        <f t="shared" si="53"/>
        <v>2017</v>
      </c>
    </row>
    <row r="651" spans="1:21" ht="31.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50"/>
        <v>0.48482333607230893</v>
      </c>
      <c r="G651" s="5" t="s">
        <v>14</v>
      </c>
      <c r="H651">
        <v>602</v>
      </c>
      <c r="I651">
        <f t="shared" si="54"/>
        <v>98.01</v>
      </c>
      <c r="J651" t="s">
        <v>98</v>
      </c>
      <c r="K651" t="s">
        <v>99</v>
      </c>
      <c r="L651">
        <v>1287550800</v>
      </c>
      <c r="M651" s="21">
        <f t="shared" si="51"/>
        <v>40471.208333333336</v>
      </c>
      <c r="N651">
        <v>1288501200</v>
      </c>
      <c r="O651" s="21">
        <f t="shared" si="5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>
        <f t="shared" si="53"/>
        <v>2010</v>
      </c>
    </row>
    <row r="652" spans="1:21" ht="31.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50"/>
        <v>0.02</v>
      </c>
      <c r="G652" s="5" t="s">
        <v>14</v>
      </c>
      <c r="H652">
        <v>1</v>
      </c>
      <c r="I652">
        <f t="shared" si="54"/>
        <v>2</v>
      </c>
      <c r="J652" t="s">
        <v>21</v>
      </c>
      <c r="K652" t="s">
        <v>22</v>
      </c>
      <c r="L652">
        <v>1404795600</v>
      </c>
      <c r="M652" s="21">
        <f t="shared" si="51"/>
        <v>41828.208333333336</v>
      </c>
      <c r="N652">
        <v>1407128400</v>
      </c>
      <c r="O652" s="21">
        <f t="shared" si="5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>
        <f t="shared" si="53"/>
        <v>2014</v>
      </c>
    </row>
    <row r="653" spans="1:21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50"/>
        <v>0.88479410269445857</v>
      </c>
      <c r="G653" s="5" t="s">
        <v>14</v>
      </c>
      <c r="H653">
        <v>3868</v>
      </c>
      <c r="I653">
        <f t="shared" si="54"/>
        <v>44.99</v>
      </c>
      <c r="J653" t="s">
        <v>107</v>
      </c>
      <c r="K653" t="s">
        <v>108</v>
      </c>
      <c r="L653">
        <v>1393048800</v>
      </c>
      <c r="M653" s="21">
        <f t="shared" si="51"/>
        <v>41692.25</v>
      </c>
      <c r="N653">
        <v>1394344800</v>
      </c>
      <c r="O653" s="21">
        <f t="shared" si="5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>
        <f t="shared" si="53"/>
        <v>2014</v>
      </c>
    </row>
    <row r="654" spans="1:21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50"/>
        <v>1.2684</v>
      </c>
      <c r="G654" s="5" t="s">
        <v>20</v>
      </c>
      <c r="H654">
        <v>409</v>
      </c>
      <c r="I654">
        <f t="shared" si="54"/>
        <v>31.01</v>
      </c>
      <c r="J654" t="s">
        <v>21</v>
      </c>
      <c r="K654" t="s">
        <v>22</v>
      </c>
      <c r="L654">
        <v>1470373200</v>
      </c>
      <c r="M654" s="21">
        <f t="shared" si="51"/>
        <v>42587.208333333328</v>
      </c>
      <c r="N654">
        <v>1474088400</v>
      </c>
      <c r="O654" s="21">
        <f t="shared" si="5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>
        <f t="shared" si="53"/>
        <v>2016</v>
      </c>
    </row>
    <row r="655" spans="1:21" ht="46.8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50"/>
        <v>23.388333333333332</v>
      </c>
      <c r="G655" s="5" t="s">
        <v>20</v>
      </c>
      <c r="H655">
        <v>234</v>
      </c>
      <c r="I655">
        <f t="shared" si="54"/>
        <v>59.97</v>
      </c>
      <c r="J655" t="s">
        <v>21</v>
      </c>
      <c r="K655" t="s">
        <v>22</v>
      </c>
      <c r="L655">
        <v>1460091600</v>
      </c>
      <c r="M655" s="21">
        <f t="shared" si="51"/>
        <v>42468.208333333328</v>
      </c>
      <c r="N655">
        <v>1460264400</v>
      </c>
      <c r="O655" s="21">
        <f t="shared" si="5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>
        <f t="shared" si="53"/>
        <v>2016</v>
      </c>
    </row>
    <row r="656" spans="1:21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50"/>
        <v>5.0838857142857146</v>
      </c>
      <c r="G656" s="5" t="s">
        <v>20</v>
      </c>
      <c r="H656">
        <v>3016</v>
      </c>
      <c r="I656">
        <f t="shared" si="54"/>
        <v>59</v>
      </c>
      <c r="J656" t="s">
        <v>21</v>
      </c>
      <c r="K656" t="s">
        <v>22</v>
      </c>
      <c r="L656">
        <v>1440392400</v>
      </c>
      <c r="M656" s="21">
        <f t="shared" si="51"/>
        <v>42240.208333333328</v>
      </c>
      <c r="N656">
        <v>1440824400</v>
      </c>
      <c r="O656" s="21">
        <f t="shared" si="5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>
        <f t="shared" si="53"/>
        <v>2015</v>
      </c>
    </row>
    <row r="657" spans="1:21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50"/>
        <v>1.9147826086956521</v>
      </c>
      <c r="G657" s="5" t="s">
        <v>20</v>
      </c>
      <c r="H657">
        <v>264</v>
      </c>
      <c r="I657">
        <f t="shared" si="54"/>
        <v>50.05</v>
      </c>
      <c r="J657" t="s">
        <v>21</v>
      </c>
      <c r="K657" t="s">
        <v>22</v>
      </c>
      <c r="L657">
        <v>1488434400</v>
      </c>
      <c r="M657" s="21">
        <f t="shared" si="51"/>
        <v>42796.25</v>
      </c>
      <c r="N657">
        <v>1489554000</v>
      </c>
      <c r="O657" s="21">
        <f t="shared" si="5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53"/>
        <v>2017</v>
      </c>
    </row>
    <row r="658" spans="1:21" ht="46.8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50"/>
        <v>0.42127533783783783</v>
      </c>
      <c r="G658" s="5" t="s">
        <v>14</v>
      </c>
      <c r="H658">
        <v>504</v>
      </c>
      <c r="I658">
        <f t="shared" si="54"/>
        <v>98.97</v>
      </c>
      <c r="J658" t="s">
        <v>26</v>
      </c>
      <c r="K658" t="s">
        <v>27</v>
      </c>
      <c r="L658">
        <v>1514440800</v>
      </c>
      <c r="M658" s="21">
        <f t="shared" si="51"/>
        <v>43097.25</v>
      </c>
      <c r="N658">
        <v>1514872800</v>
      </c>
      <c r="O658" s="21">
        <f t="shared" si="5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>
        <f t="shared" si="53"/>
        <v>2017</v>
      </c>
    </row>
    <row r="659" spans="1:21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50"/>
        <v>8.2400000000000001E-2</v>
      </c>
      <c r="G659" s="5" t="s">
        <v>14</v>
      </c>
      <c r="H659">
        <v>14</v>
      </c>
      <c r="I659">
        <f t="shared" si="54"/>
        <v>58.86</v>
      </c>
      <c r="J659" t="s">
        <v>21</v>
      </c>
      <c r="K659" t="s">
        <v>22</v>
      </c>
      <c r="L659">
        <v>1514354400</v>
      </c>
      <c r="M659" s="21">
        <f t="shared" si="51"/>
        <v>43096.25</v>
      </c>
      <c r="N659">
        <v>1515736800</v>
      </c>
      <c r="O659" s="21">
        <f t="shared" si="5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>
        <f t="shared" si="53"/>
        <v>2017</v>
      </c>
    </row>
    <row r="660" spans="1:21" ht="31.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50"/>
        <v>0.60064638783269964</v>
      </c>
      <c r="G660" s="5" t="s">
        <v>74</v>
      </c>
      <c r="H660">
        <v>390</v>
      </c>
      <c r="I660">
        <f t="shared" si="54"/>
        <v>81.010000000000005</v>
      </c>
      <c r="J660" t="s">
        <v>21</v>
      </c>
      <c r="K660" t="s">
        <v>22</v>
      </c>
      <c r="L660">
        <v>1440910800</v>
      </c>
      <c r="M660" s="21">
        <f t="shared" si="51"/>
        <v>42246.208333333328</v>
      </c>
      <c r="N660">
        <v>1442898000</v>
      </c>
      <c r="O660" s="21">
        <f t="shared" si="5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>
        <f t="shared" si="53"/>
        <v>2015</v>
      </c>
    </row>
    <row r="661" spans="1:21" ht="31.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50"/>
        <v>0.47232808616404309</v>
      </c>
      <c r="G661" s="5" t="s">
        <v>14</v>
      </c>
      <c r="H661">
        <v>750</v>
      </c>
      <c r="I661">
        <f t="shared" si="54"/>
        <v>76.010000000000005</v>
      </c>
      <c r="J661" t="s">
        <v>40</v>
      </c>
      <c r="K661" t="s">
        <v>41</v>
      </c>
      <c r="L661">
        <v>1296108000</v>
      </c>
      <c r="M661" s="21">
        <f t="shared" si="51"/>
        <v>40570.25</v>
      </c>
      <c r="N661">
        <v>1296194400</v>
      </c>
      <c r="O661" s="21">
        <f t="shared" si="5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>
        <f t="shared" si="53"/>
        <v>2011</v>
      </c>
    </row>
    <row r="662" spans="1:21" ht="46.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50"/>
        <v>0.81736263736263737</v>
      </c>
      <c r="G662" s="5" t="s">
        <v>14</v>
      </c>
      <c r="H662">
        <v>77</v>
      </c>
      <c r="I662">
        <f t="shared" si="54"/>
        <v>96.6</v>
      </c>
      <c r="J662" t="s">
        <v>21</v>
      </c>
      <c r="K662" t="s">
        <v>22</v>
      </c>
      <c r="L662">
        <v>1440133200</v>
      </c>
      <c r="M662" s="21">
        <f t="shared" si="51"/>
        <v>42237.208333333328</v>
      </c>
      <c r="N662">
        <v>1440910800</v>
      </c>
      <c r="O662" s="21">
        <f t="shared" si="5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>
        <f t="shared" si="53"/>
        <v>2015</v>
      </c>
    </row>
    <row r="663" spans="1:21" ht="31.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50"/>
        <v>0.54187265917603</v>
      </c>
      <c r="G663" s="5" t="s">
        <v>14</v>
      </c>
      <c r="H663">
        <v>752</v>
      </c>
      <c r="I663">
        <f t="shared" si="54"/>
        <v>76.959999999999994</v>
      </c>
      <c r="J663" t="s">
        <v>36</v>
      </c>
      <c r="K663" t="s">
        <v>37</v>
      </c>
      <c r="L663">
        <v>1332910800</v>
      </c>
      <c r="M663" s="21">
        <f t="shared" si="51"/>
        <v>40996.208333333336</v>
      </c>
      <c r="N663">
        <v>1335502800</v>
      </c>
      <c r="O663" s="21">
        <f t="shared" si="5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>
        <f t="shared" si="53"/>
        <v>2012</v>
      </c>
    </row>
    <row r="664" spans="1:21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50"/>
        <v>0.97868131868131869</v>
      </c>
      <c r="G664" s="5" t="s">
        <v>14</v>
      </c>
      <c r="H664">
        <v>131</v>
      </c>
      <c r="I664">
        <f t="shared" si="54"/>
        <v>67.98</v>
      </c>
      <c r="J664" t="s">
        <v>21</v>
      </c>
      <c r="K664" t="s">
        <v>22</v>
      </c>
      <c r="L664">
        <v>1544335200</v>
      </c>
      <c r="M664" s="21">
        <f t="shared" si="51"/>
        <v>43443.25</v>
      </c>
      <c r="N664">
        <v>1544680800</v>
      </c>
      <c r="O664" s="21">
        <f t="shared" si="5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>
        <f t="shared" si="53"/>
        <v>2018</v>
      </c>
    </row>
    <row r="665" spans="1:21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50"/>
        <v>0.77239999999999998</v>
      </c>
      <c r="G665" s="5" t="s">
        <v>14</v>
      </c>
      <c r="H665">
        <v>87</v>
      </c>
      <c r="I665">
        <f t="shared" si="54"/>
        <v>88.78</v>
      </c>
      <c r="J665" t="s">
        <v>21</v>
      </c>
      <c r="K665" t="s">
        <v>22</v>
      </c>
      <c r="L665">
        <v>1286427600</v>
      </c>
      <c r="M665" s="21">
        <f t="shared" si="51"/>
        <v>40458.208333333336</v>
      </c>
      <c r="N665">
        <v>1288414800</v>
      </c>
      <c r="O665" s="21">
        <f t="shared" si="5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>
        <f t="shared" si="53"/>
        <v>2010</v>
      </c>
    </row>
    <row r="666" spans="1:21" ht="31.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50"/>
        <v>0.33464735516372796</v>
      </c>
      <c r="G666" s="5" t="s">
        <v>14</v>
      </c>
      <c r="H666">
        <v>1063</v>
      </c>
      <c r="I666">
        <f t="shared" si="54"/>
        <v>25</v>
      </c>
      <c r="J666" t="s">
        <v>21</v>
      </c>
      <c r="K666" t="s">
        <v>22</v>
      </c>
      <c r="L666">
        <v>1329717600</v>
      </c>
      <c r="M666" s="21">
        <f t="shared" si="51"/>
        <v>40959.25</v>
      </c>
      <c r="N666">
        <v>1330581600</v>
      </c>
      <c r="O666" s="21">
        <f t="shared" si="5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>
        <f t="shared" si="53"/>
        <v>2012</v>
      </c>
    </row>
    <row r="667" spans="1:21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50"/>
        <v>2.3958823529411766</v>
      </c>
      <c r="G667" s="5" t="s">
        <v>20</v>
      </c>
      <c r="H667">
        <v>272</v>
      </c>
      <c r="I667">
        <f t="shared" si="54"/>
        <v>44.92</v>
      </c>
      <c r="J667" t="s">
        <v>21</v>
      </c>
      <c r="K667" t="s">
        <v>22</v>
      </c>
      <c r="L667">
        <v>1310187600</v>
      </c>
      <c r="M667" s="21">
        <f t="shared" si="51"/>
        <v>40733.208333333336</v>
      </c>
      <c r="N667">
        <v>1311397200</v>
      </c>
      <c r="O667" s="21">
        <f t="shared" si="5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>
        <f t="shared" si="53"/>
        <v>2011</v>
      </c>
    </row>
    <row r="668" spans="1:21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50"/>
        <v>0.64032258064516134</v>
      </c>
      <c r="G668" s="5" t="s">
        <v>74</v>
      </c>
      <c r="H668">
        <v>25</v>
      </c>
      <c r="I668">
        <f t="shared" si="54"/>
        <v>79.400000000000006</v>
      </c>
      <c r="J668" t="s">
        <v>21</v>
      </c>
      <c r="K668" t="s">
        <v>22</v>
      </c>
      <c r="L668">
        <v>1377838800</v>
      </c>
      <c r="M668" s="21">
        <f t="shared" si="51"/>
        <v>41516.208333333336</v>
      </c>
      <c r="N668">
        <v>1378357200</v>
      </c>
      <c r="O668" s="21">
        <f t="shared" si="5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>
        <f t="shared" si="53"/>
        <v>2013</v>
      </c>
    </row>
    <row r="669" spans="1:21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50"/>
        <v>1.7615942028985507</v>
      </c>
      <c r="G669" s="5" t="s">
        <v>20</v>
      </c>
      <c r="H669">
        <v>419</v>
      </c>
      <c r="I669">
        <f t="shared" si="54"/>
        <v>29.01</v>
      </c>
      <c r="J669" t="s">
        <v>21</v>
      </c>
      <c r="K669" t="s">
        <v>22</v>
      </c>
      <c r="L669">
        <v>1410325200</v>
      </c>
      <c r="M669" s="21">
        <f t="shared" si="51"/>
        <v>41892.208333333336</v>
      </c>
      <c r="N669">
        <v>1411102800</v>
      </c>
      <c r="O669" s="21">
        <f t="shared" si="5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53"/>
        <v>2014</v>
      </c>
    </row>
    <row r="670" spans="1:21" ht="62.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50"/>
        <v>0.20338181818181819</v>
      </c>
      <c r="G670" s="5" t="s">
        <v>14</v>
      </c>
      <c r="H670">
        <v>76</v>
      </c>
      <c r="I670">
        <f t="shared" si="54"/>
        <v>73.59</v>
      </c>
      <c r="J670" t="s">
        <v>21</v>
      </c>
      <c r="K670" t="s">
        <v>22</v>
      </c>
      <c r="L670">
        <v>1343797200</v>
      </c>
      <c r="M670" s="21">
        <f t="shared" si="51"/>
        <v>41122.208333333336</v>
      </c>
      <c r="N670">
        <v>1344834000</v>
      </c>
      <c r="O670" s="21">
        <f t="shared" si="5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>
        <f t="shared" si="53"/>
        <v>2012</v>
      </c>
    </row>
    <row r="671" spans="1:21" ht="31.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50"/>
        <v>3.5864754098360656</v>
      </c>
      <c r="G671" s="5" t="s">
        <v>20</v>
      </c>
      <c r="H671">
        <v>1621</v>
      </c>
      <c r="I671">
        <f t="shared" si="54"/>
        <v>107.97</v>
      </c>
      <c r="J671" t="s">
        <v>107</v>
      </c>
      <c r="K671" t="s">
        <v>108</v>
      </c>
      <c r="L671">
        <v>1498453200</v>
      </c>
      <c r="M671" s="21">
        <f t="shared" si="51"/>
        <v>42912.208333333328</v>
      </c>
      <c r="N671">
        <v>1499230800</v>
      </c>
      <c r="O671" s="21">
        <f t="shared" si="5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>
        <f t="shared" si="53"/>
        <v>2017</v>
      </c>
    </row>
    <row r="672" spans="1:21" ht="46.8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50"/>
        <v>4.6885802469135802</v>
      </c>
      <c r="G672" s="5" t="s">
        <v>20</v>
      </c>
      <c r="H672">
        <v>1101</v>
      </c>
      <c r="I672">
        <f t="shared" si="54"/>
        <v>68.989999999999995</v>
      </c>
      <c r="J672" t="s">
        <v>21</v>
      </c>
      <c r="K672" t="s">
        <v>22</v>
      </c>
      <c r="L672">
        <v>1456380000</v>
      </c>
      <c r="M672" s="21">
        <f t="shared" si="51"/>
        <v>42425.25</v>
      </c>
      <c r="N672">
        <v>1457416800</v>
      </c>
      <c r="O672" s="21">
        <f t="shared" si="5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>
        <f t="shared" si="53"/>
        <v>2016</v>
      </c>
    </row>
    <row r="673" spans="1:21" ht="46.8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50"/>
        <v>1.220563524590164</v>
      </c>
      <c r="G673" s="5" t="s">
        <v>20</v>
      </c>
      <c r="H673">
        <v>1073</v>
      </c>
      <c r="I673">
        <f t="shared" si="54"/>
        <v>111.02</v>
      </c>
      <c r="J673" t="s">
        <v>21</v>
      </c>
      <c r="K673" t="s">
        <v>22</v>
      </c>
      <c r="L673">
        <v>1280552400</v>
      </c>
      <c r="M673" s="21">
        <f t="shared" si="51"/>
        <v>40390.208333333336</v>
      </c>
      <c r="N673">
        <v>1280898000</v>
      </c>
      <c r="O673" s="21">
        <f t="shared" si="5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>
        <f t="shared" si="53"/>
        <v>2010</v>
      </c>
    </row>
    <row r="674" spans="1:21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50"/>
        <v>0.55931783729156137</v>
      </c>
      <c r="G674" s="5" t="s">
        <v>14</v>
      </c>
      <c r="H674">
        <v>4428</v>
      </c>
      <c r="I674">
        <f t="shared" si="54"/>
        <v>25</v>
      </c>
      <c r="J674" t="s">
        <v>26</v>
      </c>
      <c r="K674" t="s">
        <v>27</v>
      </c>
      <c r="L674">
        <v>1521608400</v>
      </c>
      <c r="M674" s="21">
        <f t="shared" si="51"/>
        <v>43180.208333333328</v>
      </c>
      <c r="N674">
        <v>1522472400</v>
      </c>
      <c r="O674" s="21">
        <f t="shared" si="5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>
        <f t="shared" si="53"/>
        <v>2018</v>
      </c>
    </row>
    <row r="675" spans="1:21" ht="31.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50"/>
        <v>0.43660714285714286</v>
      </c>
      <c r="G675" s="5" t="s">
        <v>14</v>
      </c>
      <c r="H675">
        <v>58</v>
      </c>
      <c r="I675">
        <f t="shared" si="54"/>
        <v>42.16</v>
      </c>
      <c r="J675" t="s">
        <v>107</v>
      </c>
      <c r="K675" t="s">
        <v>108</v>
      </c>
      <c r="L675">
        <v>1460696400</v>
      </c>
      <c r="M675" s="21">
        <f t="shared" si="51"/>
        <v>42475.208333333328</v>
      </c>
      <c r="N675">
        <v>1462510800</v>
      </c>
      <c r="O675" s="21">
        <f t="shared" si="5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>
        <f t="shared" si="53"/>
        <v>2016</v>
      </c>
    </row>
    <row r="676" spans="1:21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50"/>
        <v>0.33538371411833628</v>
      </c>
      <c r="G676" s="5" t="s">
        <v>74</v>
      </c>
      <c r="H676">
        <v>1218</v>
      </c>
      <c r="I676">
        <f t="shared" si="54"/>
        <v>47</v>
      </c>
      <c r="J676" t="s">
        <v>21</v>
      </c>
      <c r="K676" t="s">
        <v>22</v>
      </c>
      <c r="L676">
        <v>1313730000</v>
      </c>
      <c r="M676" s="21">
        <f t="shared" si="51"/>
        <v>40774.208333333336</v>
      </c>
      <c r="N676">
        <v>1317790800</v>
      </c>
      <c r="O676" s="21">
        <f t="shared" si="5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>
        <f t="shared" si="53"/>
        <v>2011</v>
      </c>
    </row>
    <row r="677" spans="1:21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50"/>
        <v>1.2297938144329896</v>
      </c>
      <c r="G677" s="5" t="s">
        <v>20</v>
      </c>
      <c r="H677">
        <v>331</v>
      </c>
      <c r="I677">
        <f t="shared" si="54"/>
        <v>36.04</v>
      </c>
      <c r="J677" t="s">
        <v>21</v>
      </c>
      <c r="K677" t="s">
        <v>22</v>
      </c>
      <c r="L677">
        <v>1568178000</v>
      </c>
      <c r="M677" s="21">
        <f t="shared" si="51"/>
        <v>43719.208333333328</v>
      </c>
      <c r="N677">
        <v>1568782800</v>
      </c>
      <c r="O677" s="21">
        <f t="shared" si="5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53"/>
        <v>2019</v>
      </c>
    </row>
    <row r="678" spans="1:21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50"/>
        <v>1.8974959871589085</v>
      </c>
      <c r="G678" s="5" t="s">
        <v>20</v>
      </c>
      <c r="H678">
        <v>1170</v>
      </c>
      <c r="I678">
        <f t="shared" si="54"/>
        <v>101.04</v>
      </c>
      <c r="J678" t="s">
        <v>21</v>
      </c>
      <c r="K678" t="s">
        <v>22</v>
      </c>
      <c r="L678">
        <v>1348635600</v>
      </c>
      <c r="M678" s="21">
        <f t="shared" si="51"/>
        <v>41178.208333333336</v>
      </c>
      <c r="N678">
        <v>1349413200</v>
      </c>
      <c r="O678" s="21">
        <f t="shared" si="5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53"/>
        <v>2012</v>
      </c>
    </row>
    <row r="679" spans="1:21" ht="31.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50"/>
        <v>0.83622641509433959</v>
      </c>
      <c r="G679" s="5" t="s">
        <v>14</v>
      </c>
      <c r="H679">
        <v>111</v>
      </c>
      <c r="I679">
        <f t="shared" si="54"/>
        <v>39.93</v>
      </c>
      <c r="J679" t="s">
        <v>21</v>
      </c>
      <c r="K679" t="s">
        <v>22</v>
      </c>
      <c r="L679">
        <v>1468126800</v>
      </c>
      <c r="M679" s="21">
        <f t="shared" si="51"/>
        <v>42561.208333333328</v>
      </c>
      <c r="N679">
        <v>1472446800</v>
      </c>
      <c r="O679" s="21">
        <f t="shared" si="5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>
        <f t="shared" si="53"/>
        <v>2016</v>
      </c>
    </row>
    <row r="680" spans="1:21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50"/>
        <v>0.17968844221105529</v>
      </c>
      <c r="G680" s="5" t="s">
        <v>74</v>
      </c>
      <c r="H680">
        <v>215</v>
      </c>
      <c r="I680">
        <f t="shared" si="54"/>
        <v>83.16</v>
      </c>
      <c r="J680" t="s">
        <v>21</v>
      </c>
      <c r="K680" t="s">
        <v>22</v>
      </c>
      <c r="L680">
        <v>1547877600</v>
      </c>
      <c r="M680" s="21">
        <f t="shared" si="51"/>
        <v>43484.25</v>
      </c>
      <c r="N680">
        <v>1548050400</v>
      </c>
      <c r="O680" s="21">
        <f t="shared" si="5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>
        <f t="shared" si="53"/>
        <v>2019</v>
      </c>
    </row>
    <row r="681" spans="1:21" ht="31.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50"/>
        <v>10.365</v>
      </c>
      <c r="G681" s="5" t="s">
        <v>20</v>
      </c>
      <c r="H681">
        <v>363</v>
      </c>
      <c r="I681">
        <f t="shared" si="54"/>
        <v>39.979999999999997</v>
      </c>
      <c r="J681" t="s">
        <v>21</v>
      </c>
      <c r="K681" t="s">
        <v>22</v>
      </c>
      <c r="L681">
        <v>1571374800</v>
      </c>
      <c r="M681" s="21">
        <f t="shared" si="51"/>
        <v>43756.208333333328</v>
      </c>
      <c r="N681">
        <v>1571806800</v>
      </c>
      <c r="O681" s="21">
        <f t="shared" si="5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>
        <f t="shared" si="53"/>
        <v>2019</v>
      </c>
    </row>
    <row r="682" spans="1:21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50"/>
        <v>0.97405219780219776</v>
      </c>
      <c r="G682" s="5" t="s">
        <v>14</v>
      </c>
      <c r="H682">
        <v>2955</v>
      </c>
      <c r="I682">
        <f t="shared" si="54"/>
        <v>47.99</v>
      </c>
      <c r="J682" t="s">
        <v>21</v>
      </c>
      <c r="K682" t="s">
        <v>22</v>
      </c>
      <c r="L682">
        <v>1576303200</v>
      </c>
      <c r="M682" s="21">
        <f t="shared" si="51"/>
        <v>43813.25</v>
      </c>
      <c r="N682">
        <v>1576476000</v>
      </c>
      <c r="O682" s="21">
        <f t="shared" si="5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>
        <f t="shared" si="53"/>
        <v>2019</v>
      </c>
    </row>
    <row r="683" spans="1:21" ht="46.8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50"/>
        <v>0.86386203150461705</v>
      </c>
      <c r="G683" s="5" t="s">
        <v>14</v>
      </c>
      <c r="H683">
        <v>1657</v>
      </c>
      <c r="I683">
        <f t="shared" si="54"/>
        <v>95.98</v>
      </c>
      <c r="J683" t="s">
        <v>21</v>
      </c>
      <c r="K683" t="s">
        <v>22</v>
      </c>
      <c r="L683">
        <v>1324447200</v>
      </c>
      <c r="M683" s="21">
        <f t="shared" si="51"/>
        <v>40898.25</v>
      </c>
      <c r="N683">
        <v>1324965600</v>
      </c>
      <c r="O683" s="21">
        <f t="shared" si="5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>
        <f t="shared" si="53"/>
        <v>2011</v>
      </c>
    </row>
    <row r="684" spans="1:21" ht="46.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50"/>
        <v>1.5016666666666667</v>
      </c>
      <c r="G684" s="5" t="s">
        <v>20</v>
      </c>
      <c r="H684">
        <v>103</v>
      </c>
      <c r="I684">
        <f t="shared" si="54"/>
        <v>78.73</v>
      </c>
      <c r="J684" t="s">
        <v>21</v>
      </c>
      <c r="K684" t="s">
        <v>22</v>
      </c>
      <c r="L684">
        <v>1386741600</v>
      </c>
      <c r="M684" s="21">
        <f t="shared" si="51"/>
        <v>41619.25</v>
      </c>
      <c r="N684">
        <v>1387519200</v>
      </c>
      <c r="O684" s="21">
        <f t="shared" si="5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>
        <f t="shared" si="53"/>
        <v>2013</v>
      </c>
    </row>
    <row r="685" spans="1:21" ht="31.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50"/>
        <v>3.5843478260869563</v>
      </c>
      <c r="G685" s="5" t="s">
        <v>20</v>
      </c>
      <c r="H685">
        <v>147</v>
      </c>
      <c r="I685">
        <f t="shared" si="54"/>
        <v>56.08</v>
      </c>
      <c r="J685" t="s">
        <v>21</v>
      </c>
      <c r="K685" t="s">
        <v>22</v>
      </c>
      <c r="L685">
        <v>1537074000</v>
      </c>
      <c r="M685" s="21">
        <f t="shared" si="51"/>
        <v>43359.208333333328</v>
      </c>
      <c r="N685">
        <v>1537246800</v>
      </c>
      <c r="O685" s="21">
        <f t="shared" si="5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>
        <f t="shared" si="53"/>
        <v>2018</v>
      </c>
    </row>
    <row r="686" spans="1:21" ht="31.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50"/>
        <v>5.4285714285714288</v>
      </c>
      <c r="G686" s="5" t="s">
        <v>20</v>
      </c>
      <c r="H686">
        <v>110</v>
      </c>
      <c r="I686">
        <f t="shared" si="54"/>
        <v>69.09</v>
      </c>
      <c r="J686" t="s">
        <v>15</v>
      </c>
      <c r="K686" t="s">
        <v>16</v>
      </c>
      <c r="L686">
        <v>1277787600</v>
      </c>
      <c r="M686" s="21">
        <f t="shared" si="51"/>
        <v>40358.208333333336</v>
      </c>
      <c r="N686">
        <v>1279515600</v>
      </c>
      <c r="O686" s="21">
        <f t="shared" si="5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>
        <f t="shared" si="53"/>
        <v>2010</v>
      </c>
    </row>
    <row r="687" spans="1:21" ht="46.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50"/>
        <v>0.67500714285714281</v>
      </c>
      <c r="G687" s="5" t="s">
        <v>14</v>
      </c>
      <c r="H687">
        <v>926</v>
      </c>
      <c r="I687">
        <f t="shared" si="54"/>
        <v>102.05</v>
      </c>
      <c r="J687" t="s">
        <v>15</v>
      </c>
      <c r="K687" t="s">
        <v>16</v>
      </c>
      <c r="L687">
        <v>1440306000</v>
      </c>
      <c r="M687" s="21">
        <f t="shared" si="51"/>
        <v>42239.208333333328</v>
      </c>
      <c r="N687">
        <v>1442379600</v>
      </c>
      <c r="O687" s="21">
        <f t="shared" si="5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>
        <f t="shared" si="53"/>
        <v>2015</v>
      </c>
    </row>
    <row r="688" spans="1:21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50"/>
        <v>1.9174666666666667</v>
      </c>
      <c r="G688" s="5" t="s">
        <v>20</v>
      </c>
      <c r="H688">
        <v>134</v>
      </c>
      <c r="I688">
        <f t="shared" si="54"/>
        <v>107.32</v>
      </c>
      <c r="J688" t="s">
        <v>21</v>
      </c>
      <c r="K688" t="s">
        <v>22</v>
      </c>
      <c r="L688">
        <v>1522126800</v>
      </c>
      <c r="M688" s="21">
        <f t="shared" si="51"/>
        <v>43186.208333333328</v>
      </c>
      <c r="N688">
        <v>1523077200</v>
      </c>
      <c r="O688" s="21">
        <f t="shared" si="5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>
        <f t="shared" si="53"/>
        <v>2018</v>
      </c>
    </row>
    <row r="689" spans="1:21" ht="31.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50"/>
        <v>9.32</v>
      </c>
      <c r="G689" s="5" t="s">
        <v>20</v>
      </c>
      <c r="H689">
        <v>269</v>
      </c>
      <c r="I689">
        <f t="shared" si="54"/>
        <v>51.97</v>
      </c>
      <c r="J689" t="s">
        <v>21</v>
      </c>
      <c r="K689" t="s">
        <v>22</v>
      </c>
      <c r="L689">
        <v>1489298400</v>
      </c>
      <c r="M689" s="21">
        <f t="shared" si="51"/>
        <v>42806.25</v>
      </c>
      <c r="N689">
        <v>1489554000</v>
      </c>
      <c r="O689" s="21">
        <f t="shared" si="5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>
        <f t="shared" si="53"/>
        <v>2017</v>
      </c>
    </row>
    <row r="690" spans="1:21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50"/>
        <v>4.2927586206896553</v>
      </c>
      <c r="G690" s="5" t="s">
        <v>20</v>
      </c>
      <c r="H690">
        <v>175</v>
      </c>
      <c r="I690">
        <f t="shared" si="54"/>
        <v>71.14</v>
      </c>
      <c r="J690" t="s">
        <v>21</v>
      </c>
      <c r="K690" t="s">
        <v>22</v>
      </c>
      <c r="L690">
        <v>1547100000</v>
      </c>
      <c r="M690" s="21">
        <f t="shared" si="51"/>
        <v>43475.25</v>
      </c>
      <c r="N690">
        <v>1548482400</v>
      </c>
      <c r="O690" s="21">
        <f t="shared" si="5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>
        <f t="shared" si="53"/>
        <v>2019</v>
      </c>
    </row>
    <row r="691" spans="1:21" ht="31.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50"/>
        <v>1.0065753424657535</v>
      </c>
      <c r="G691" s="5" t="s">
        <v>20</v>
      </c>
      <c r="H691">
        <v>69</v>
      </c>
      <c r="I691">
        <f t="shared" si="54"/>
        <v>106.49</v>
      </c>
      <c r="J691" t="s">
        <v>21</v>
      </c>
      <c r="K691" t="s">
        <v>22</v>
      </c>
      <c r="L691">
        <v>1383022800</v>
      </c>
      <c r="M691" s="21">
        <f t="shared" si="51"/>
        <v>41576.208333333336</v>
      </c>
      <c r="N691">
        <v>1384063200</v>
      </c>
      <c r="O691" s="21">
        <f t="shared" si="5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>
        <f t="shared" si="53"/>
        <v>2013</v>
      </c>
    </row>
    <row r="692" spans="1:21" ht="31.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50"/>
        <v>2.266111111111111</v>
      </c>
      <c r="G692" s="5" t="s">
        <v>20</v>
      </c>
      <c r="H692">
        <v>190</v>
      </c>
      <c r="I692">
        <f t="shared" si="54"/>
        <v>42.94</v>
      </c>
      <c r="J692" t="s">
        <v>21</v>
      </c>
      <c r="K692" t="s">
        <v>22</v>
      </c>
      <c r="L692">
        <v>1322373600</v>
      </c>
      <c r="M692" s="21">
        <f t="shared" si="51"/>
        <v>40874.25</v>
      </c>
      <c r="N692">
        <v>1322892000</v>
      </c>
      <c r="O692" s="21">
        <f t="shared" si="5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>
        <f t="shared" si="53"/>
        <v>2011</v>
      </c>
    </row>
    <row r="693" spans="1:21" ht="31.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50"/>
        <v>1.4238</v>
      </c>
      <c r="G693" s="5" t="s">
        <v>20</v>
      </c>
      <c r="H693">
        <v>237</v>
      </c>
      <c r="I693">
        <f t="shared" si="54"/>
        <v>30.04</v>
      </c>
      <c r="J693" t="s">
        <v>21</v>
      </c>
      <c r="K693" t="s">
        <v>22</v>
      </c>
      <c r="L693">
        <v>1349240400</v>
      </c>
      <c r="M693" s="21">
        <f t="shared" si="51"/>
        <v>41185.208333333336</v>
      </c>
      <c r="N693">
        <v>1350709200</v>
      </c>
      <c r="O693" s="21">
        <f t="shared" si="5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>
        <f t="shared" si="53"/>
        <v>2012</v>
      </c>
    </row>
    <row r="694" spans="1:21" ht="46.8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50"/>
        <v>0.90633333333333332</v>
      </c>
      <c r="G694" s="5" t="s">
        <v>14</v>
      </c>
      <c r="H694">
        <v>77</v>
      </c>
      <c r="I694">
        <f t="shared" si="54"/>
        <v>70.62</v>
      </c>
      <c r="J694" t="s">
        <v>40</v>
      </c>
      <c r="K694" t="s">
        <v>41</v>
      </c>
      <c r="L694">
        <v>1562648400</v>
      </c>
      <c r="M694" s="21">
        <f t="shared" si="51"/>
        <v>43655.208333333328</v>
      </c>
      <c r="N694">
        <v>1564203600</v>
      </c>
      <c r="O694" s="21">
        <f t="shared" si="5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>
        <f t="shared" si="53"/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50"/>
        <v>0.63966740576496672</v>
      </c>
      <c r="G695" s="5" t="s">
        <v>14</v>
      </c>
      <c r="H695">
        <v>1748</v>
      </c>
      <c r="I695">
        <f t="shared" si="54"/>
        <v>66.02</v>
      </c>
      <c r="J695" t="s">
        <v>21</v>
      </c>
      <c r="K695" t="s">
        <v>22</v>
      </c>
      <c r="L695">
        <v>1508216400</v>
      </c>
      <c r="M695" s="21">
        <f t="shared" si="51"/>
        <v>43025.208333333328</v>
      </c>
      <c r="N695">
        <v>1509685200</v>
      </c>
      <c r="O695" s="21">
        <f t="shared" si="5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>
        <f t="shared" si="53"/>
        <v>2017</v>
      </c>
    </row>
    <row r="696" spans="1:21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50"/>
        <v>0.84131868131868137</v>
      </c>
      <c r="G696" s="5" t="s">
        <v>14</v>
      </c>
      <c r="H696">
        <v>79</v>
      </c>
      <c r="I696">
        <f t="shared" si="54"/>
        <v>96.91</v>
      </c>
      <c r="J696" t="s">
        <v>21</v>
      </c>
      <c r="K696" t="s">
        <v>22</v>
      </c>
      <c r="L696">
        <v>1511762400</v>
      </c>
      <c r="M696" s="21">
        <f t="shared" si="51"/>
        <v>43066.25</v>
      </c>
      <c r="N696">
        <v>1514959200</v>
      </c>
      <c r="O696" s="21">
        <f t="shared" si="5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>
        <f t="shared" si="53"/>
        <v>2017</v>
      </c>
    </row>
    <row r="697" spans="1:21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50"/>
        <v>1.3393478260869565</v>
      </c>
      <c r="G697" s="5" t="s">
        <v>20</v>
      </c>
      <c r="H697">
        <v>196</v>
      </c>
      <c r="I697">
        <f t="shared" si="54"/>
        <v>62.87</v>
      </c>
      <c r="J697" t="s">
        <v>107</v>
      </c>
      <c r="K697" t="s">
        <v>108</v>
      </c>
      <c r="L697">
        <v>1447480800</v>
      </c>
      <c r="M697" s="21">
        <f t="shared" si="51"/>
        <v>42322.25</v>
      </c>
      <c r="N697">
        <v>1448863200</v>
      </c>
      <c r="O697" s="21">
        <f t="shared" si="5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>
        <f t="shared" si="53"/>
        <v>2015</v>
      </c>
    </row>
    <row r="698" spans="1:21" ht="31.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50"/>
        <v>0.59042047531992692</v>
      </c>
      <c r="G698" s="5" t="s">
        <v>14</v>
      </c>
      <c r="H698">
        <v>889</v>
      </c>
      <c r="I698">
        <f t="shared" si="54"/>
        <v>108.99</v>
      </c>
      <c r="J698" t="s">
        <v>21</v>
      </c>
      <c r="K698" t="s">
        <v>22</v>
      </c>
      <c r="L698">
        <v>1429506000</v>
      </c>
      <c r="M698" s="21">
        <f t="shared" si="51"/>
        <v>42114.208333333328</v>
      </c>
      <c r="N698">
        <v>1429592400</v>
      </c>
      <c r="O698" s="21">
        <f t="shared" si="5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>
        <f t="shared" si="53"/>
        <v>2015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50"/>
        <v>1.5280062063615205</v>
      </c>
      <c r="G699" s="5" t="s">
        <v>20</v>
      </c>
      <c r="H699">
        <v>7295</v>
      </c>
      <c r="I699">
        <f t="shared" si="54"/>
        <v>27</v>
      </c>
      <c r="J699" t="s">
        <v>21</v>
      </c>
      <c r="K699" t="s">
        <v>22</v>
      </c>
      <c r="L699">
        <v>1522472400</v>
      </c>
      <c r="M699" s="21">
        <f t="shared" si="51"/>
        <v>43190.208333333328</v>
      </c>
      <c r="N699">
        <v>1522645200</v>
      </c>
      <c r="O699" s="21">
        <f t="shared" si="5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>
        <f t="shared" si="53"/>
        <v>2018</v>
      </c>
    </row>
    <row r="700" spans="1:21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50"/>
        <v>4.466912114014252</v>
      </c>
      <c r="G700" s="5" t="s">
        <v>20</v>
      </c>
      <c r="H700">
        <v>2893</v>
      </c>
      <c r="I700">
        <f t="shared" si="54"/>
        <v>65</v>
      </c>
      <c r="J700" t="s">
        <v>15</v>
      </c>
      <c r="K700" t="s">
        <v>16</v>
      </c>
      <c r="L700">
        <v>1322114400</v>
      </c>
      <c r="M700" s="21">
        <f t="shared" si="51"/>
        <v>40871.25</v>
      </c>
      <c r="N700">
        <v>1323324000</v>
      </c>
      <c r="O700" s="21">
        <f t="shared" si="5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>
        <f t="shared" si="53"/>
        <v>2011</v>
      </c>
    </row>
    <row r="701" spans="1:21" ht="31.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50"/>
        <v>0.8439189189189189</v>
      </c>
      <c r="G701" s="5" t="s">
        <v>14</v>
      </c>
      <c r="H701">
        <v>56</v>
      </c>
      <c r="I701">
        <f t="shared" si="54"/>
        <v>111.52</v>
      </c>
      <c r="J701" t="s">
        <v>21</v>
      </c>
      <c r="K701" t="s">
        <v>22</v>
      </c>
      <c r="L701">
        <v>1561438800</v>
      </c>
      <c r="M701" s="21">
        <f t="shared" si="51"/>
        <v>43641.208333333328</v>
      </c>
      <c r="N701">
        <v>1561525200</v>
      </c>
      <c r="O701" s="21">
        <f t="shared" si="5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>
        <f t="shared" si="53"/>
        <v>2019</v>
      </c>
    </row>
    <row r="702" spans="1:21" ht="46.8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50"/>
        <v>0.03</v>
      </c>
      <c r="G702" s="5" t="s">
        <v>14</v>
      </c>
      <c r="H702">
        <v>1</v>
      </c>
      <c r="I702">
        <f t="shared" si="54"/>
        <v>3</v>
      </c>
      <c r="J702" t="s">
        <v>21</v>
      </c>
      <c r="K702" t="s">
        <v>22</v>
      </c>
      <c r="L702">
        <v>1264399200</v>
      </c>
      <c r="M702" s="21">
        <f t="shared" si="51"/>
        <v>40203.25</v>
      </c>
      <c r="N702">
        <v>1265695200</v>
      </c>
      <c r="O702" s="21">
        <f t="shared" si="5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>
        <f t="shared" si="53"/>
        <v>2010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50"/>
        <v>1.7502692307692307</v>
      </c>
      <c r="G703" s="5" t="s">
        <v>20</v>
      </c>
      <c r="H703">
        <v>820</v>
      </c>
      <c r="I703">
        <f t="shared" si="54"/>
        <v>110.99</v>
      </c>
      <c r="J703" t="s">
        <v>21</v>
      </c>
      <c r="K703" t="s">
        <v>22</v>
      </c>
      <c r="L703">
        <v>1301202000</v>
      </c>
      <c r="M703" s="21">
        <f t="shared" si="51"/>
        <v>40629.208333333336</v>
      </c>
      <c r="N703">
        <v>1301806800</v>
      </c>
      <c r="O703" s="21">
        <f t="shared" si="5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>
        <f t="shared" si="53"/>
        <v>2011</v>
      </c>
    </row>
    <row r="704" spans="1:21" ht="46.8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50"/>
        <v>0.54137931034482756</v>
      </c>
      <c r="G704" s="5" t="s">
        <v>14</v>
      </c>
      <c r="H704">
        <v>83</v>
      </c>
      <c r="I704">
        <f t="shared" si="54"/>
        <v>56.75</v>
      </c>
      <c r="J704" t="s">
        <v>21</v>
      </c>
      <c r="K704" t="s">
        <v>22</v>
      </c>
      <c r="L704">
        <v>1374469200</v>
      </c>
      <c r="M704" s="21">
        <f t="shared" si="51"/>
        <v>41477.208333333336</v>
      </c>
      <c r="N704">
        <v>1374901200</v>
      </c>
      <c r="O704" s="21">
        <f t="shared" si="5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>
        <f t="shared" si="53"/>
        <v>2013</v>
      </c>
    </row>
    <row r="705" spans="1:21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50"/>
        <v>3.1187381703470032</v>
      </c>
      <c r="G705" s="5" t="s">
        <v>20</v>
      </c>
      <c r="H705">
        <v>2038</v>
      </c>
      <c r="I705">
        <f t="shared" si="54"/>
        <v>97.02</v>
      </c>
      <c r="J705" t="s">
        <v>21</v>
      </c>
      <c r="K705" t="s">
        <v>22</v>
      </c>
      <c r="L705">
        <v>1334984400</v>
      </c>
      <c r="M705" s="21">
        <f t="shared" si="51"/>
        <v>41020.208333333336</v>
      </c>
      <c r="N705">
        <v>1336453200</v>
      </c>
      <c r="O705" s="21">
        <f t="shared" si="5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>
        <f t="shared" si="53"/>
        <v>2012</v>
      </c>
    </row>
    <row r="706" spans="1:21" ht="46.8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55">E706/D706</f>
        <v>1.2278160919540231</v>
      </c>
      <c r="G706" s="5" t="s">
        <v>20</v>
      </c>
      <c r="H706">
        <v>116</v>
      </c>
      <c r="I706">
        <f t="shared" si="54"/>
        <v>92.09</v>
      </c>
      <c r="J706" t="s">
        <v>21</v>
      </c>
      <c r="K706" t="s">
        <v>22</v>
      </c>
      <c r="L706">
        <v>1467608400</v>
      </c>
      <c r="M706" s="21">
        <f t="shared" si="51"/>
        <v>42555.208333333328</v>
      </c>
      <c r="N706">
        <v>1468904400</v>
      </c>
      <c r="O706" s="21">
        <f t="shared" si="5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>
        <f t="shared" si="53"/>
        <v>2016</v>
      </c>
    </row>
    <row r="707" spans="1:21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55"/>
        <v>0.99026517383618151</v>
      </c>
      <c r="G707" s="5" t="s">
        <v>14</v>
      </c>
      <c r="H707">
        <v>2025</v>
      </c>
      <c r="I707">
        <f t="shared" si="54"/>
        <v>82.99</v>
      </c>
      <c r="J707" t="s">
        <v>40</v>
      </c>
      <c r="K707" t="s">
        <v>41</v>
      </c>
      <c r="L707">
        <v>1386741600</v>
      </c>
      <c r="M707" s="21">
        <f t="shared" ref="M707:M770" si="56">(((L707/60)/60)/24)+DATE(1970,1,1)</f>
        <v>41619.25</v>
      </c>
      <c r="N707">
        <v>1387087200</v>
      </c>
      <c r="O707" s="21">
        <f t="shared" ref="O707:O770" si="57">(((N707/60)/60/24)+DATE(1970,1,1))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>
        <f t="shared" ref="U707:U770" si="58">YEAR(M707)</f>
        <v>2013</v>
      </c>
    </row>
    <row r="708" spans="1:21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55"/>
        <v>1.278468634686347</v>
      </c>
      <c r="G708" s="5" t="s">
        <v>20</v>
      </c>
      <c r="H708">
        <v>1345</v>
      </c>
      <c r="I708">
        <f t="shared" ref="I708:I771" si="59">ROUND(E708/H708,2)</f>
        <v>103.04</v>
      </c>
      <c r="J708" t="s">
        <v>26</v>
      </c>
      <c r="K708" t="s">
        <v>27</v>
      </c>
      <c r="L708">
        <v>1546754400</v>
      </c>
      <c r="M708" s="21">
        <f t="shared" si="56"/>
        <v>43471.25</v>
      </c>
      <c r="N708">
        <v>1547445600</v>
      </c>
      <c r="O708" s="21">
        <f t="shared" si="5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>
        <f t="shared" si="58"/>
        <v>2019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55"/>
        <v>1.5861643835616439</v>
      </c>
      <c r="G709" s="5" t="s">
        <v>20</v>
      </c>
      <c r="H709">
        <v>168</v>
      </c>
      <c r="I709">
        <f t="shared" si="59"/>
        <v>68.92</v>
      </c>
      <c r="J709" t="s">
        <v>21</v>
      </c>
      <c r="K709" t="s">
        <v>22</v>
      </c>
      <c r="L709">
        <v>1544248800</v>
      </c>
      <c r="M709" s="21">
        <f t="shared" si="56"/>
        <v>43442.25</v>
      </c>
      <c r="N709">
        <v>1547359200</v>
      </c>
      <c r="O709" s="21">
        <f t="shared" si="5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>
        <f t="shared" si="58"/>
        <v>2018</v>
      </c>
    </row>
    <row r="710" spans="1:21" ht="31.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55"/>
        <v>7.0705882352941174</v>
      </c>
      <c r="G710" s="5" t="s">
        <v>20</v>
      </c>
      <c r="H710">
        <v>137</v>
      </c>
      <c r="I710">
        <f t="shared" si="59"/>
        <v>87.74</v>
      </c>
      <c r="J710" t="s">
        <v>98</v>
      </c>
      <c r="K710" t="s">
        <v>99</v>
      </c>
      <c r="L710">
        <v>1495429200</v>
      </c>
      <c r="M710" s="21">
        <f t="shared" si="56"/>
        <v>42877.208333333328</v>
      </c>
      <c r="N710">
        <v>1496293200</v>
      </c>
      <c r="O710" s="21">
        <f t="shared" si="5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>
        <f t="shared" si="58"/>
        <v>2017</v>
      </c>
    </row>
    <row r="711" spans="1:21" ht="46.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55"/>
        <v>1.4238775510204082</v>
      </c>
      <c r="G711" s="5" t="s">
        <v>20</v>
      </c>
      <c r="H711">
        <v>186</v>
      </c>
      <c r="I711">
        <f t="shared" si="59"/>
        <v>75.02</v>
      </c>
      <c r="J711" t="s">
        <v>107</v>
      </c>
      <c r="K711" t="s">
        <v>108</v>
      </c>
      <c r="L711">
        <v>1334811600</v>
      </c>
      <c r="M711" s="21">
        <f t="shared" si="56"/>
        <v>41018.208333333336</v>
      </c>
      <c r="N711">
        <v>1335416400</v>
      </c>
      <c r="O711" s="21">
        <f t="shared" si="5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>
        <f t="shared" si="58"/>
        <v>2012</v>
      </c>
    </row>
    <row r="712" spans="1:21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55"/>
        <v>1.4786046511627906</v>
      </c>
      <c r="G712" s="5" t="s">
        <v>20</v>
      </c>
      <c r="H712">
        <v>125</v>
      </c>
      <c r="I712">
        <f t="shared" si="59"/>
        <v>50.86</v>
      </c>
      <c r="J712" t="s">
        <v>21</v>
      </c>
      <c r="K712" t="s">
        <v>22</v>
      </c>
      <c r="L712">
        <v>1531544400</v>
      </c>
      <c r="M712" s="21">
        <f t="shared" si="56"/>
        <v>43295.208333333328</v>
      </c>
      <c r="N712">
        <v>1532149200</v>
      </c>
      <c r="O712" s="21">
        <f t="shared" si="5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>
        <f t="shared" si="58"/>
        <v>2018</v>
      </c>
    </row>
    <row r="713" spans="1:21" ht="46.8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55"/>
        <v>0.20322580645161289</v>
      </c>
      <c r="G713" s="5" t="s">
        <v>14</v>
      </c>
      <c r="H713">
        <v>14</v>
      </c>
      <c r="I713">
        <f t="shared" si="59"/>
        <v>90</v>
      </c>
      <c r="J713" t="s">
        <v>107</v>
      </c>
      <c r="K713" t="s">
        <v>108</v>
      </c>
      <c r="L713">
        <v>1453615200</v>
      </c>
      <c r="M713" s="21">
        <f t="shared" si="56"/>
        <v>42393.25</v>
      </c>
      <c r="N713">
        <v>1453788000</v>
      </c>
      <c r="O713" s="21">
        <f t="shared" si="5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>
        <f t="shared" si="58"/>
        <v>2016</v>
      </c>
    </row>
    <row r="714" spans="1:21" ht="46.8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55"/>
        <v>18.40625</v>
      </c>
      <c r="G714" s="5" t="s">
        <v>20</v>
      </c>
      <c r="H714">
        <v>202</v>
      </c>
      <c r="I714">
        <f t="shared" si="59"/>
        <v>72.900000000000006</v>
      </c>
      <c r="J714" t="s">
        <v>21</v>
      </c>
      <c r="K714" t="s">
        <v>22</v>
      </c>
      <c r="L714">
        <v>1467954000</v>
      </c>
      <c r="M714" s="21">
        <f t="shared" si="56"/>
        <v>42559.208333333328</v>
      </c>
      <c r="N714">
        <v>1471496400</v>
      </c>
      <c r="O714" s="21">
        <f t="shared" si="5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>
        <f t="shared" si="58"/>
        <v>2016</v>
      </c>
    </row>
    <row r="715" spans="1:21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55"/>
        <v>1.6194202898550725</v>
      </c>
      <c r="G715" s="5" t="s">
        <v>20</v>
      </c>
      <c r="H715">
        <v>103</v>
      </c>
      <c r="I715">
        <f t="shared" si="59"/>
        <v>108.49</v>
      </c>
      <c r="J715" t="s">
        <v>21</v>
      </c>
      <c r="K715" t="s">
        <v>22</v>
      </c>
      <c r="L715">
        <v>1471842000</v>
      </c>
      <c r="M715" s="21">
        <f t="shared" si="56"/>
        <v>42604.208333333328</v>
      </c>
      <c r="N715">
        <v>1472878800</v>
      </c>
      <c r="O715" s="21">
        <f t="shared" si="5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>
        <f t="shared" si="58"/>
        <v>2016</v>
      </c>
    </row>
    <row r="716" spans="1:21" ht="46.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55"/>
        <v>4.7282077922077921</v>
      </c>
      <c r="G716" s="5" t="s">
        <v>20</v>
      </c>
      <c r="H716">
        <v>1785</v>
      </c>
      <c r="I716">
        <f t="shared" si="59"/>
        <v>101.98</v>
      </c>
      <c r="J716" t="s">
        <v>21</v>
      </c>
      <c r="K716" t="s">
        <v>22</v>
      </c>
      <c r="L716">
        <v>1408424400</v>
      </c>
      <c r="M716" s="21">
        <f t="shared" si="56"/>
        <v>41870.208333333336</v>
      </c>
      <c r="N716">
        <v>1408510800</v>
      </c>
      <c r="O716" s="21">
        <f t="shared" si="5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>
        <f t="shared" si="58"/>
        <v>2014</v>
      </c>
    </row>
    <row r="717" spans="1:21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55"/>
        <v>0.24466101694915254</v>
      </c>
      <c r="G717" s="5" t="s">
        <v>14</v>
      </c>
      <c r="H717">
        <v>656</v>
      </c>
      <c r="I717">
        <f t="shared" si="59"/>
        <v>44.01</v>
      </c>
      <c r="J717" t="s">
        <v>21</v>
      </c>
      <c r="K717" t="s">
        <v>22</v>
      </c>
      <c r="L717">
        <v>1281157200</v>
      </c>
      <c r="M717" s="21">
        <f t="shared" si="56"/>
        <v>40397.208333333336</v>
      </c>
      <c r="N717">
        <v>1281589200</v>
      </c>
      <c r="O717" s="21">
        <f t="shared" si="5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>
        <f t="shared" si="58"/>
        <v>2010</v>
      </c>
    </row>
    <row r="718" spans="1:21" ht="31.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55"/>
        <v>5.1764999999999999</v>
      </c>
      <c r="G718" s="5" t="s">
        <v>20</v>
      </c>
      <c r="H718">
        <v>157</v>
      </c>
      <c r="I718">
        <f t="shared" si="59"/>
        <v>65.94</v>
      </c>
      <c r="J718" t="s">
        <v>21</v>
      </c>
      <c r="K718" t="s">
        <v>22</v>
      </c>
      <c r="L718">
        <v>1373432400</v>
      </c>
      <c r="M718" s="21">
        <f t="shared" si="56"/>
        <v>41465.208333333336</v>
      </c>
      <c r="N718">
        <v>1375851600</v>
      </c>
      <c r="O718" s="21">
        <f t="shared" si="5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>
        <f t="shared" si="58"/>
        <v>2013</v>
      </c>
    </row>
    <row r="719" spans="1:21" ht="46.8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55"/>
        <v>2.4764285714285714</v>
      </c>
      <c r="G719" s="5" t="s">
        <v>20</v>
      </c>
      <c r="H719">
        <v>555</v>
      </c>
      <c r="I719">
        <f t="shared" si="59"/>
        <v>24.99</v>
      </c>
      <c r="J719" t="s">
        <v>21</v>
      </c>
      <c r="K719" t="s">
        <v>22</v>
      </c>
      <c r="L719">
        <v>1313989200</v>
      </c>
      <c r="M719" s="21">
        <f t="shared" si="56"/>
        <v>40777.208333333336</v>
      </c>
      <c r="N719">
        <v>1315803600</v>
      </c>
      <c r="O719" s="21">
        <f t="shared" si="5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>
        <f t="shared" si="58"/>
        <v>2011</v>
      </c>
    </row>
    <row r="720" spans="1:21" ht="31.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55"/>
        <v>1.0020481927710843</v>
      </c>
      <c r="G720" s="5" t="s">
        <v>20</v>
      </c>
      <c r="H720">
        <v>297</v>
      </c>
      <c r="I720">
        <f t="shared" si="59"/>
        <v>28</v>
      </c>
      <c r="J720" t="s">
        <v>21</v>
      </c>
      <c r="K720" t="s">
        <v>22</v>
      </c>
      <c r="L720">
        <v>1371445200</v>
      </c>
      <c r="M720" s="21">
        <f t="shared" si="56"/>
        <v>41442.208333333336</v>
      </c>
      <c r="N720">
        <v>1373691600</v>
      </c>
      <c r="O720" s="21">
        <f t="shared" si="5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>
        <f t="shared" si="58"/>
        <v>2013</v>
      </c>
    </row>
    <row r="721" spans="1:21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55"/>
        <v>1.53</v>
      </c>
      <c r="G721" s="5" t="s">
        <v>20</v>
      </c>
      <c r="H721">
        <v>123</v>
      </c>
      <c r="I721">
        <f t="shared" si="59"/>
        <v>85.83</v>
      </c>
      <c r="J721" t="s">
        <v>21</v>
      </c>
      <c r="K721" t="s">
        <v>22</v>
      </c>
      <c r="L721">
        <v>1338267600</v>
      </c>
      <c r="M721" s="21">
        <f t="shared" si="56"/>
        <v>41058.208333333336</v>
      </c>
      <c r="N721">
        <v>1339218000</v>
      </c>
      <c r="O721" s="21">
        <f t="shared" si="5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>
        <f t="shared" si="58"/>
        <v>2012</v>
      </c>
    </row>
    <row r="722" spans="1:21" ht="46.8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55"/>
        <v>0.37091954022988505</v>
      </c>
      <c r="G722" s="5" t="s">
        <v>74</v>
      </c>
      <c r="H722">
        <v>38</v>
      </c>
      <c r="I722">
        <f t="shared" si="59"/>
        <v>84.92</v>
      </c>
      <c r="J722" t="s">
        <v>36</v>
      </c>
      <c r="K722" t="s">
        <v>37</v>
      </c>
      <c r="L722">
        <v>1519192800</v>
      </c>
      <c r="M722" s="21">
        <f t="shared" si="56"/>
        <v>43152.25</v>
      </c>
      <c r="N722">
        <v>1520402400</v>
      </c>
      <c r="O722" s="21">
        <f t="shared" si="5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>
        <f t="shared" si="58"/>
        <v>2018</v>
      </c>
    </row>
    <row r="723" spans="1:21" ht="31.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55"/>
        <v>4.3923948220064728E-2</v>
      </c>
      <c r="G723" s="5" t="s">
        <v>74</v>
      </c>
      <c r="H723">
        <v>60</v>
      </c>
      <c r="I723">
        <f t="shared" si="59"/>
        <v>90.48</v>
      </c>
      <c r="J723" t="s">
        <v>21</v>
      </c>
      <c r="K723" t="s">
        <v>22</v>
      </c>
      <c r="L723">
        <v>1522818000</v>
      </c>
      <c r="M723" s="21">
        <f t="shared" si="56"/>
        <v>43194.208333333328</v>
      </c>
      <c r="N723">
        <v>1523336400</v>
      </c>
      <c r="O723" s="21">
        <f t="shared" si="5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>
        <f t="shared" si="58"/>
        <v>2018</v>
      </c>
    </row>
    <row r="724" spans="1:21" ht="31.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55"/>
        <v>1.5650721649484536</v>
      </c>
      <c r="G724" s="5" t="s">
        <v>20</v>
      </c>
      <c r="H724">
        <v>3036</v>
      </c>
      <c r="I724">
        <f t="shared" si="59"/>
        <v>25</v>
      </c>
      <c r="J724" t="s">
        <v>21</v>
      </c>
      <c r="K724" t="s">
        <v>22</v>
      </c>
      <c r="L724">
        <v>1509948000</v>
      </c>
      <c r="M724" s="21">
        <f t="shared" si="56"/>
        <v>43045.25</v>
      </c>
      <c r="N724">
        <v>1512280800</v>
      </c>
      <c r="O724" s="21">
        <f t="shared" si="5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>
        <f t="shared" si="58"/>
        <v>2017</v>
      </c>
    </row>
    <row r="725" spans="1:21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55"/>
        <v>2.704081632653061</v>
      </c>
      <c r="G725" s="5" t="s">
        <v>20</v>
      </c>
      <c r="H725">
        <v>144</v>
      </c>
      <c r="I725">
        <f t="shared" si="59"/>
        <v>92.01</v>
      </c>
      <c r="J725" t="s">
        <v>26</v>
      </c>
      <c r="K725" t="s">
        <v>27</v>
      </c>
      <c r="L725">
        <v>1456898400</v>
      </c>
      <c r="M725" s="21">
        <f t="shared" si="56"/>
        <v>42431.25</v>
      </c>
      <c r="N725">
        <v>1458709200</v>
      </c>
      <c r="O725" s="21">
        <f t="shared" si="5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>
        <f t="shared" si="58"/>
        <v>2016</v>
      </c>
    </row>
    <row r="726" spans="1:21" ht="46.8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55"/>
        <v>1.3405952380952382</v>
      </c>
      <c r="G726" s="5" t="s">
        <v>20</v>
      </c>
      <c r="H726">
        <v>121</v>
      </c>
      <c r="I726">
        <f t="shared" si="59"/>
        <v>93.07</v>
      </c>
      <c r="J726" t="s">
        <v>40</v>
      </c>
      <c r="K726" t="s">
        <v>41</v>
      </c>
      <c r="L726">
        <v>1413954000</v>
      </c>
      <c r="M726" s="21">
        <f t="shared" si="56"/>
        <v>41934.208333333336</v>
      </c>
      <c r="N726">
        <v>1414126800</v>
      </c>
      <c r="O726" s="21">
        <f t="shared" si="5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>
        <f t="shared" si="58"/>
        <v>2014</v>
      </c>
    </row>
    <row r="727" spans="1:21" ht="46.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55"/>
        <v>0.50398033126293995</v>
      </c>
      <c r="G727" s="5" t="s">
        <v>14</v>
      </c>
      <c r="H727">
        <v>1596</v>
      </c>
      <c r="I727">
        <f t="shared" si="59"/>
        <v>61.01</v>
      </c>
      <c r="J727" t="s">
        <v>21</v>
      </c>
      <c r="K727" t="s">
        <v>22</v>
      </c>
      <c r="L727">
        <v>1416031200</v>
      </c>
      <c r="M727" s="21">
        <f t="shared" si="56"/>
        <v>41958.25</v>
      </c>
      <c r="N727">
        <v>1416204000</v>
      </c>
      <c r="O727" s="21">
        <f t="shared" si="5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>
        <f t="shared" si="58"/>
        <v>2014</v>
      </c>
    </row>
    <row r="728" spans="1:21" ht="46.8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55"/>
        <v>0.88815837937384901</v>
      </c>
      <c r="G728" s="5" t="s">
        <v>74</v>
      </c>
      <c r="H728">
        <v>524</v>
      </c>
      <c r="I728">
        <f t="shared" si="59"/>
        <v>92.04</v>
      </c>
      <c r="J728" t="s">
        <v>21</v>
      </c>
      <c r="K728" t="s">
        <v>22</v>
      </c>
      <c r="L728">
        <v>1287982800</v>
      </c>
      <c r="M728" s="21">
        <f t="shared" si="56"/>
        <v>40476.208333333336</v>
      </c>
      <c r="N728">
        <v>1288501200</v>
      </c>
      <c r="O728" s="21">
        <f t="shared" si="5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>
        <f t="shared" si="58"/>
        <v>2010</v>
      </c>
    </row>
    <row r="729" spans="1:21" ht="31.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55"/>
        <v>1.65</v>
      </c>
      <c r="G729" s="5" t="s">
        <v>20</v>
      </c>
      <c r="H729">
        <v>181</v>
      </c>
      <c r="I729">
        <f t="shared" si="59"/>
        <v>81.13</v>
      </c>
      <c r="J729" t="s">
        <v>21</v>
      </c>
      <c r="K729" t="s">
        <v>22</v>
      </c>
      <c r="L729">
        <v>1547964000</v>
      </c>
      <c r="M729" s="21">
        <f t="shared" si="56"/>
        <v>43485.25</v>
      </c>
      <c r="N729">
        <v>1552971600</v>
      </c>
      <c r="O729" s="21">
        <f t="shared" si="5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>
        <f t="shared" si="58"/>
        <v>2019</v>
      </c>
    </row>
    <row r="730" spans="1:21" ht="46.8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55"/>
        <v>0.17499999999999999</v>
      </c>
      <c r="G730" s="5" t="s">
        <v>14</v>
      </c>
      <c r="H730">
        <v>10</v>
      </c>
      <c r="I730">
        <f t="shared" si="59"/>
        <v>73.5</v>
      </c>
      <c r="J730" t="s">
        <v>21</v>
      </c>
      <c r="K730" t="s">
        <v>22</v>
      </c>
      <c r="L730">
        <v>1464152400</v>
      </c>
      <c r="M730" s="21">
        <f t="shared" si="56"/>
        <v>42515.208333333328</v>
      </c>
      <c r="N730">
        <v>1465102800</v>
      </c>
      <c r="O730" s="21">
        <f t="shared" si="5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>
        <f t="shared" si="58"/>
        <v>2016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55"/>
        <v>1.8566071428571429</v>
      </c>
      <c r="G731" s="5" t="s">
        <v>20</v>
      </c>
      <c r="H731">
        <v>122</v>
      </c>
      <c r="I731">
        <f t="shared" si="59"/>
        <v>85.22</v>
      </c>
      <c r="J731" t="s">
        <v>21</v>
      </c>
      <c r="K731" t="s">
        <v>22</v>
      </c>
      <c r="L731">
        <v>1359957600</v>
      </c>
      <c r="M731" s="21">
        <f t="shared" si="56"/>
        <v>41309.25</v>
      </c>
      <c r="N731">
        <v>1360130400</v>
      </c>
      <c r="O731" s="21">
        <f t="shared" si="5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>
        <f t="shared" si="58"/>
        <v>2013</v>
      </c>
    </row>
    <row r="732" spans="1:21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55"/>
        <v>4.1266319444444441</v>
      </c>
      <c r="G732" s="5" t="s">
        <v>20</v>
      </c>
      <c r="H732">
        <v>1071</v>
      </c>
      <c r="I732">
        <f t="shared" si="59"/>
        <v>110.97</v>
      </c>
      <c r="J732" t="s">
        <v>15</v>
      </c>
      <c r="K732" t="s">
        <v>16</v>
      </c>
      <c r="L732">
        <v>1432357200</v>
      </c>
      <c r="M732" s="21">
        <f t="shared" si="56"/>
        <v>42147.208333333328</v>
      </c>
      <c r="N732">
        <v>1432875600</v>
      </c>
      <c r="O732" s="21">
        <f t="shared" si="5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>
        <f t="shared" si="58"/>
        <v>2015</v>
      </c>
    </row>
    <row r="733" spans="1:21" ht="31.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55"/>
        <v>0.90249999999999997</v>
      </c>
      <c r="G733" s="5" t="s">
        <v>74</v>
      </c>
      <c r="H733">
        <v>219</v>
      </c>
      <c r="I733">
        <f t="shared" si="59"/>
        <v>32.97</v>
      </c>
      <c r="J733" t="s">
        <v>21</v>
      </c>
      <c r="K733" t="s">
        <v>22</v>
      </c>
      <c r="L733">
        <v>1500786000</v>
      </c>
      <c r="M733" s="21">
        <f t="shared" si="56"/>
        <v>42939.208333333328</v>
      </c>
      <c r="N733">
        <v>1500872400</v>
      </c>
      <c r="O733" s="21">
        <f t="shared" si="5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>
        <f t="shared" si="58"/>
        <v>2017</v>
      </c>
    </row>
    <row r="734" spans="1:21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55"/>
        <v>0.91984615384615387</v>
      </c>
      <c r="G734" s="5" t="s">
        <v>14</v>
      </c>
      <c r="H734">
        <v>1121</v>
      </c>
      <c r="I734">
        <f t="shared" si="59"/>
        <v>96.01</v>
      </c>
      <c r="J734" t="s">
        <v>21</v>
      </c>
      <c r="K734" t="s">
        <v>22</v>
      </c>
      <c r="L734">
        <v>1490158800</v>
      </c>
      <c r="M734" s="21">
        <f t="shared" si="56"/>
        <v>42816.208333333328</v>
      </c>
      <c r="N734">
        <v>1492146000</v>
      </c>
      <c r="O734" s="21">
        <f t="shared" si="5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>
        <f t="shared" si="58"/>
        <v>2017</v>
      </c>
    </row>
    <row r="735" spans="1:21" ht="31.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55"/>
        <v>5.2700632911392402</v>
      </c>
      <c r="G735" s="5" t="s">
        <v>20</v>
      </c>
      <c r="H735">
        <v>980</v>
      </c>
      <c r="I735">
        <f t="shared" si="59"/>
        <v>84.97</v>
      </c>
      <c r="J735" t="s">
        <v>21</v>
      </c>
      <c r="K735" t="s">
        <v>22</v>
      </c>
      <c r="L735">
        <v>1406178000</v>
      </c>
      <c r="M735" s="21">
        <f t="shared" si="56"/>
        <v>41844.208333333336</v>
      </c>
      <c r="N735">
        <v>1407301200</v>
      </c>
      <c r="O735" s="21">
        <f t="shared" si="5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>
        <f t="shared" si="58"/>
        <v>2014</v>
      </c>
    </row>
    <row r="736" spans="1:21" ht="46.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55"/>
        <v>3.1914285714285713</v>
      </c>
      <c r="G736" s="5" t="s">
        <v>20</v>
      </c>
      <c r="H736">
        <v>536</v>
      </c>
      <c r="I736">
        <f t="shared" si="59"/>
        <v>25.01</v>
      </c>
      <c r="J736" t="s">
        <v>21</v>
      </c>
      <c r="K736" t="s">
        <v>22</v>
      </c>
      <c r="L736">
        <v>1485583200</v>
      </c>
      <c r="M736" s="21">
        <f t="shared" si="56"/>
        <v>42763.25</v>
      </c>
      <c r="N736">
        <v>1486620000</v>
      </c>
      <c r="O736" s="21">
        <f t="shared" si="5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>
        <f t="shared" si="58"/>
        <v>2017</v>
      </c>
    </row>
    <row r="737" spans="1:21" ht="46.8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55"/>
        <v>3.5418867924528303</v>
      </c>
      <c r="G737" s="5" t="s">
        <v>20</v>
      </c>
      <c r="H737">
        <v>1991</v>
      </c>
      <c r="I737">
        <f t="shared" si="59"/>
        <v>66</v>
      </c>
      <c r="J737" t="s">
        <v>21</v>
      </c>
      <c r="K737" t="s">
        <v>22</v>
      </c>
      <c r="L737">
        <v>1459314000</v>
      </c>
      <c r="M737" s="21">
        <f t="shared" si="56"/>
        <v>42459.208333333328</v>
      </c>
      <c r="N737">
        <v>1459918800</v>
      </c>
      <c r="O737" s="21">
        <f t="shared" si="5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58"/>
        <v>2016</v>
      </c>
    </row>
    <row r="738" spans="1:21" ht="31.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55"/>
        <v>0.32896103896103895</v>
      </c>
      <c r="G738" s="5" t="s">
        <v>74</v>
      </c>
      <c r="H738">
        <v>29</v>
      </c>
      <c r="I738">
        <f t="shared" si="59"/>
        <v>87.34</v>
      </c>
      <c r="J738" t="s">
        <v>21</v>
      </c>
      <c r="K738" t="s">
        <v>22</v>
      </c>
      <c r="L738">
        <v>1424412000</v>
      </c>
      <c r="M738" s="21">
        <f t="shared" si="56"/>
        <v>42055.25</v>
      </c>
      <c r="N738">
        <v>1424757600</v>
      </c>
      <c r="O738" s="21">
        <f t="shared" si="5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>
        <f t="shared" si="58"/>
        <v>2015</v>
      </c>
    </row>
    <row r="739" spans="1:21" ht="46.8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55"/>
        <v>1.358918918918919</v>
      </c>
      <c r="G739" s="5" t="s">
        <v>20</v>
      </c>
      <c r="H739">
        <v>180</v>
      </c>
      <c r="I739">
        <f t="shared" si="59"/>
        <v>27.93</v>
      </c>
      <c r="J739" t="s">
        <v>21</v>
      </c>
      <c r="K739" t="s">
        <v>22</v>
      </c>
      <c r="L739">
        <v>1478844000</v>
      </c>
      <c r="M739" s="21">
        <f t="shared" si="56"/>
        <v>42685.25</v>
      </c>
      <c r="N739">
        <v>1479880800</v>
      </c>
      <c r="O739" s="21">
        <f t="shared" si="5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>
        <f t="shared" si="58"/>
        <v>2016</v>
      </c>
    </row>
    <row r="740" spans="1:21" ht="46.8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55"/>
        <v>2.0843373493975904E-2</v>
      </c>
      <c r="G740" s="5" t="s">
        <v>14</v>
      </c>
      <c r="H740">
        <v>15</v>
      </c>
      <c r="I740">
        <f t="shared" si="59"/>
        <v>103.8</v>
      </c>
      <c r="J740" t="s">
        <v>21</v>
      </c>
      <c r="K740" t="s">
        <v>22</v>
      </c>
      <c r="L740">
        <v>1416117600</v>
      </c>
      <c r="M740" s="21">
        <f t="shared" si="56"/>
        <v>41959.25</v>
      </c>
      <c r="N740">
        <v>1418018400</v>
      </c>
      <c r="O740" s="21">
        <f t="shared" si="5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>
        <f t="shared" si="58"/>
        <v>2014</v>
      </c>
    </row>
    <row r="741" spans="1:21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55"/>
        <v>0.61</v>
      </c>
      <c r="G741" s="5" t="s">
        <v>14</v>
      </c>
      <c r="H741">
        <v>191</v>
      </c>
      <c r="I741">
        <f t="shared" si="59"/>
        <v>31.94</v>
      </c>
      <c r="J741" t="s">
        <v>21</v>
      </c>
      <c r="K741" t="s">
        <v>22</v>
      </c>
      <c r="L741">
        <v>1340946000</v>
      </c>
      <c r="M741" s="21">
        <f t="shared" si="56"/>
        <v>41089.208333333336</v>
      </c>
      <c r="N741">
        <v>1341032400</v>
      </c>
      <c r="O741" s="21">
        <f t="shared" si="5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>
        <f t="shared" si="58"/>
        <v>2012</v>
      </c>
    </row>
    <row r="742" spans="1:21" ht="46.8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55"/>
        <v>0.30037735849056602</v>
      </c>
      <c r="G742" s="5" t="s">
        <v>14</v>
      </c>
      <c r="H742">
        <v>16</v>
      </c>
      <c r="I742">
        <f t="shared" si="59"/>
        <v>99.5</v>
      </c>
      <c r="J742" t="s">
        <v>21</v>
      </c>
      <c r="K742" t="s">
        <v>22</v>
      </c>
      <c r="L742">
        <v>1486101600</v>
      </c>
      <c r="M742" s="21">
        <f t="shared" si="56"/>
        <v>42769.25</v>
      </c>
      <c r="N742">
        <v>1486360800</v>
      </c>
      <c r="O742" s="21">
        <f t="shared" si="5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>
        <f t="shared" si="58"/>
        <v>2017</v>
      </c>
    </row>
    <row r="743" spans="1:21" ht="31.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55"/>
        <v>11.791666666666666</v>
      </c>
      <c r="G743" s="5" t="s">
        <v>20</v>
      </c>
      <c r="H743">
        <v>130</v>
      </c>
      <c r="I743">
        <f t="shared" si="59"/>
        <v>108.85</v>
      </c>
      <c r="J743" t="s">
        <v>21</v>
      </c>
      <c r="K743" t="s">
        <v>22</v>
      </c>
      <c r="L743">
        <v>1274590800</v>
      </c>
      <c r="M743" s="21">
        <f t="shared" si="56"/>
        <v>40321.208333333336</v>
      </c>
      <c r="N743">
        <v>1274677200</v>
      </c>
      <c r="O743" s="21">
        <f t="shared" si="5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>
        <f t="shared" si="58"/>
        <v>2010</v>
      </c>
    </row>
    <row r="744" spans="1:21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55"/>
        <v>11.260833333333334</v>
      </c>
      <c r="G744" s="5" t="s">
        <v>20</v>
      </c>
      <c r="H744">
        <v>122</v>
      </c>
      <c r="I744">
        <f t="shared" si="59"/>
        <v>110.76</v>
      </c>
      <c r="J744" t="s">
        <v>21</v>
      </c>
      <c r="K744" t="s">
        <v>22</v>
      </c>
      <c r="L744">
        <v>1263880800</v>
      </c>
      <c r="M744" s="21">
        <f t="shared" si="56"/>
        <v>40197.25</v>
      </c>
      <c r="N744">
        <v>1267509600</v>
      </c>
      <c r="O744" s="21">
        <f t="shared" si="5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>
        <f t="shared" si="58"/>
        <v>2010</v>
      </c>
    </row>
    <row r="745" spans="1:21" ht="46.8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55"/>
        <v>0.12923076923076923</v>
      </c>
      <c r="G745" s="5" t="s">
        <v>14</v>
      </c>
      <c r="H745">
        <v>17</v>
      </c>
      <c r="I745">
        <f t="shared" si="59"/>
        <v>29.65</v>
      </c>
      <c r="J745" t="s">
        <v>21</v>
      </c>
      <c r="K745" t="s">
        <v>22</v>
      </c>
      <c r="L745">
        <v>1445403600</v>
      </c>
      <c r="M745" s="21">
        <f t="shared" si="56"/>
        <v>42298.208333333328</v>
      </c>
      <c r="N745">
        <v>1445922000</v>
      </c>
      <c r="O745" s="21">
        <f t="shared" si="5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>
        <f t="shared" si="58"/>
        <v>2015</v>
      </c>
    </row>
    <row r="746" spans="1:21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55"/>
        <v>7.12</v>
      </c>
      <c r="G746" s="5" t="s">
        <v>20</v>
      </c>
      <c r="H746">
        <v>140</v>
      </c>
      <c r="I746">
        <f t="shared" si="59"/>
        <v>101.71</v>
      </c>
      <c r="J746" t="s">
        <v>21</v>
      </c>
      <c r="K746" t="s">
        <v>22</v>
      </c>
      <c r="L746">
        <v>1533877200</v>
      </c>
      <c r="M746" s="21">
        <f t="shared" si="56"/>
        <v>43322.208333333328</v>
      </c>
      <c r="N746">
        <v>1534050000</v>
      </c>
      <c r="O746" s="21">
        <f t="shared" si="5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>
        <f t="shared" si="58"/>
        <v>2018</v>
      </c>
    </row>
    <row r="747" spans="1:21" ht="46.8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55"/>
        <v>0.30304347826086958</v>
      </c>
      <c r="G747" s="5" t="s">
        <v>14</v>
      </c>
      <c r="H747">
        <v>34</v>
      </c>
      <c r="I747">
        <f t="shared" si="59"/>
        <v>61.5</v>
      </c>
      <c r="J747" t="s">
        <v>21</v>
      </c>
      <c r="K747" t="s">
        <v>22</v>
      </c>
      <c r="L747">
        <v>1275195600</v>
      </c>
      <c r="M747" s="21">
        <f t="shared" si="56"/>
        <v>40328.208333333336</v>
      </c>
      <c r="N747">
        <v>1277528400</v>
      </c>
      <c r="O747" s="21">
        <f t="shared" si="5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>
        <f t="shared" si="58"/>
        <v>2010</v>
      </c>
    </row>
    <row r="748" spans="1:21" ht="31.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55"/>
        <v>2.1250896057347672</v>
      </c>
      <c r="G748" s="5" t="s">
        <v>20</v>
      </c>
      <c r="H748">
        <v>3388</v>
      </c>
      <c r="I748">
        <f t="shared" si="59"/>
        <v>35</v>
      </c>
      <c r="J748" t="s">
        <v>21</v>
      </c>
      <c r="K748" t="s">
        <v>22</v>
      </c>
      <c r="L748">
        <v>1318136400</v>
      </c>
      <c r="M748" s="21">
        <f t="shared" si="56"/>
        <v>40825.208333333336</v>
      </c>
      <c r="N748">
        <v>1318568400</v>
      </c>
      <c r="O748" s="21">
        <f t="shared" si="5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>
        <f t="shared" si="58"/>
        <v>2011</v>
      </c>
    </row>
    <row r="749" spans="1:21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55"/>
        <v>2.2885714285714287</v>
      </c>
      <c r="G749" s="5" t="s">
        <v>20</v>
      </c>
      <c r="H749">
        <v>280</v>
      </c>
      <c r="I749">
        <f t="shared" si="59"/>
        <v>40.049999999999997</v>
      </c>
      <c r="J749" t="s">
        <v>21</v>
      </c>
      <c r="K749" t="s">
        <v>22</v>
      </c>
      <c r="L749">
        <v>1283403600</v>
      </c>
      <c r="M749" s="21">
        <f t="shared" si="56"/>
        <v>40423.208333333336</v>
      </c>
      <c r="N749">
        <v>1284354000</v>
      </c>
      <c r="O749" s="21">
        <f t="shared" si="5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>
        <f t="shared" si="58"/>
        <v>2010</v>
      </c>
    </row>
    <row r="750" spans="1:21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55"/>
        <v>0.34959979476654696</v>
      </c>
      <c r="G750" s="5" t="s">
        <v>74</v>
      </c>
      <c r="H750">
        <v>614</v>
      </c>
      <c r="I750">
        <f t="shared" si="59"/>
        <v>110.97</v>
      </c>
      <c r="J750" t="s">
        <v>21</v>
      </c>
      <c r="K750" t="s">
        <v>22</v>
      </c>
      <c r="L750">
        <v>1267423200</v>
      </c>
      <c r="M750" s="21">
        <f t="shared" si="56"/>
        <v>40238.25</v>
      </c>
      <c r="N750">
        <v>1269579600</v>
      </c>
      <c r="O750" s="21">
        <f t="shared" si="5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>
        <f t="shared" si="58"/>
        <v>2010</v>
      </c>
    </row>
    <row r="751" spans="1:21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55"/>
        <v>1.5729069767441861</v>
      </c>
      <c r="G751" s="5" t="s">
        <v>20</v>
      </c>
      <c r="H751">
        <v>366</v>
      </c>
      <c r="I751">
        <f t="shared" si="59"/>
        <v>36.96</v>
      </c>
      <c r="J751" t="s">
        <v>107</v>
      </c>
      <c r="K751" t="s">
        <v>108</v>
      </c>
      <c r="L751">
        <v>1412744400</v>
      </c>
      <c r="M751" s="21">
        <f t="shared" si="56"/>
        <v>41920.208333333336</v>
      </c>
      <c r="N751">
        <v>1413781200</v>
      </c>
      <c r="O751" s="21">
        <f t="shared" si="5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>
        <f t="shared" si="58"/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55"/>
        <v>0.01</v>
      </c>
      <c r="G752" s="5" t="s">
        <v>14</v>
      </c>
      <c r="H752">
        <v>1</v>
      </c>
      <c r="I752">
        <f t="shared" si="59"/>
        <v>1</v>
      </c>
      <c r="J752" t="s">
        <v>40</v>
      </c>
      <c r="K752" t="s">
        <v>41</v>
      </c>
      <c r="L752">
        <v>1277960400</v>
      </c>
      <c r="M752" s="21">
        <f t="shared" si="56"/>
        <v>40360.208333333336</v>
      </c>
      <c r="N752">
        <v>1280120400</v>
      </c>
      <c r="O752" s="21">
        <f t="shared" si="5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>
        <f t="shared" si="58"/>
        <v>2010</v>
      </c>
    </row>
    <row r="753" spans="1:21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55"/>
        <v>2.3230555555555554</v>
      </c>
      <c r="G753" s="5" t="s">
        <v>20</v>
      </c>
      <c r="H753">
        <v>270</v>
      </c>
      <c r="I753">
        <f t="shared" si="59"/>
        <v>30.97</v>
      </c>
      <c r="J753" t="s">
        <v>21</v>
      </c>
      <c r="K753" t="s">
        <v>22</v>
      </c>
      <c r="L753">
        <v>1458190800</v>
      </c>
      <c r="M753" s="21">
        <f t="shared" si="56"/>
        <v>42446.208333333328</v>
      </c>
      <c r="N753">
        <v>1459486800</v>
      </c>
      <c r="O753" s="21">
        <f t="shared" si="5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>
        <f t="shared" si="58"/>
        <v>2016</v>
      </c>
    </row>
    <row r="754" spans="1:21" ht="31.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55"/>
        <v>0.92448275862068963</v>
      </c>
      <c r="G754" s="5" t="s">
        <v>74</v>
      </c>
      <c r="H754">
        <v>114</v>
      </c>
      <c r="I754">
        <f t="shared" si="59"/>
        <v>47.04</v>
      </c>
      <c r="J754" t="s">
        <v>21</v>
      </c>
      <c r="K754" t="s">
        <v>22</v>
      </c>
      <c r="L754">
        <v>1280984400</v>
      </c>
      <c r="M754" s="21">
        <f t="shared" si="56"/>
        <v>40395.208333333336</v>
      </c>
      <c r="N754">
        <v>1282539600</v>
      </c>
      <c r="O754" s="21">
        <f t="shared" si="5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>
        <f t="shared" si="58"/>
        <v>2010</v>
      </c>
    </row>
    <row r="755" spans="1:21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55"/>
        <v>2.5670212765957445</v>
      </c>
      <c r="G755" s="5" t="s">
        <v>20</v>
      </c>
      <c r="H755">
        <v>137</v>
      </c>
      <c r="I755">
        <f t="shared" si="59"/>
        <v>88.07</v>
      </c>
      <c r="J755" t="s">
        <v>21</v>
      </c>
      <c r="K755" t="s">
        <v>22</v>
      </c>
      <c r="L755">
        <v>1274590800</v>
      </c>
      <c r="M755" s="21">
        <f t="shared" si="56"/>
        <v>40321.208333333336</v>
      </c>
      <c r="N755">
        <v>1275886800</v>
      </c>
      <c r="O755" s="21">
        <f t="shared" si="5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58"/>
        <v>2010</v>
      </c>
    </row>
    <row r="756" spans="1:21" ht="31.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55"/>
        <v>1.6847017045454546</v>
      </c>
      <c r="G756" s="5" t="s">
        <v>20</v>
      </c>
      <c r="H756">
        <v>3205</v>
      </c>
      <c r="I756">
        <f t="shared" si="59"/>
        <v>37.01</v>
      </c>
      <c r="J756" t="s">
        <v>21</v>
      </c>
      <c r="K756" t="s">
        <v>22</v>
      </c>
      <c r="L756">
        <v>1351400400</v>
      </c>
      <c r="M756" s="21">
        <f t="shared" si="56"/>
        <v>41210.208333333336</v>
      </c>
      <c r="N756">
        <v>1355983200</v>
      </c>
      <c r="O756" s="21">
        <f t="shared" si="5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>
        <f t="shared" si="58"/>
        <v>2012</v>
      </c>
    </row>
    <row r="757" spans="1:21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55"/>
        <v>1.6657777777777778</v>
      </c>
      <c r="G757" s="5" t="s">
        <v>20</v>
      </c>
      <c r="H757">
        <v>288</v>
      </c>
      <c r="I757">
        <f t="shared" si="59"/>
        <v>26.03</v>
      </c>
      <c r="J757" t="s">
        <v>36</v>
      </c>
      <c r="K757" t="s">
        <v>37</v>
      </c>
      <c r="L757">
        <v>1514354400</v>
      </c>
      <c r="M757" s="21">
        <f t="shared" si="56"/>
        <v>43096.25</v>
      </c>
      <c r="N757">
        <v>1515391200</v>
      </c>
      <c r="O757" s="21">
        <f t="shared" si="5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>
        <f t="shared" si="58"/>
        <v>2017</v>
      </c>
    </row>
    <row r="758" spans="1:21" ht="46.8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55"/>
        <v>7.7207692307692311</v>
      </c>
      <c r="G758" s="5" t="s">
        <v>20</v>
      </c>
      <c r="H758">
        <v>148</v>
      </c>
      <c r="I758">
        <f t="shared" si="59"/>
        <v>67.819999999999993</v>
      </c>
      <c r="J758" t="s">
        <v>21</v>
      </c>
      <c r="K758" t="s">
        <v>22</v>
      </c>
      <c r="L758">
        <v>1421733600</v>
      </c>
      <c r="M758" s="21">
        <f t="shared" si="56"/>
        <v>42024.25</v>
      </c>
      <c r="N758">
        <v>1422252000</v>
      </c>
      <c r="O758" s="21">
        <f t="shared" si="5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>
        <f t="shared" si="58"/>
        <v>2015</v>
      </c>
    </row>
    <row r="759" spans="1:21" ht="31.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55"/>
        <v>4.0685714285714285</v>
      </c>
      <c r="G759" s="5" t="s">
        <v>20</v>
      </c>
      <c r="H759">
        <v>114</v>
      </c>
      <c r="I759">
        <f t="shared" si="59"/>
        <v>49.96</v>
      </c>
      <c r="J759" t="s">
        <v>21</v>
      </c>
      <c r="K759" t="s">
        <v>22</v>
      </c>
      <c r="L759">
        <v>1305176400</v>
      </c>
      <c r="M759" s="21">
        <f t="shared" si="56"/>
        <v>40675.208333333336</v>
      </c>
      <c r="N759">
        <v>1305522000</v>
      </c>
      <c r="O759" s="21">
        <f t="shared" si="5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>
        <f t="shared" si="58"/>
        <v>2011</v>
      </c>
    </row>
    <row r="760" spans="1:21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55"/>
        <v>5.6420608108108112</v>
      </c>
      <c r="G760" s="5" t="s">
        <v>20</v>
      </c>
      <c r="H760">
        <v>1518</v>
      </c>
      <c r="I760">
        <f t="shared" si="59"/>
        <v>110.02</v>
      </c>
      <c r="J760" t="s">
        <v>15</v>
      </c>
      <c r="K760" t="s">
        <v>16</v>
      </c>
      <c r="L760">
        <v>1414126800</v>
      </c>
      <c r="M760" s="21">
        <f t="shared" si="56"/>
        <v>41936.208333333336</v>
      </c>
      <c r="N760">
        <v>1414904400</v>
      </c>
      <c r="O760" s="21">
        <f t="shared" si="5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>
        <f t="shared" si="58"/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55"/>
        <v>0.6842686567164179</v>
      </c>
      <c r="G761" s="5" t="s">
        <v>14</v>
      </c>
      <c r="H761">
        <v>1274</v>
      </c>
      <c r="I761">
        <f t="shared" si="59"/>
        <v>89.96</v>
      </c>
      <c r="J761" t="s">
        <v>21</v>
      </c>
      <c r="K761" t="s">
        <v>22</v>
      </c>
      <c r="L761">
        <v>1517810400</v>
      </c>
      <c r="M761" s="21">
        <f t="shared" si="56"/>
        <v>43136.25</v>
      </c>
      <c r="N761">
        <v>1520402400</v>
      </c>
      <c r="O761" s="21">
        <f t="shared" si="5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>
        <f t="shared" si="58"/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55"/>
        <v>0.34351966873706002</v>
      </c>
      <c r="G762" s="5" t="s">
        <v>14</v>
      </c>
      <c r="H762">
        <v>210</v>
      </c>
      <c r="I762">
        <f t="shared" si="59"/>
        <v>79.010000000000005</v>
      </c>
      <c r="J762" t="s">
        <v>107</v>
      </c>
      <c r="K762" t="s">
        <v>108</v>
      </c>
      <c r="L762">
        <v>1564635600</v>
      </c>
      <c r="M762" s="21">
        <f t="shared" si="56"/>
        <v>43678.208333333328</v>
      </c>
      <c r="N762">
        <v>1567141200</v>
      </c>
      <c r="O762" s="21">
        <f t="shared" si="5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>
        <f t="shared" si="58"/>
        <v>2019</v>
      </c>
    </row>
    <row r="763" spans="1:21" ht="31.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55"/>
        <v>6.5545454545454547</v>
      </c>
      <c r="G763" s="5" t="s">
        <v>20</v>
      </c>
      <c r="H763">
        <v>166</v>
      </c>
      <c r="I763">
        <f t="shared" si="59"/>
        <v>86.87</v>
      </c>
      <c r="J763" t="s">
        <v>21</v>
      </c>
      <c r="K763" t="s">
        <v>22</v>
      </c>
      <c r="L763">
        <v>1500699600</v>
      </c>
      <c r="M763" s="21">
        <f t="shared" si="56"/>
        <v>42938.208333333328</v>
      </c>
      <c r="N763">
        <v>1501131600</v>
      </c>
      <c r="O763" s="21">
        <f t="shared" si="5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>
        <f t="shared" si="58"/>
        <v>2017</v>
      </c>
    </row>
    <row r="764" spans="1:21" ht="31.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55"/>
        <v>1.7725714285714285</v>
      </c>
      <c r="G764" s="5" t="s">
        <v>20</v>
      </c>
      <c r="H764">
        <v>100</v>
      </c>
      <c r="I764">
        <f t="shared" si="59"/>
        <v>62.04</v>
      </c>
      <c r="J764" t="s">
        <v>26</v>
      </c>
      <c r="K764" t="s">
        <v>27</v>
      </c>
      <c r="L764">
        <v>1354082400</v>
      </c>
      <c r="M764" s="21">
        <f t="shared" si="56"/>
        <v>41241.25</v>
      </c>
      <c r="N764">
        <v>1355032800</v>
      </c>
      <c r="O764" s="21">
        <f t="shared" si="5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>
        <f t="shared" si="58"/>
        <v>2012</v>
      </c>
    </row>
    <row r="765" spans="1:21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55"/>
        <v>1.1317857142857144</v>
      </c>
      <c r="G765" s="5" t="s">
        <v>20</v>
      </c>
      <c r="H765">
        <v>235</v>
      </c>
      <c r="I765">
        <f t="shared" si="59"/>
        <v>26.97</v>
      </c>
      <c r="J765" t="s">
        <v>21</v>
      </c>
      <c r="K765" t="s">
        <v>22</v>
      </c>
      <c r="L765">
        <v>1336453200</v>
      </c>
      <c r="M765" s="21">
        <f t="shared" si="56"/>
        <v>41037.208333333336</v>
      </c>
      <c r="N765">
        <v>1339477200</v>
      </c>
      <c r="O765" s="21">
        <f t="shared" si="5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>
        <f t="shared" si="58"/>
        <v>2012</v>
      </c>
    </row>
    <row r="766" spans="1:21" ht="46.8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55"/>
        <v>7.2818181818181822</v>
      </c>
      <c r="G766" s="5" t="s">
        <v>20</v>
      </c>
      <c r="H766">
        <v>148</v>
      </c>
      <c r="I766">
        <f t="shared" si="59"/>
        <v>54.12</v>
      </c>
      <c r="J766" t="s">
        <v>21</v>
      </c>
      <c r="K766" t="s">
        <v>22</v>
      </c>
      <c r="L766">
        <v>1305262800</v>
      </c>
      <c r="M766" s="21">
        <f t="shared" si="56"/>
        <v>40676.208333333336</v>
      </c>
      <c r="N766">
        <v>1305954000</v>
      </c>
      <c r="O766" s="21">
        <f t="shared" si="5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>
        <f t="shared" si="58"/>
        <v>2011</v>
      </c>
    </row>
    <row r="767" spans="1:21" ht="46.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55"/>
        <v>2.0833333333333335</v>
      </c>
      <c r="G767" s="5" t="s">
        <v>20</v>
      </c>
      <c r="H767">
        <v>198</v>
      </c>
      <c r="I767">
        <f t="shared" si="59"/>
        <v>41.04</v>
      </c>
      <c r="J767" t="s">
        <v>21</v>
      </c>
      <c r="K767" t="s">
        <v>22</v>
      </c>
      <c r="L767">
        <v>1492232400</v>
      </c>
      <c r="M767" s="21">
        <f t="shared" si="56"/>
        <v>42840.208333333328</v>
      </c>
      <c r="N767">
        <v>1494392400</v>
      </c>
      <c r="O767" s="21">
        <f t="shared" si="5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>
        <f t="shared" si="58"/>
        <v>2017</v>
      </c>
    </row>
    <row r="768" spans="1:21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55"/>
        <v>0.31171232876712329</v>
      </c>
      <c r="G768" s="5" t="s">
        <v>14</v>
      </c>
      <c r="H768">
        <v>248</v>
      </c>
      <c r="I768">
        <f t="shared" si="59"/>
        <v>55.05</v>
      </c>
      <c r="J768" t="s">
        <v>26</v>
      </c>
      <c r="K768" t="s">
        <v>27</v>
      </c>
      <c r="L768">
        <v>1537333200</v>
      </c>
      <c r="M768" s="21">
        <f t="shared" si="56"/>
        <v>43362.208333333328</v>
      </c>
      <c r="N768">
        <v>1537419600</v>
      </c>
      <c r="O768" s="21">
        <f t="shared" si="5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>
        <f t="shared" si="58"/>
        <v>2018</v>
      </c>
    </row>
    <row r="769" spans="1:21" ht="31.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55"/>
        <v>0.56967078189300413</v>
      </c>
      <c r="G769" s="5" t="s">
        <v>14</v>
      </c>
      <c r="H769">
        <v>513</v>
      </c>
      <c r="I769">
        <f t="shared" si="59"/>
        <v>107.94</v>
      </c>
      <c r="J769" t="s">
        <v>21</v>
      </c>
      <c r="K769" t="s">
        <v>22</v>
      </c>
      <c r="L769">
        <v>1444107600</v>
      </c>
      <c r="M769" s="21">
        <f t="shared" si="56"/>
        <v>42283.208333333328</v>
      </c>
      <c r="N769">
        <v>1447999200</v>
      </c>
      <c r="O769" s="21">
        <f t="shared" si="5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>
        <f t="shared" si="58"/>
        <v>2015</v>
      </c>
    </row>
    <row r="770" spans="1:21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60">E770/D770</f>
        <v>2.31</v>
      </c>
      <c r="G770" s="5" t="s">
        <v>20</v>
      </c>
      <c r="H770">
        <v>150</v>
      </c>
      <c r="I770">
        <f t="shared" si="59"/>
        <v>73.92</v>
      </c>
      <c r="J770" t="s">
        <v>21</v>
      </c>
      <c r="K770" t="s">
        <v>22</v>
      </c>
      <c r="L770">
        <v>1386741600</v>
      </c>
      <c r="M770" s="21">
        <f t="shared" si="56"/>
        <v>41619.25</v>
      </c>
      <c r="N770">
        <v>1388037600</v>
      </c>
      <c r="O770" s="21">
        <f t="shared" si="5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>
        <f t="shared" si="58"/>
        <v>2013</v>
      </c>
    </row>
    <row r="771" spans="1:21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60"/>
        <v>0.86867834394904464</v>
      </c>
      <c r="G771" s="5" t="s">
        <v>14</v>
      </c>
      <c r="H771">
        <v>3410</v>
      </c>
      <c r="I771">
        <f t="shared" si="59"/>
        <v>32</v>
      </c>
      <c r="J771" t="s">
        <v>21</v>
      </c>
      <c r="K771" t="s">
        <v>22</v>
      </c>
      <c r="L771">
        <v>1376542800</v>
      </c>
      <c r="M771" s="21">
        <f t="shared" ref="M771:M834" si="61">(((L771/60)/60)/24)+DATE(1970,1,1)</f>
        <v>41501.208333333336</v>
      </c>
      <c r="N771">
        <v>1378789200</v>
      </c>
      <c r="O771" s="21">
        <f t="shared" ref="O771:O834" si="62">(((N771/60)/60/24)+DATE(1970,1,1))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>
        <f t="shared" ref="U771:U834" si="63">YEAR(M771)</f>
        <v>2013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60"/>
        <v>2.7074418604651163</v>
      </c>
      <c r="G772" s="5" t="s">
        <v>20</v>
      </c>
      <c r="H772">
        <v>216</v>
      </c>
      <c r="I772">
        <f t="shared" ref="I772:I835" si="64">ROUND(E772/H772,2)</f>
        <v>53.9</v>
      </c>
      <c r="J772" t="s">
        <v>107</v>
      </c>
      <c r="K772" t="s">
        <v>108</v>
      </c>
      <c r="L772">
        <v>1397451600</v>
      </c>
      <c r="M772" s="21">
        <f t="shared" si="61"/>
        <v>41743.208333333336</v>
      </c>
      <c r="N772">
        <v>1398056400</v>
      </c>
      <c r="O772" s="21">
        <f t="shared" si="62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>
        <f t="shared" si="63"/>
        <v>2014</v>
      </c>
    </row>
    <row r="773" spans="1:21" ht="46.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60"/>
        <v>0.49446428571428569</v>
      </c>
      <c r="G773" s="5" t="s">
        <v>74</v>
      </c>
      <c r="H773">
        <v>26</v>
      </c>
      <c r="I773">
        <f t="shared" si="64"/>
        <v>106.5</v>
      </c>
      <c r="J773" t="s">
        <v>21</v>
      </c>
      <c r="K773" t="s">
        <v>22</v>
      </c>
      <c r="L773">
        <v>1548482400</v>
      </c>
      <c r="M773" s="21">
        <f t="shared" si="61"/>
        <v>43491.25</v>
      </c>
      <c r="N773">
        <v>1550815200</v>
      </c>
      <c r="O773" s="21">
        <f t="shared" si="62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>
        <f t="shared" si="63"/>
        <v>2019</v>
      </c>
    </row>
    <row r="774" spans="1:21" ht="46.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60"/>
        <v>1.1335962566844919</v>
      </c>
      <c r="G774" s="5" t="s">
        <v>20</v>
      </c>
      <c r="H774">
        <v>5139</v>
      </c>
      <c r="I774">
        <f t="shared" si="64"/>
        <v>33</v>
      </c>
      <c r="J774" t="s">
        <v>21</v>
      </c>
      <c r="K774" t="s">
        <v>22</v>
      </c>
      <c r="L774">
        <v>1549692000</v>
      </c>
      <c r="M774" s="21">
        <f t="shared" si="61"/>
        <v>43505.25</v>
      </c>
      <c r="N774">
        <v>1550037600</v>
      </c>
      <c r="O774" s="21">
        <f t="shared" si="62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>
        <f t="shared" si="63"/>
        <v>2019</v>
      </c>
    </row>
    <row r="775" spans="1:21" ht="31.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60"/>
        <v>1.9055555555555554</v>
      </c>
      <c r="G775" s="5" t="s">
        <v>20</v>
      </c>
      <c r="H775">
        <v>2353</v>
      </c>
      <c r="I775">
        <f t="shared" si="64"/>
        <v>43</v>
      </c>
      <c r="J775" t="s">
        <v>21</v>
      </c>
      <c r="K775" t="s">
        <v>22</v>
      </c>
      <c r="L775">
        <v>1492059600</v>
      </c>
      <c r="M775" s="21">
        <f t="shared" si="61"/>
        <v>42838.208333333328</v>
      </c>
      <c r="N775">
        <v>1492923600</v>
      </c>
      <c r="O775" s="21">
        <f t="shared" si="62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>
        <f t="shared" si="63"/>
        <v>2017</v>
      </c>
    </row>
    <row r="776" spans="1:21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60"/>
        <v>1.355</v>
      </c>
      <c r="G776" s="5" t="s">
        <v>20</v>
      </c>
      <c r="H776">
        <v>78</v>
      </c>
      <c r="I776">
        <f t="shared" si="64"/>
        <v>86.86</v>
      </c>
      <c r="J776" t="s">
        <v>107</v>
      </c>
      <c r="K776" t="s">
        <v>108</v>
      </c>
      <c r="L776">
        <v>1463979600</v>
      </c>
      <c r="M776" s="21">
        <f t="shared" si="61"/>
        <v>42513.208333333328</v>
      </c>
      <c r="N776">
        <v>1467522000</v>
      </c>
      <c r="O776" s="21">
        <f t="shared" si="62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>
        <f t="shared" si="63"/>
        <v>2016</v>
      </c>
    </row>
    <row r="777" spans="1:21" ht="46.8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60"/>
        <v>0.10297872340425532</v>
      </c>
      <c r="G777" s="5" t="s">
        <v>14</v>
      </c>
      <c r="H777">
        <v>10</v>
      </c>
      <c r="I777">
        <f t="shared" si="64"/>
        <v>96.8</v>
      </c>
      <c r="J777" t="s">
        <v>21</v>
      </c>
      <c r="K777" t="s">
        <v>22</v>
      </c>
      <c r="L777">
        <v>1415253600</v>
      </c>
      <c r="M777" s="21">
        <f t="shared" si="61"/>
        <v>41949.25</v>
      </c>
      <c r="N777">
        <v>1416117600</v>
      </c>
      <c r="O777" s="21">
        <f t="shared" si="62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>
        <f t="shared" si="63"/>
        <v>2014</v>
      </c>
    </row>
    <row r="778" spans="1:21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60"/>
        <v>0.65544223826714798</v>
      </c>
      <c r="G778" s="5" t="s">
        <v>14</v>
      </c>
      <c r="H778">
        <v>2201</v>
      </c>
      <c r="I778">
        <f t="shared" si="64"/>
        <v>33</v>
      </c>
      <c r="J778" t="s">
        <v>21</v>
      </c>
      <c r="K778" t="s">
        <v>22</v>
      </c>
      <c r="L778">
        <v>1562216400</v>
      </c>
      <c r="M778" s="21">
        <f t="shared" si="61"/>
        <v>43650.208333333328</v>
      </c>
      <c r="N778">
        <v>1563771600</v>
      </c>
      <c r="O778" s="21">
        <f t="shared" si="62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>
        <f t="shared" si="63"/>
        <v>2019</v>
      </c>
    </row>
    <row r="779" spans="1:21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60"/>
        <v>0.49026652452025588</v>
      </c>
      <c r="G779" s="5" t="s">
        <v>14</v>
      </c>
      <c r="H779">
        <v>676</v>
      </c>
      <c r="I779">
        <f t="shared" si="64"/>
        <v>68.03</v>
      </c>
      <c r="J779" t="s">
        <v>21</v>
      </c>
      <c r="K779" t="s">
        <v>22</v>
      </c>
      <c r="L779">
        <v>1316754000</v>
      </c>
      <c r="M779" s="21">
        <f t="shared" si="61"/>
        <v>40809.208333333336</v>
      </c>
      <c r="N779">
        <v>1319259600</v>
      </c>
      <c r="O779" s="21">
        <f t="shared" si="62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>
        <f t="shared" si="63"/>
        <v>2011</v>
      </c>
    </row>
    <row r="780" spans="1:21" ht="31.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60"/>
        <v>7.8792307692307695</v>
      </c>
      <c r="G780" s="5" t="s">
        <v>20</v>
      </c>
      <c r="H780">
        <v>174</v>
      </c>
      <c r="I780">
        <f t="shared" si="64"/>
        <v>58.87</v>
      </c>
      <c r="J780" t="s">
        <v>98</v>
      </c>
      <c r="K780" t="s">
        <v>99</v>
      </c>
      <c r="L780">
        <v>1313211600</v>
      </c>
      <c r="M780" s="21">
        <f t="shared" si="61"/>
        <v>40768.208333333336</v>
      </c>
      <c r="N780">
        <v>1313643600</v>
      </c>
      <c r="O780" s="21">
        <f t="shared" si="62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>
        <f t="shared" si="63"/>
        <v>2011</v>
      </c>
    </row>
    <row r="781" spans="1:21" ht="31.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60"/>
        <v>0.80306347746090156</v>
      </c>
      <c r="G781" s="5" t="s">
        <v>14</v>
      </c>
      <c r="H781">
        <v>831</v>
      </c>
      <c r="I781">
        <f t="shared" si="64"/>
        <v>105.05</v>
      </c>
      <c r="J781" t="s">
        <v>21</v>
      </c>
      <c r="K781" t="s">
        <v>22</v>
      </c>
      <c r="L781">
        <v>1439528400</v>
      </c>
      <c r="M781" s="21">
        <f t="shared" si="61"/>
        <v>42230.208333333328</v>
      </c>
      <c r="N781">
        <v>1440306000</v>
      </c>
      <c r="O781" s="21">
        <f t="shared" si="62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>
        <f t="shared" si="63"/>
        <v>2015</v>
      </c>
    </row>
    <row r="782" spans="1:21" ht="46.8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60"/>
        <v>1.0629411764705883</v>
      </c>
      <c r="G782" s="5" t="s">
        <v>20</v>
      </c>
      <c r="H782">
        <v>164</v>
      </c>
      <c r="I782">
        <f t="shared" si="64"/>
        <v>33.049999999999997</v>
      </c>
      <c r="J782" t="s">
        <v>21</v>
      </c>
      <c r="K782" t="s">
        <v>22</v>
      </c>
      <c r="L782">
        <v>1469163600</v>
      </c>
      <c r="M782" s="21">
        <f t="shared" si="61"/>
        <v>42573.208333333328</v>
      </c>
      <c r="N782">
        <v>1470805200</v>
      </c>
      <c r="O782" s="21">
        <f t="shared" si="62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>
        <f t="shared" si="63"/>
        <v>2016</v>
      </c>
    </row>
    <row r="783" spans="1:21" ht="46.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60"/>
        <v>0.50735632183908042</v>
      </c>
      <c r="G783" s="5" t="s">
        <v>74</v>
      </c>
      <c r="H783">
        <v>56</v>
      </c>
      <c r="I783">
        <f t="shared" si="64"/>
        <v>78.819999999999993</v>
      </c>
      <c r="J783" t="s">
        <v>98</v>
      </c>
      <c r="K783" t="s">
        <v>99</v>
      </c>
      <c r="L783">
        <v>1288501200</v>
      </c>
      <c r="M783" s="21">
        <f t="shared" si="61"/>
        <v>40482.208333333336</v>
      </c>
      <c r="N783">
        <v>1292911200</v>
      </c>
      <c r="O783" s="21">
        <f t="shared" si="62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>
        <f t="shared" si="63"/>
        <v>2010</v>
      </c>
    </row>
    <row r="784" spans="1:21" ht="46.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60"/>
        <v>2.153137254901961</v>
      </c>
      <c r="G784" s="5" t="s">
        <v>20</v>
      </c>
      <c r="H784">
        <v>161</v>
      </c>
      <c r="I784">
        <f t="shared" si="64"/>
        <v>68.2</v>
      </c>
      <c r="J784" t="s">
        <v>21</v>
      </c>
      <c r="K784" t="s">
        <v>22</v>
      </c>
      <c r="L784">
        <v>1298959200</v>
      </c>
      <c r="M784" s="21">
        <f t="shared" si="61"/>
        <v>40603.25</v>
      </c>
      <c r="N784">
        <v>1301374800</v>
      </c>
      <c r="O784" s="21">
        <f t="shared" si="62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>
        <f t="shared" si="63"/>
        <v>2011</v>
      </c>
    </row>
    <row r="785" spans="1:21" ht="31.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60"/>
        <v>1.4122972972972974</v>
      </c>
      <c r="G785" s="5" t="s">
        <v>20</v>
      </c>
      <c r="H785">
        <v>138</v>
      </c>
      <c r="I785">
        <f t="shared" si="64"/>
        <v>75.73</v>
      </c>
      <c r="J785" t="s">
        <v>21</v>
      </c>
      <c r="K785" t="s">
        <v>22</v>
      </c>
      <c r="L785">
        <v>1387260000</v>
      </c>
      <c r="M785" s="21">
        <f t="shared" si="61"/>
        <v>41625.25</v>
      </c>
      <c r="N785">
        <v>1387864800</v>
      </c>
      <c r="O785" s="21">
        <f t="shared" si="62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>
        <f t="shared" si="63"/>
        <v>2013</v>
      </c>
    </row>
    <row r="786" spans="1:21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60"/>
        <v>1.1533745781777278</v>
      </c>
      <c r="G786" s="5" t="s">
        <v>20</v>
      </c>
      <c r="H786">
        <v>3308</v>
      </c>
      <c r="I786">
        <f t="shared" si="64"/>
        <v>31</v>
      </c>
      <c r="J786" t="s">
        <v>21</v>
      </c>
      <c r="K786" t="s">
        <v>22</v>
      </c>
      <c r="L786">
        <v>1457244000</v>
      </c>
      <c r="M786" s="21">
        <f t="shared" si="61"/>
        <v>42435.25</v>
      </c>
      <c r="N786">
        <v>1458190800</v>
      </c>
      <c r="O786" s="21">
        <f t="shared" si="62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>
        <f t="shared" si="63"/>
        <v>2016</v>
      </c>
    </row>
    <row r="787" spans="1:21" ht="46.8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60"/>
        <v>1.9311940298507462</v>
      </c>
      <c r="G787" s="5" t="s">
        <v>20</v>
      </c>
      <c r="H787">
        <v>127</v>
      </c>
      <c r="I787">
        <f t="shared" si="64"/>
        <v>101.88</v>
      </c>
      <c r="J787" t="s">
        <v>26</v>
      </c>
      <c r="K787" t="s">
        <v>27</v>
      </c>
      <c r="L787">
        <v>1556341200</v>
      </c>
      <c r="M787" s="21">
        <f t="shared" si="61"/>
        <v>43582.208333333328</v>
      </c>
      <c r="N787">
        <v>1559278800</v>
      </c>
      <c r="O787" s="21">
        <f t="shared" si="62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>
        <f t="shared" si="63"/>
        <v>2019</v>
      </c>
    </row>
    <row r="788" spans="1:21" ht="31.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60"/>
        <v>7.2973333333333334</v>
      </c>
      <c r="G788" s="5" t="s">
        <v>20</v>
      </c>
      <c r="H788">
        <v>207</v>
      </c>
      <c r="I788">
        <f t="shared" si="64"/>
        <v>52.88</v>
      </c>
      <c r="J788" t="s">
        <v>107</v>
      </c>
      <c r="K788" t="s">
        <v>108</v>
      </c>
      <c r="L788">
        <v>1522126800</v>
      </c>
      <c r="M788" s="21">
        <f t="shared" si="61"/>
        <v>43186.208333333328</v>
      </c>
      <c r="N788">
        <v>1522731600</v>
      </c>
      <c r="O788" s="21">
        <f t="shared" si="62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>
        <f t="shared" si="63"/>
        <v>2018</v>
      </c>
    </row>
    <row r="789" spans="1:21" ht="31.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60"/>
        <v>0.99663398692810456</v>
      </c>
      <c r="G789" s="5" t="s">
        <v>14</v>
      </c>
      <c r="H789">
        <v>859</v>
      </c>
      <c r="I789">
        <f t="shared" si="64"/>
        <v>71.010000000000005</v>
      </c>
      <c r="J789" t="s">
        <v>15</v>
      </c>
      <c r="K789" t="s">
        <v>16</v>
      </c>
      <c r="L789">
        <v>1305954000</v>
      </c>
      <c r="M789" s="21">
        <f t="shared" si="61"/>
        <v>40684.208333333336</v>
      </c>
      <c r="N789">
        <v>1306731600</v>
      </c>
      <c r="O789" s="21">
        <f t="shared" si="62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>
        <f t="shared" si="63"/>
        <v>2011</v>
      </c>
    </row>
    <row r="790" spans="1:21" ht="31.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60"/>
        <v>0.88166666666666671</v>
      </c>
      <c r="G790" s="5" t="s">
        <v>47</v>
      </c>
      <c r="H790">
        <v>31</v>
      </c>
      <c r="I790">
        <f t="shared" si="64"/>
        <v>102.39</v>
      </c>
      <c r="J790" t="s">
        <v>21</v>
      </c>
      <c r="K790" t="s">
        <v>22</v>
      </c>
      <c r="L790">
        <v>1350709200</v>
      </c>
      <c r="M790" s="21">
        <f t="shared" si="61"/>
        <v>41202.208333333336</v>
      </c>
      <c r="N790">
        <v>1352527200</v>
      </c>
      <c r="O790" s="21">
        <f t="shared" si="62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>
        <f t="shared" si="63"/>
        <v>2012</v>
      </c>
    </row>
    <row r="791" spans="1:21" ht="31.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60"/>
        <v>0.37233333333333335</v>
      </c>
      <c r="G791" s="5" t="s">
        <v>14</v>
      </c>
      <c r="H791">
        <v>45</v>
      </c>
      <c r="I791">
        <f t="shared" si="64"/>
        <v>74.47</v>
      </c>
      <c r="J791" t="s">
        <v>21</v>
      </c>
      <c r="K791" t="s">
        <v>22</v>
      </c>
      <c r="L791">
        <v>1401166800</v>
      </c>
      <c r="M791" s="21">
        <f t="shared" si="61"/>
        <v>41786.208333333336</v>
      </c>
      <c r="N791">
        <v>1404363600</v>
      </c>
      <c r="O791" s="21">
        <f t="shared" si="62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>
        <f t="shared" si="63"/>
        <v>2014</v>
      </c>
    </row>
    <row r="792" spans="1:21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60"/>
        <v>0.30540075309306081</v>
      </c>
      <c r="G792" s="5" t="s">
        <v>74</v>
      </c>
      <c r="H792">
        <v>1113</v>
      </c>
      <c r="I792">
        <f t="shared" si="64"/>
        <v>51.01</v>
      </c>
      <c r="J792" t="s">
        <v>21</v>
      </c>
      <c r="K792" t="s">
        <v>22</v>
      </c>
      <c r="L792">
        <v>1266127200</v>
      </c>
      <c r="M792" s="21">
        <f t="shared" si="61"/>
        <v>40223.25</v>
      </c>
      <c r="N792">
        <v>1266645600</v>
      </c>
      <c r="O792" s="21">
        <f t="shared" si="62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>
        <f t="shared" si="63"/>
        <v>2010</v>
      </c>
    </row>
    <row r="793" spans="1:21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60"/>
        <v>0.25714285714285712</v>
      </c>
      <c r="G793" s="5" t="s">
        <v>14</v>
      </c>
      <c r="H793">
        <v>6</v>
      </c>
      <c r="I793">
        <f t="shared" si="64"/>
        <v>90</v>
      </c>
      <c r="J793" t="s">
        <v>21</v>
      </c>
      <c r="K793" t="s">
        <v>22</v>
      </c>
      <c r="L793">
        <v>1481436000</v>
      </c>
      <c r="M793" s="21">
        <f t="shared" si="61"/>
        <v>42715.25</v>
      </c>
      <c r="N793">
        <v>1482818400</v>
      </c>
      <c r="O793" s="21">
        <f t="shared" si="62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>
        <f t="shared" si="63"/>
        <v>2016</v>
      </c>
    </row>
    <row r="794" spans="1:21" ht="46.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60"/>
        <v>0.34</v>
      </c>
      <c r="G794" s="5" t="s">
        <v>14</v>
      </c>
      <c r="H794">
        <v>7</v>
      </c>
      <c r="I794">
        <f t="shared" si="64"/>
        <v>97.14</v>
      </c>
      <c r="J794" t="s">
        <v>21</v>
      </c>
      <c r="K794" t="s">
        <v>22</v>
      </c>
      <c r="L794">
        <v>1372222800</v>
      </c>
      <c r="M794" s="21">
        <f t="shared" si="61"/>
        <v>41451.208333333336</v>
      </c>
      <c r="N794">
        <v>1374642000</v>
      </c>
      <c r="O794" s="21">
        <f t="shared" si="62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>
        <f t="shared" si="63"/>
        <v>2013</v>
      </c>
    </row>
    <row r="795" spans="1:21" ht="46.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60"/>
        <v>11.859090909090909</v>
      </c>
      <c r="G795" s="5" t="s">
        <v>20</v>
      </c>
      <c r="H795">
        <v>181</v>
      </c>
      <c r="I795">
        <f t="shared" si="64"/>
        <v>72.069999999999993</v>
      </c>
      <c r="J795" t="s">
        <v>98</v>
      </c>
      <c r="K795" t="s">
        <v>99</v>
      </c>
      <c r="L795">
        <v>1372136400</v>
      </c>
      <c r="M795" s="21">
        <f t="shared" si="61"/>
        <v>41450.208333333336</v>
      </c>
      <c r="N795">
        <v>1372482000</v>
      </c>
      <c r="O795" s="21">
        <f t="shared" si="62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>
        <f t="shared" si="63"/>
        <v>2013</v>
      </c>
    </row>
    <row r="796" spans="1:21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60"/>
        <v>1.2539393939393939</v>
      </c>
      <c r="G796" s="5" t="s">
        <v>20</v>
      </c>
      <c r="H796">
        <v>110</v>
      </c>
      <c r="I796">
        <f t="shared" si="64"/>
        <v>75.239999999999995</v>
      </c>
      <c r="J796" t="s">
        <v>21</v>
      </c>
      <c r="K796" t="s">
        <v>22</v>
      </c>
      <c r="L796">
        <v>1513922400</v>
      </c>
      <c r="M796" s="21">
        <f t="shared" si="61"/>
        <v>43091.25</v>
      </c>
      <c r="N796">
        <v>1514959200</v>
      </c>
      <c r="O796" s="21">
        <f t="shared" si="62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>
        <f t="shared" si="63"/>
        <v>2017</v>
      </c>
    </row>
    <row r="797" spans="1:21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60"/>
        <v>0.14394366197183098</v>
      </c>
      <c r="G797" s="5" t="s">
        <v>14</v>
      </c>
      <c r="H797">
        <v>31</v>
      </c>
      <c r="I797">
        <f t="shared" si="64"/>
        <v>32.97</v>
      </c>
      <c r="J797" t="s">
        <v>21</v>
      </c>
      <c r="K797" t="s">
        <v>22</v>
      </c>
      <c r="L797">
        <v>1477976400</v>
      </c>
      <c r="M797" s="21">
        <f t="shared" si="61"/>
        <v>42675.208333333328</v>
      </c>
      <c r="N797">
        <v>1478235600</v>
      </c>
      <c r="O797" s="21">
        <f t="shared" si="62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>
        <f t="shared" si="63"/>
        <v>2016</v>
      </c>
    </row>
    <row r="798" spans="1:21" ht="31.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60"/>
        <v>0.54807692307692313</v>
      </c>
      <c r="G798" s="5" t="s">
        <v>14</v>
      </c>
      <c r="H798">
        <v>78</v>
      </c>
      <c r="I798">
        <f t="shared" si="64"/>
        <v>54.81</v>
      </c>
      <c r="J798" t="s">
        <v>21</v>
      </c>
      <c r="K798" t="s">
        <v>22</v>
      </c>
      <c r="L798">
        <v>1407474000</v>
      </c>
      <c r="M798" s="21">
        <f t="shared" si="61"/>
        <v>41859.208333333336</v>
      </c>
      <c r="N798">
        <v>1408078800</v>
      </c>
      <c r="O798" s="21">
        <f t="shared" si="62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>
        <f t="shared" si="63"/>
        <v>2014</v>
      </c>
    </row>
    <row r="799" spans="1:21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60"/>
        <v>1.0963157894736841</v>
      </c>
      <c r="G799" s="5" t="s">
        <v>20</v>
      </c>
      <c r="H799">
        <v>185</v>
      </c>
      <c r="I799">
        <f t="shared" si="64"/>
        <v>45.04</v>
      </c>
      <c r="J799" t="s">
        <v>21</v>
      </c>
      <c r="K799" t="s">
        <v>22</v>
      </c>
      <c r="L799">
        <v>1546149600</v>
      </c>
      <c r="M799" s="21">
        <f t="shared" si="61"/>
        <v>43464.25</v>
      </c>
      <c r="N799">
        <v>1548136800</v>
      </c>
      <c r="O799" s="21">
        <f t="shared" si="62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>
        <f t="shared" si="63"/>
        <v>2018</v>
      </c>
    </row>
    <row r="800" spans="1:21" ht="31.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60"/>
        <v>1.8847058823529412</v>
      </c>
      <c r="G800" s="5" t="s">
        <v>20</v>
      </c>
      <c r="H800">
        <v>121</v>
      </c>
      <c r="I800">
        <f t="shared" si="64"/>
        <v>52.96</v>
      </c>
      <c r="J800" t="s">
        <v>21</v>
      </c>
      <c r="K800" t="s">
        <v>22</v>
      </c>
      <c r="L800">
        <v>1338440400</v>
      </c>
      <c r="M800" s="21">
        <f t="shared" si="61"/>
        <v>41060.208333333336</v>
      </c>
      <c r="N800">
        <v>1340859600</v>
      </c>
      <c r="O800" s="21">
        <f t="shared" si="62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>
        <f t="shared" si="63"/>
        <v>2012</v>
      </c>
    </row>
    <row r="801" spans="1:21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60"/>
        <v>0.87008284023668636</v>
      </c>
      <c r="G801" s="5" t="s">
        <v>14</v>
      </c>
      <c r="H801">
        <v>1225</v>
      </c>
      <c r="I801">
        <f t="shared" si="64"/>
        <v>60.02</v>
      </c>
      <c r="J801" t="s">
        <v>40</v>
      </c>
      <c r="K801" t="s">
        <v>41</v>
      </c>
      <c r="L801">
        <v>1454133600</v>
      </c>
      <c r="M801" s="21">
        <f t="shared" si="61"/>
        <v>42399.25</v>
      </c>
      <c r="N801">
        <v>1454479200</v>
      </c>
      <c r="O801" s="21">
        <f t="shared" si="62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>
        <f t="shared" si="63"/>
        <v>2016</v>
      </c>
    </row>
    <row r="802" spans="1:21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60"/>
        <v>0.01</v>
      </c>
      <c r="G802" s="5" t="s">
        <v>14</v>
      </c>
      <c r="H802">
        <v>1</v>
      </c>
      <c r="I802">
        <f t="shared" si="64"/>
        <v>1</v>
      </c>
      <c r="J802" t="s">
        <v>98</v>
      </c>
      <c r="K802" t="s">
        <v>99</v>
      </c>
      <c r="L802">
        <v>1434085200</v>
      </c>
      <c r="M802" s="21">
        <f t="shared" si="61"/>
        <v>42167.208333333328</v>
      </c>
      <c r="N802">
        <v>1434430800</v>
      </c>
      <c r="O802" s="21">
        <f t="shared" si="62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>
        <f t="shared" si="63"/>
        <v>2015</v>
      </c>
    </row>
    <row r="803" spans="1:21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60"/>
        <v>2.0291304347826089</v>
      </c>
      <c r="G803" s="5" t="s">
        <v>20</v>
      </c>
      <c r="H803">
        <v>106</v>
      </c>
      <c r="I803">
        <f t="shared" si="64"/>
        <v>44.03</v>
      </c>
      <c r="J803" t="s">
        <v>21</v>
      </c>
      <c r="K803" t="s">
        <v>22</v>
      </c>
      <c r="L803">
        <v>1577772000</v>
      </c>
      <c r="M803" s="21">
        <f t="shared" si="61"/>
        <v>43830.25</v>
      </c>
      <c r="N803">
        <v>1579672800</v>
      </c>
      <c r="O803" s="21">
        <f t="shared" si="62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63"/>
        <v>2019</v>
      </c>
    </row>
    <row r="804" spans="1:21" ht="46.8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60"/>
        <v>1.9703225806451612</v>
      </c>
      <c r="G804" s="5" t="s">
        <v>20</v>
      </c>
      <c r="H804">
        <v>142</v>
      </c>
      <c r="I804">
        <f t="shared" si="64"/>
        <v>86.03</v>
      </c>
      <c r="J804" t="s">
        <v>21</v>
      </c>
      <c r="K804" t="s">
        <v>22</v>
      </c>
      <c r="L804">
        <v>1562216400</v>
      </c>
      <c r="M804" s="21">
        <f t="shared" si="61"/>
        <v>43650.208333333328</v>
      </c>
      <c r="N804">
        <v>1562389200</v>
      </c>
      <c r="O804" s="21">
        <f t="shared" si="62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63"/>
        <v>2019</v>
      </c>
    </row>
    <row r="805" spans="1:21" ht="46.8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60"/>
        <v>1.07</v>
      </c>
      <c r="G805" s="5" t="s">
        <v>20</v>
      </c>
      <c r="H805">
        <v>233</v>
      </c>
      <c r="I805">
        <f t="shared" si="64"/>
        <v>28.01</v>
      </c>
      <c r="J805" t="s">
        <v>21</v>
      </c>
      <c r="K805" t="s">
        <v>22</v>
      </c>
      <c r="L805">
        <v>1548568800</v>
      </c>
      <c r="M805" s="21">
        <f t="shared" si="61"/>
        <v>43492.25</v>
      </c>
      <c r="N805">
        <v>1551506400</v>
      </c>
      <c r="O805" s="21">
        <f t="shared" si="62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>
        <f t="shared" si="63"/>
        <v>2019</v>
      </c>
    </row>
    <row r="806" spans="1:21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60"/>
        <v>2.6873076923076922</v>
      </c>
      <c r="G806" s="5" t="s">
        <v>20</v>
      </c>
      <c r="H806">
        <v>218</v>
      </c>
      <c r="I806">
        <f t="shared" si="64"/>
        <v>32.049999999999997</v>
      </c>
      <c r="J806" t="s">
        <v>21</v>
      </c>
      <c r="K806" t="s">
        <v>22</v>
      </c>
      <c r="L806">
        <v>1514872800</v>
      </c>
      <c r="M806" s="21">
        <f t="shared" si="61"/>
        <v>43102.25</v>
      </c>
      <c r="N806">
        <v>1516600800</v>
      </c>
      <c r="O806" s="21">
        <f t="shared" si="62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>
        <f t="shared" si="63"/>
        <v>2018</v>
      </c>
    </row>
    <row r="807" spans="1:21" ht="46.8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60"/>
        <v>0.50845360824742269</v>
      </c>
      <c r="G807" s="5" t="s">
        <v>14</v>
      </c>
      <c r="H807">
        <v>67</v>
      </c>
      <c r="I807">
        <f t="shared" si="64"/>
        <v>73.61</v>
      </c>
      <c r="J807" t="s">
        <v>26</v>
      </c>
      <c r="K807" t="s">
        <v>27</v>
      </c>
      <c r="L807">
        <v>1416031200</v>
      </c>
      <c r="M807" s="21">
        <f t="shared" si="61"/>
        <v>41958.25</v>
      </c>
      <c r="N807">
        <v>1420437600</v>
      </c>
      <c r="O807" s="21">
        <f t="shared" si="62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>
        <f t="shared" si="63"/>
        <v>2014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60"/>
        <v>11.802857142857142</v>
      </c>
      <c r="G808" s="5" t="s">
        <v>20</v>
      </c>
      <c r="H808">
        <v>76</v>
      </c>
      <c r="I808">
        <f t="shared" si="64"/>
        <v>108.71</v>
      </c>
      <c r="J808" t="s">
        <v>21</v>
      </c>
      <c r="K808" t="s">
        <v>22</v>
      </c>
      <c r="L808">
        <v>1330927200</v>
      </c>
      <c r="M808" s="21">
        <f t="shared" si="61"/>
        <v>40973.25</v>
      </c>
      <c r="N808">
        <v>1332997200</v>
      </c>
      <c r="O808" s="21">
        <f t="shared" si="62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>
        <f t="shared" si="63"/>
        <v>2012</v>
      </c>
    </row>
    <row r="809" spans="1:21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60"/>
        <v>2.64</v>
      </c>
      <c r="G809" s="5" t="s">
        <v>20</v>
      </c>
      <c r="H809">
        <v>43</v>
      </c>
      <c r="I809">
        <f t="shared" si="64"/>
        <v>42.98</v>
      </c>
      <c r="J809" t="s">
        <v>21</v>
      </c>
      <c r="K809" t="s">
        <v>22</v>
      </c>
      <c r="L809">
        <v>1571115600</v>
      </c>
      <c r="M809" s="21">
        <f t="shared" si="61"/>
        <v>43753.208333333328</v>
      </c>
      <c r="N809">
        <v>1574920800</v>
      </c>
      <c r="O809" s="21">
        <f t="shared" si="62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>
        <f t="shared" si="63"/>
        <v>2019</v>
      </c>
    </row>
    <row r="810" spans="1:21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60"/>
        <v>0.30442307692307691</v>
      </c>
      <c r="G810" s="5" t="s">
        <v>14</v>
      </c>
      <c r="H810">
        <v>19</v>
      </c>
      <c r="I810">
        <f t="shared" si="64"/>
        <v>83.32</v>
      </c>
      <c r="J810" t="s">
        <v>21</v>
      </c>
      <c r="K810" t="s">
        <v>22</v>
      </c>
      <c r="L810">
        <v>1463461200</v>
      </c>
      <c r="M810" s="21">
        <f t="shared" si="61"/>
        <v>42507.208333333328</v>
      </c>
      <c r="N810">
        <v>1464930000</v>
      </c>
      <c r="O810" s="21">
        <f t="shared" si="62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>
        <f t="shared" si="63"/>
        <v>2016</v>
      </c>
    </row>
    <row r="811" spans="1:21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60"/>
        <v>0.62880681818181816</v>
      </c>
      <c r="G811" s="5" t="s">
        <v>14</v>
      </c>
      <c r="H811">
        <v>2108</v>
      </c>
      <c r="I811">
        <f t="shared" si="64"/>
        <v>42</v>
      </c>
      <c r="J811" t="s">
        <v>98</v>
      </c>
      <c r="K811" t="s">
        <v>99</v>
      </c>
      <c r="L811">
        <v>1344920400</v>
      </c>
      <c r="M811" s="21">
        <f t="shared" si="61"/>
        <v>41135.208333333336</v>
      </c>
      <c r="N811">
        <v>1345006800</v>
      </c>
      <c r="O811" s="21">
        <f t="shared" si="62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>
        <f t="shared" si="63"/>
        <v>2012</v>
      </c>
    </row>
    <row r="812" spans="1:21" ht="46.8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60"/>
        <v>1.9312499999999999</v>
      </c>
      <c r="G812" s="5" t="s">
        <v>20</v>
      </c>
      <c r="H812">
        <v>221</v>
      </c>
      <c r="I812">
        <f t="shared" si="64"/>
        <v>55.93</v>
      </c>
      <c r="J812" t="s">
        <v>21</v>
      </c>
      <c r="K812" t="s">
        <v>22</v>
      </c>
      <c r="L812">
        <v>1511848800</v>
      </c>
      <c r="M812" s="21">
        <f t="shared" si="61"/>
        <v>43067.25</v>
      </c>
      <c r="N812">
        <v>1512712800</v>
      </c>
      <c r="O812" s="21">
        <f t="shared" si="62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>
        <f t="shared" si="63"/>
        <v>2017</v>
      </c>
    </row>
    <row r="813" spans="1:21" ht="46.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60"/>
        <v>0.77102702702702708</v>
      </c>
      <c r="G813" s="5" t="s">
        <v>14</v>
      </c>
      <c r="H813">
        <v>679</v>
      </c>
      <c r="I813">
        <f t="shared" si="64"/>
        <v>105.04</v>
      </c>
      <c r="J813" t="s">
        <v>21</v>
      </c>
      <c r="K813" t="s">
        <v>22</v>
      </c>
      <c r="L813">
        <v>1452319200</v>
      </c>
      <c r="M813" s="21">
        <f t="shared" si="61"/>
        <v>42378.25</v>
      </c>
      <c r="N813">
        <v>1452492000</v>
      </c>
      <c r="O813" s="21">
        <f t="shared" si="62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>
        <f t="shared" si="63"/>
        <v>2016</v>
      </c>
    </row>
    <row r="814" spans="1:21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60"/>
        <v>2.2552763819095478</v>
      </c>
      <c r="G814" s="5" t="s">
        <v>20</v>
      </c>
      <c r="H814">
        <v>2805</v>
      </c>
      <c r="I814">
        <f t="shared" si="64"/>
        <v>48</v>
      </c>
      <c r="J814" t="s">
        <v>15</v>
      </c>
      <c r="K814" t="s">
        <v>16</v>
      </c>
      <c r="L814">
        <v>1523854800</v>
      </c>
      <c r="M814" s="21">
        <f t="shared" si="61"/>
        <v>43206.208333333328</v>
      </c>
      <c r="N814">
        <v>1524286800</v>
      </c>
      <c r="O814" s="21">
        <f t="shared" si="62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>
        <f t="shared" si="63"/>
        <v>2018</v>
      </c>
    </row>
    <row r="815" spans="1:21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60"/>
        <v>2.3940625</v>
      </c>
      <c r="G815" s="5" t="s">
        <v>20</v>
      </c>
      <c r="H815">
        <v>68</v>
      </c>
      <c r="I815">
        <f t="shared" si="64"/>
        <v>112.66</v>
      </c>
      <c r="J815" t="s">
        <v>21</v>
      </c>
      <c r="K815" t="s">
        <v>22</v>
      </c>
      <c r="L815">
        <v>1346043600</v>
      </c>
      <c r="M815" s="21">
        <f t="shared" si="61"/>
        <v>41148.208333333336</v>
      </c>
      <c r="N815">
        <v>1346907600</v>
      </c>
      <c r="O815" s="21">
        <f t="shared" si="62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>
        <f t="shared" si="63"/>
        <v>2012</v>
      </c>
    </row>
    <row r="816" spans="1:21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60"/>
        <v>0.921875</v>
      </c>
      <c r="G816" s="5" t="s">
        <v>14</v>
      </c>
      <c r="H816">
        <v>36</v>
      </c>
      <c r="I816">
        <f t="shared" si="64"/>
        <v>81.94</v>
      </c>
      <c r="J816" t="s">
        <v>36</v>
      </c>
      <c r="K816" t="s">
        <v>37</v>
      </c>
      <c r="L816">
        <v>1464325200</v>
      </c>
      <c r="M816" s="21">
        <f t="shared" si="61"/>
        <v>42517.208333333328</v>
      </c>
      <c r="N816">
        <v>1464498000</v>
      </c>
      <c r="O816" s="21">
        <f t="shared" si="62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>
        <f t="shared" si="63"/>
        <v>2016</v>
      </c>
    </row>
    <row r="817" spans="1:21" ht="46.8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60"/>
        <v>1.3023333333333333</v>
      </c>
      <c r="G817" s="5" t="s">
        <v>20</v>
      </c>
      <c r="H817">
        <v>183</v>
      </c>
      <c r="I817">
        <f t="shared" si="64"/>
        <v>64.05</v>
      </c>
      <c r="J817" t="s">
        <v>15</v>
      </c>
      <c r="K817" t="s">
        <v>16</v>
      </c>
      <c r="L817">
        <v>1511935200</v>
      </c>
      <c r="M817" s="21">
        <f t="shared" si="61"/>
        <v>43068.25</v>
      </c>
      <c r="N817">
        <v>1514181600</v>
      </c>
      <c r="O817" s="21">
        <f t="shared" si="62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>
        <f t="shared" si="63"/>
        <v>2017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60"/>
        <v>6.1521739130434785</v>
      </c>
      <c r="G818" s="5" t="s">
        <v>20</v>
      </c>
      <c r="H818">
        <v>133</v>
      </c>
      <c r="I818">
        <f t="shared" si="64"/>
        <v>106.39</v>
      </c>
      <c r="J818" t="s">
        <v>21</v>
      </c>
      <c r="K818" t="s">
        <v>22</v>
      </c>
      <c r="L818">
        <v>1392012000</v>
      </c>
      <c r="M818" s="21">
        <f t="shared" si="61"/>
        <v>41680.25</v>
      </c>
      <c r="N818">
        <v>1392184800</v>
      </c>
      <c r="O818" s="21">
        <f t="shared" si="62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>
        <f t="shared" si="63"/>
        <v>2014</v>
      </c>
    </row>
    <row r="819" spans="1:21" ht="46.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60"/>
        <v>3.687953216374269</v>
      </c>
      <c r="G819" s="5" t="s">
        <v>20</v>
      </c>
      <c r="H819">
        <v>2489</v>
      </c>
      <c r="I819">
        <f t="shared" si="64"/>
        <v>76.010000000000005</v>
      </c>
      <c r="J819" t="s">
        <v>107</v>
      </c>
      <c r="K819" t="s">
        <v>108</v>
      </c>
      <c r="L819">
        <v>1556946000</v>
      </c>
      <c r="M819" s="21">
        <f t="shared" si="61"/>
        <v>43589.208333333328</v>
      </c>
      <c r="N819">
        <v>1559365200</v>
      </c>
      <c r="O819" s="21">
        <f t="shared" si="62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>
        <f t="shared" si="63"/>
        <v>2019</v>
      </c>
    </row>
    <row r="820" spans="1:21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60"/>
        <v>10.948571428571428</v>
      </c>
      <c r="G820" s="5" t="s">
        <v>20</v>
      </c>
      <c r="H820">
        <v>69</v>
      </c>
      <c r="I820">
        <f t="shared" si="64"/>
        <v>111.07</v>
      </c>
      <c r="J820" t="s">
        <v>21</v>
      </c>
      <c r="K820" t="s">
        <v>22</v>
      </c>
      <c r="L820">
        <v>1548050400</v>
      </c>
      <c r="M820" s="21">
        <f t="shared" si="61"/>
        <v>43486.25</v>
      </c>
      <c r="N820">
        <v>1549173600</v>
      </c>
      <c r="O820" s="21">
        <f t="shared" si="62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>
        <f t="shared" si="63"/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60"/>
        <v>0.50662921348314605</v>
      </c>
      <c r="G821" s="5" t="s">
        <v>14</v>
      </c>
      <c r="H821">
        <v>47</v>
      </c>
      <c r="I821">
        <f t="shared" si="64"/>
        <v>95.94</v>
      </c>
      <c r="J821" t="s">
        <v>21</v>
      </c>
      <c r="K821" t="s">
        <v>22</v>
      </c>
      <c r="L821">
        <v>1353736800</v>
      </c>
      <c r="M821" s="21">
        <f t="shared" si="61"/>
        <v>41237.25</v>
      </c>
      <c r="N821">
        <v>1355032800</v>
      </c>
      <c r="O821" s="21">
        <f t="shared" si="62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>
        <f t="shared" si="63"/>
        <v>2012</v>
      </c>
    </row>
    <row r="822" spans="1:21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60"/>
        <v>8.0060000000000002</v>
      </c>
      <c r="G822" s="5" t="s">
        <v>20</v>
      </c>
      <c r="H822">
        <v>279</v>
      </c>
      <c r="I822">
        <f t="shared" si="64"/>
        <v>43.04</v>
      </c>
      <c r="J822" t="s">
        <v>40</v>
      </c>
      <c r="K822" t="s">
        <v>41</v>
      </c>
      <c r="L822">
        <v>1532840400</v>
      </c>
      <c r="M822" s="21">
        <f t="shared" si="61"/>
        <v>43310.208333333328</v>
      </c>
      <c r="N822">
        <v>1533963600</v>
      </c>
      <c r="O822" s="21">
        <f t="shared" si="62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>
        <f t="shared" si="63"/>
        <v>2018</v>
      </c>
    </row>
    <row r="823" spans="1:21" ht="31.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60"/>
        <v>2.9128571428571428</v>
      </c>
      <c r="G823" s="5" t="s">
        <v>20</v>
      </c>
      <c r="H823">
        <v>210</v>
      </c>
      <c r="I823">
        <f t="shared" si="64"/>
        <v>67.97</v>
      </c>
      <c r="J823" t="s">
        <v>21</v>
      </c>
      <c r="K823" t="s">
        <v>22</v>
      </c>
      <c r="L823">
        <v>1488261600</v>
      </c>
      <c r="M823" s="21">
        <f t="shared" si="61"/>
        <v>42794.25</v>
      </c>
      <c r="N823">
        <v>1489381200</v>
      </c>
      <c r="O823" s="21">
        <f t="shared" si="62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>
        <f t="shared" si="63"/>
        <v>2017</v>
      </c>
    </row>
    <row r="824" spans="1:21" ht="31.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60"/>
        <v>3.4996666666666667</v>
      </c>
      <c r="G824" s="5" t="s">
        <v>20</v>
      </c>
      <c r="H824">
        <v>2100</v>
      </c>
      <c r="I824">
        <f t="shared" si="64"/>
        <v>89.99</v>
      </c>
      <c r="J824" t="s">
        <v>21</v>
      </c>
      <c r="K824" t="s">
        <v>22</v>
      </c>
      <c r="L824">
        <v>1393567200</v>
      </c>
      <c r="M824" s="21">
        <f t="shared" si="61"/>
        <v>41698.25</v>
      </c>
      <c r="N824">
        <v>1395032400</v>
      </c>
      <c r="O824" s="21">
        <f t="shared" si="62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>
        <f t="shared" si="63"/>
        <v>2014</v>
      </c>
    </row>
    <row r="825" spans="1:21" ht="46.8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60"/>
        <v>3.5707317073170732</v>
      </c>
      <c r="G825" s="5" t="s">
        <v>20</v>
      </c>
      <c r="H825">
        <v>252</v>
      </c>
      <c r="I825">
        <f t="shared" si="64"/>
        <v>58.1</v>
      </c>
      <c r="J825" t="s">
        <v>21</v>
      </c>
      <c r="K825" t="s">
        <v>22</v>
      </c>
      <c r="L825">
        <v>1410325200</v>
      </c>
      <c r="M825" s="21">
        <f t="shared" si="61"/>
        <v>41892.208333333336</v>
      </c>
      <c r="N825">
        <v>1412485200</v>
      </c>
      <c r="O825" s="21">
        <f t="shared" si="62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>
        <f t="shared" si="63"/>
        <v>2014</v>
      </c>
    </row>
    <row r="826" spans="1:21" ht="31.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60"/>
        <v>1.2648941176470587</v>
      </c>
      <c r="G826" s="5" t="s">
        <v>20</v>
      </c>
      <c r="H826">
        <v>1280</v>
      </c>
      <c r="I826">
        <f t="shared" si="64"/>
        <v>84</v>
      </c>
      <c r="J826" t="s">
        <v>21</v>
      </c>
      <c r="K826" t="s">
        <v>22</v>
      </c>
      <c r="L826">
        <v>1276923600</v>
      </c>
      <c r="M826" s="21">
        <f t="shared" si="61"/>
        <v>40348.208333333336</v>
      </c>
      <c r="N826">
        <v>1279688400</v>
      </c>
      <c r="O826" s="21">
        <f t="shared" si="62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>
        <f t="shared" si="63"/>
        <v>2010</v>
      </c>
    </row>
    <row r="827" spans="1:21" ht="31.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60"/>
        <v>3.875</v>
      </c>
      <c r="G827" s="5" t="s">
        <v>20</v>
      </c>
      <c r="H827">
        <v>157</v>
      </c>
      <c r="I827">
        <f t="shared" si="64"/>
        <v>88.85</v>
      </c>
      <c r="J827" t="s">
        <v>40</v>
      </c>
      <c r="K827" t="s">
        <v>41</v>
      </c>
      <c r="L827">
        <v>1500958800</v>
      </c>
      <c r="M827" s="21">
        <f t="shared" si="61"/>
        <v>42941.208333333328</v>
      </c>
      <c r="N827">
        <v>1501995600</v>
      </c>
      <c r="O827" s="21">
        <f t="shared" si="62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>
        <f t="shared" si="63"/>
        <v>2017</v>
      </c>
    </row>
    <row r="828" spans="1:21" ht="46.8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60"/>
        <v>4.5703571428571426</v>
      </c>
      <c r="G828" s="5" t="s">
        <v>20</v>
      </c>
      <c r="H828">
        <v>194</v>
      </c>
      <c r="I828">
        <f t="shared" si="64"/>
        <v>65.959999999999994</v>
      </c>
      <c r="J828" t="s">
        <v>21</v>
      </c>
      <c r="K828" t="s">
        <v>22</v>
      </c>
      <c r="L828">
        <v>1292220000</v>
      </c>
      <c r="M828" s="21">
        <f t="shared" si="61"/>
        <v>40525.25</v>
      </c>
      <c r="N828">
        <v>1294639200</v>
      </c>
      <c r="O828" s="21">
        <f t="shared" si="62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>
        <f t="shared" si="63"/>
        <v>2010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60"/>
        <v>2.6669565217391304</v>
      </c>
      <c r="G829" s="5" t="s">
        <v>20</v>
      </c>
      <c r="H829">
        <v>82</v>
      </c>
      <c r="I829">
        <f t="shared" si="64"/>
        <v>74.8</v>
      </c>
      <c r="J829" t="s">
        <v>26</v>
      </c>
      <c r="K829" t="s">
        <v>27</v>
      </c>
      <c r="L829">
        <v>1304398800</v>
      </c>
      <c r="M829" s="21">
        <f t="shared" si="61"/>
        <v>40666.208333333336</v>
      </c>
      <c r="N829">
        <v>1305435600</v>
      </c>
      <c r="O829" s="21">
        <f t="shared" si="62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>
        <f t="shared" si="63"/>
        <v>2011</v>
      </c>
    </row>
    <row r="830" spans="1:21" ht="46.8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60"/>
        <v>0.69</v>
      </c>
      <c r="G830" s="5" t="s">
        <v>14</v>
      </c>
      <c r="H830">
        <v>70</v>
      </c>
      <c r="I830">
        <f t="shared" si="64"/>
        <v>69.989999999999995</v>
      </c>
      <c r="J830" t="s">
        <v>21</v>
      </c>
      <c r="K830" t="s">
        <v>22</v>
      </c>
      <c r="L830">
        <v>1535432400</v>
      </c>
      <c r="M830" s="21">
        <f t="shared" si="61"/>
        <v>43340.208333333328</v>
      </c>
      <c r="N830">
        <v>1537592400</v>
      </c>
      <c r="O830" s="21">
        <f t="shared" si="62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>
        <f t="shared" si="63"/>
        <v>2018</v>
      </c>
    </row>
    <row r="831" spans="1:21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60"/>
        <v>0.51343749999999999</v>
      </c>
      <c r="G831" s="5" t="s">
        <v>14</v>
      </c>
      <c r="H831">
        <v>154</v>
      </c>
      <c r="I831">
        <f t="shared" si="64"/>
        <v>32.01</v>
      </c>
      <c r="J831" t="s">
        <v>21</v>
      </c>
      <c r="K831" t="s">
        <v>22</v>
      </c>
      <c r="L831">
        <v>1433826000</v>
      </c>
      <c r="M831" s="21">
        <f t="shared" si="61"/>
        <v>42164.208333333328</v>
      </c>
      <c r="N831">
        <v>1435122000</v>
      </c>
      <c r="O831" s="21">
        <f t="shared" si="62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>
        <f t="shared" si="63"/>
        <v>2015</v>
      </c>
    </row>
    <row r="832" spans="1:21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60"/>
        <v>1.1710526315789473E-2</v>
      </c>
      <c r="G832" s="5" t="s">
        <v>14</v>
      </c>
      <c r="H832">
        <v>22</v>
      </c>
      <c r="I832">
        <f t="shared" si="64"/>
        <v>64.73</v>
      </c>
      <c r="J832" t="s">
        <v>21</v>
      </c>
      <c r="K832" t="s">
        <v>22</v>
      </c>
      <c r="L832">
        <v>1514959200</v>
      </c>
      <c r="M832" s="21">
        <f t="shared" si="61"/>
        <v>43103.25</v>
      </c>
      <c r="N832">
        <v>1520056800</v>
      </c>
      <c r="O832" s="21">
        <f t="shared" si="62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>
        <f t="shared" si="63"/>
        <v>2018</v>
      </c>
    </row>
    <row r="833" spans="1:21" ht="46.8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60"/>
        <v>1.089773429454171</v>
      </c>
      <c r="G833" s="5" t="s">
        <v>20</v>
      </c>
      <c r="H833">
        <v>4233</v>
      </c>
      <c r="I833">
        <f t="shared" si="64"/>
        <v>25</v>
      </c>
      <c r="J833" t="s">
        <v>21</v>
      </c>
      <c r="K833" t="s">
        <v>22</v>
      </c>
      <c r="L833">
        <v>1332738000</v>
      </c>
      <c r="M833" s="21">
        <f t="shared" si="61"/>
        <v>40994.208333333336</v>
      </c>
      <c r="N833">
        <v>1335675600</v>
      </c>
      <c r="O833" s="21">
        <f t="shared" si="62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63"/>
        <v>2012</v>
      </c>
    </row>
    <row r="834" spans="1:21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65">E834/D834</f>
        <v>3.1517592592592591</v>
      </c>
      <c r="G834" s="5" t="s">
        <v>20</v>
      </c>
      <c r="H834">
        <v>1297</v>
      </c>
      <c r="I834">
        <f t="shared" si="64"/>
        <v>104.98</v>
      </c>
      <c r="J834" t="s">
        <v>36</v>
      </c>
      <c r="K834" t="s">
        <v>37</v>
      </c>
      <c r="L834">
        <v>1445490000</v>
      </c>
      <c r="M834" s="21">
        <f t="shared" si="61"/>
        <v>42299.208333333328</v>
      </c>
      <c r="N834">
        <v>1448431200</v>
      </c>
      <c r="O834" s="21">
        <f t="shared" si="62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>
        <f t="shared" si="63"/>
        <v>2015</v>
      </c>
    </row>
    <row r="835" spans="1:21" ht="46.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65"/>
        <v>1.5769117647058823</v>
      </c>
      <c r="G835" s="5" t="s">
        <v>20</v>
      </c>
      <c r="H835">
        <v>165</v>
      </c>
      <c r="I835">
        <f t="shared" si="64"/>
        <v>64.989999999999995</v>
      </c>
      <c r="J835" t="s">
        <v>36</v>
      </c>
      <c r="K835" t="s">
        <v>37</v>
      </c>
      <c r="L835">
        <v>1297663200</v>
      </c>
      <c r="M835" s="21">
        <f t="shared" ref="M835:M898" si="66">(((L835/60)/60)/24)+DATE(1970,1,1)</f>
        <v>40588.25</v>
      </c>
      <c r="N835">
        <v>1298613600</v>
      </c>
      <c r="O835" s="21">
        <f t="shared" ref="O835:O898" si="67">(((N835/60)/60/24)+DATE(1970,1,1))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>
        <f t="shared" ref="U835:U898" si="68">YEAR(M835)</f>
        <v>2011</v>
      </c>
    </row>
    <row r="836" spans="1:21" ht="31.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65"/>
        <v>1.5380821917808218</v>
      </c>
      <c r="G836" s="5" t="s">
        <v>20</v>
      </c>
      <c r="H836">
        <v>119</v>
      </c>
      <c r="I836">
        <f t="shared" ref="I836:I899" si="69">ROUND(E836/H836,2)</f>
        <v>94.35</v>
      </c>
      <c r="J836" t="s">
        <v>21</v>
      </c>
      <c r="K836" t="s">
        <v>22</v>
      </c>
      <c r="L836">
        <v>1371963600</v>
      </c>
      <c r="M836" s="21">
        <f t="shared" si="66"/>
        <v>41448.208333333336</v>
      </c>
      <c r="N836">
        <v>1372482000</v>
      </c>
      <c r="O836" s="21">
        <f t="shared" si="6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>
        <f t="shared" si="68"/>
        <v>2013</v>
      </c>
    </row>
    <row r="837" spans="1:21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65"/>
        <v>0.89738979118329465</v>
      </c>
      <c r="G837" s="5" t="s">
        <v>14</v>
      </c>
      <c r="H837">
        <v>1758</v>
      </c>
      <c r="I837">
        <f t="shared" si="69"/>
        <v>44</v>
      </c>
      <c r="J837" t="s">
        <v>21</v>
      </c>
      <c r="K837" t="s">
        <v>22</v>
      </c>
      <c r="L837">
        <v>1425103200</v>
      </c>
      <c r="M837" s="21">
        <f t="shared" si="66"/>
        <v>42063.25</v>
      </c>
      <c r="N837">
        <v>1425621600</v>
      </c>
      <c r="O837" s="21">
        <f t="shared" si="6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>
        <f t="shared" si="68"/>
        <v>2015</v>
      </c>
    </row>
    <row r="838" spans="1:21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65"/>
        <v>0.75135802469135804</v>
      </c>
      <c r="G838" s="5" t="s">
        <v>14</v>
      </c>
      <c r="H838">
        <v>94</v>
      </c>
      <c r="I838">
        <f t="shared" si="69"/>
        <v>64.739999999999995</v>
      </c>
      <c r="J838" t="s">
        <v>21</v>
      </c>
      <c r="K838" t="s">
        <v>22</v>
      </c>
      <c r="L838">
        <v>1265349600</v>
      </c>
      <c r="M838" s="21">
        <f t="shared" si="66"/>
        <v>40214.25</v>
      </c>
      <c r="N838">
        <v>1266300000</v>
      </c>
      <c r="O838" s="21">
        <f t="shared" si="6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>
        <f t="shared" si="68"/>
        <v>2010</v>
      </c>
    </row>
    <row r="839" spans="1:21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65"/>
        <v>8.5288135593220336</v>
      </c>
      <c r="G839" s="5" t="s">
        <v>20</v>
      </c>
      <c r="H839">
        <v>1797</v>
      </c>
      <c r="I839">
        <f t="shared" si="69"/>
        <v>84.01</v>
      </c>
      <c r="J839" t="s">
        <v>21</v>
      </c>
      <c r="K839" t="s">
        <v>22</v>
      </c>
      <c r="L839">
        <v>1301202000</v>
      </c>
      <c r="M839" s="21">
        <f t="shared" si="66"/>
        <v>40629.208333333336</v>
      </c>
      <c r="N839">
        <v>1305867600</v>
      </c>
      <c r="O839" s="21">
        <f t="shared" si="6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>
        <f t="shared" si="68"/>
        <v>2011</v>
      </c>
    </row>
    <row r="840" spans="1:21" ht="31.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65"/>
        <v>1.3890625000000001</v>
      </c>
      <c r="G840" s="5" t="s">
        <v>20</v>
      </c>
      <c r="H840">
        <v>261</v>
      </c>
      <c r="I840">
        <f t="shared" si="69"/>
        <v>34.06</v>
      </c>
      <c r="J840" t="s">
        <v>21</v>
      </c>
      <c r="K840" t="s">
        <v>22</v>
      </c>
      <c r="L840">
        <v>1538024400</v>
      </c>
      <c r="M840" s="21">
        <f t="shared" si="66"/>
        <v>43370.208333333328</v>
      </c>
      <c r="N840">
        <v>1538802000</v>
      </c>
      <c r="O840" s="21">
        <f t="shared" si="6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>
        <f t="shared" si="68"/>
        <v>2018</v>
      </c>
    </row>
    <row r="841" spans="1:21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65"/>
        <v>1.9018181818181819</v>
      </c>
      <c r="G841" s="5" t="s">
        <v>20</v>
      </c>
      <c r="H841">
        <v>157</v>
      </c>
      <c r="I841">
        <f t="shared" si="69"/>
        <v>93.27</v>
      </c>
      <c r="J841" t="s">
        <v>21</v>
      </c>
      <c r="K841" t="s">
        <v>22</v>
      </c>
      <c r="L841">
        <v>1395032400</v>
      </c>
      <c r="M841" s="21">
        <f t="shared" si="66"/>
        <v>41715.208333333336</v>
      </c>
      <c r="N841">
        <v>1398920400</v>
      </c>
      <c r="O841" s="21">
        <f t="shared" si="6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>
        <f t="shared" si="68"/>
        <v>2014</v>
      </c>
    </row>
    <row r="842" spans="1:21" ht="31.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65"/>
        <v>1.0024333619948409</v>
      </c>
      <c r="G842" s="5" t="s">
        <v>20</v>
      </c>
      <c r="H842">
        <v>3533</v>
      </c>
      <c r="I842">
        <f t="shared" si="69"/>
        <v>33</v>
      </c>
      <c r="J842" t="s">
        <v>21</v>
      </c>
      <c r="K842" t="s">
        <v>22</v>
      </c>
      <c r="L842">
        <v>1405486800</v>
      </c>
      <c r="M842" s="21">
        <f t="shared" si="66"/>
        <v>41836.208333333336</v>
      </c>
      <c r="N842">
        <v>1405659600</v>
      </c>
      <c r="O842" s="21">
        <f t="shared" si="6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>
        <f t="shared" si="68"/>
        <v>2014</v>
      </c>
    </row>
    <row r="843" spans="1:21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65"/>
        <v>1.4275824175824177</v>
      </c>
      <c r="G843" s="5" t="s">
        <v>20</v>
      </c>
      <c r="H843">
        <v>155</v>
      </c>
      <c r="I843">
        <f t="shared" si="69"/>
        <v>83.81</v>
      </c>
      <c r="J843" t="s">
        <v>21</v>
      </c>
      <c r="K843" t="s">
        <v>22</v>
      </c>
      <c r="L843">
        <v>1455861600</v>
      </c>
      <c r="M843" s="21">
        <f t="shared" si="66"/>
        <v>42419.25</v>
      </c>
      <c r="N843">
        <v>1457244000</v>
      </c>
      <c r="O843" s="21">
        <f t="shared" si="6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>
        <f t="shared" si="68"/>
        <v>2016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65"/>
        <v>5.6313333333333331</v>
      </c>
      <c r="G844" s="5" t="s">
        <v>20</v>
      </c>
      <c r="H844">
        <v>132</v>
      </c>
      <c r="I844">
        <f t="shared" si="69"/>
        <v>63.99</v>
      </c>
      <c r="J844" t="s">
        <v>107</v>
      </c>
      <c r="K844" t="s">
        <v>108</v>
      </c>
      <c r="L844">
        <v>1529038800</v>
      </c>
      <c r="M844" s="21">
        <f t="shared" si="66"/>
        <v>43266.208333333328</v>
      </c>
      <c r="N844">
        <v>1529298000</v>
      </c>
      <c r="O844" s="21">
        <f t="shared" si="6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>
        <f t="shared" si="68"/>
        <v>2018</v>
      </c>
    </row>
    <row r="845" spans="1:21" ht="46.8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65"/>
        <v>0.30715909090909088</v>
      </c>
      <c r="G845" s="5" t="s">
        <v>14</v>
      </c>
      <c r="H845">
        <v>33</v>
      </c>
      <c r="I845">
        <f t="shared" si="69"/>
        <v>81.91</v>
      </c>
      <c r="J845" t="s">
        <v>21</v>
      </c>
      <c r="K845" t="s">
        <v>22</v>
      </c>
      <c r="L845">
        <v>1535259600</v>
      </c>
      <c r="M845" s="21">
        <f t="shared" si="66"/>
        <v>43338.208333333328</v>
      </c>
      <c r="N845">
        <v>1535778000</v>
      </c>
      <c r="O845" s="21">
        <f t="shared" si="6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>
        <f t="shared" si="68"/>
        <v>2018</v>
      </c>
    </row>
    <row r="846" spans="1:21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65"/>
        <v>0.99397727272727276</v>
      </c>
      <c r="G846" s="5" t="s">
        <v>74</v>
      </c>
      <c r="H846">
        <v>94</v>
      </c>
      <c r="I846">
        <f t="shared" si="69"/>
        <v>93.05</v>
      </c>
      <c r="J846" t="s">
        <v>21</v>
      </c>
      <c r="K846" t="s">
        <v>22</v>
      </c>
      <c r="L846">
        <v>1327212000</v>
      </c>
      <c r="M846" s="21">
        <f t="shared" si="66"/>
        <v>40930.25</v>
      </c>
      <c r="N846">
        <v>1327471200</v>
      </c>
      <c r="O846" s="21">
        <f t="shared" si="6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>
        <f t="shared" si="68"/>
        <v>2012</v>
      </c>
    </row>
    <row r="847" spans="1:21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65"/>
        <v>1.9754935622317598</v>
      </c>
      <c r="G847" s="5" t="s">
        <v>20</v>
      </c>
      <c r="H847">
        <v>1354</v>
      </c>
      <c r="I847">
        <f t="shared" si="69"/>
        <v>101.98</v>
      </c>
      <c r="J847" t="s">
        <v>40</v>
      </c>
      <c r="K847" t="s">
        <v>41</v>
      </c>
      <c r="L847">
        <v>1526360400</v>
      </c>
      <c r="M847" s="21">
        <f t="shared" si="66"/>
        <v>43235.208333333328</v>
      </c>
      <c r="N847">
        <v>1529557200</v>
      </c>
      <c r="O847" s="21">
        <f t="shared" si="6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>
        <f t="shared" si="68"/>
        <v>2018</v>
      </c>
    </row>
    <row r="848" spans="1:21" ht="31.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65"/>
        <v>5.085</v>
      </c>
      <c r="G848" s="5" t="s">
        <v>20</v>
      </c>
      <c r="H848">
        <v>48</v>
      </c>
      <c r="I848">
        <f t="shared" si="69"/>
        <v>105.94</v>
      </c>
      <c r="J848" t="s">
        <v>21</v>
      </c>
      <c r="K848" t="s">
        <v>22</v>
      </c>
      <c r="L848">
        <v>1532149200</v>
      </c>
      <c r="M848" s="21">
        <f t="shared" si="66"/>
        <v>43302.208333333328</v>
      </c>
      <c r="N848">
        <v>1535259600</v>
      </c>
      <c r="O848" s="21">
        <f t="shared" si="6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>
        <f t="shared" si="68"/>
        <v>2018</v>
      </c>
    </row>
    <row r="849" spans="1:21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65"/>
        <v>2.3774468085106384</v>
      </c>
      <c r="G849" s="5" t="s">
        <v>20</v>
      </c>
      <c r="H849">
        <v>110</v>
      </c>
      <c r="I849">
        <f t="shared" si="69"/>
        <v>101.58</v>
      </c>
      <c r="J849" t="s">
        <v>21</v>
      </c>
      <c r="K849" t="s">
        <v>22</v>
      </c>
      <c r="L849">
        <v>1515304800</v>
      </c>
      <c r="M849" s="21">
        <f t="shared" si="66"/>
        <v>43107.25</v>
      </c>
      <c r="N849">
        <v>1515564000</v>
      </c>
      <c r="O849" s="21">
        <f t="shared" si="6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>
        <f t="shared" si="68"/>
        <v>2018</v>
      </c>
    </row>
    <row r="850" spans="1:21" ht="31.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65"/>
        <v>3.3846875000000001</v>
      </c>
      <c r="G850" s="5" t="s">
        <v>20</v>
      </c>
      <c r="H850">
        <v>172</v>
      </c>
      <c r="I850">
        <f t="shared" si="69"/>
        <v>62.97</v>
      </c>
      <c r="J850" t="s">
        <v>21</v>
      </c>
      <c r="K850" t="s">
        <v>22</v>
      </c>
      <c r="L850">
        <v>1276318800</v>
      </c>
      <c r="M850" s="21">
        <f t="shared" si="66"/>
        <v>40341.208333333336</v>
      </c>
      <c r="N850">
        <v>1277096400</v>
      </c>
      <c r="O850" s="21">
        <f t="shared" si="6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>
        <f t="shared" si="68"/>
        <v>2010</v>
      </c>
    </row>
    <row r="851" spans="1:21" ht="46.8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65"/>
        <v>1.3308955223880596</v>
      </c>
      <c r="G851" s="5" t="s">
        <v>20</v>
      </c>
      <c r="H851">
        <v>307</v>
      </c>
      <c r="I851">
        <f t="shared" si="69"/>
        <v>29.05</v>
      </c>
      <c r="J851" t="s">
        <v>21</v>
      </c>
      <c r="K851" t="s">
        <v>22</v>
      </c>
      <c r="L851">
        <v>1328767200</v>
      </c>
      <c r="M851" s="21">
        <f t="shared" si="66"/>
        <v>40948.25</v>
      </c>
      <c r="N851">
        <v>1329026400</v>
      </c>
      <c r="O851" s="21">
        <f t="shared" si="6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>
        <f t="shared" si="68"/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65"/>
        <v>0.01</v>
      </c>
      <c r="G852" s="5" t="s">
        <v>14</v>
      </c>
      <c r="H852">
        <v>1</v>
      </c>
      <c r="I852">
        <f t="shared" si="69"/>
        <v>1</v>
      </c>
      <c r="J852" t="s">
        <v>21</v>
      </c>
      <c r="K852" t="s">
        <v>22</v>
      </c>
      <c r="L852">
        <v>1321682400</v>
      </c>
      <c r="M852" s="21">
        <f t="shared" si="66"/>
        <v>40866.25</v>
      </c>
      <c r="N852">
        <v>1322978400</v>
      </c>
      <c r="O852" s="21">
        <f t="shared" si="6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>
        <f t="shared" si="68"/>
        <v>2011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65"/>
        <v>2.0779999999999998</v>
      </c>
      <c r="G853" s="5" t="s">
        <v>20</v>
      </c>
      <c r="H853">
        <v>160</v>
      </c>
      <c r="I853">
        <f t="shared" si="69"/>
        <v>77.930000000000007</v>
      </c>
      <c r="J853" t="s">
        <v>21</v>
      </c>
      <c r="K853" t="s">
        <v>22</v>
      </c>
      <c r="L853">
        <v>1335934800</v>
      </c>
      <c r="M853" s="21">
        <f t="shared" si="66"/>
        <v>41031.208333333336</v>
      </c>
      <c r="N853">
        <v>1338786000</v>
      </c>
      <c r="O853" s="21">
        <f t="shared" si="6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>
        <f t="shared" si="68"/>
        <v>2012</v>
      </c>
    </row>
    <row r="854" spans="1:21" ht="46.8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65"/>
        <v>0.51122448979591839</v>
      </c>
      <c r="G854" s="5" t="s">
        <v>14</v>
      </c>
      <c r="H854">
        <v>31</v>
      </c>
      <c r="I854">
        <f t="shared" si="69"/>
        <v>80.81</v>
      </c>
      <c r="J854" t="s">
        <v>21</v>
      </c>
      <c r="K854" t="s">
        <v>22</v>
      </c>
      <c r="L854">
        <v>1310792400</v>
      </c>
      <c r="M854" s="21">
        <f t="shared" si="66"/>
        <v>40740.208333333336</v>
      </c>
      <c r="N854">
        <v>1311656400</v>
      </c>
      <c r="O854" s="21">
        <f t="shared" si="6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>
        <f t="shared" si="68"/>
        <v>2011</v>
      </c>
    </row>
    <row r="855" spans="1:21" ht="31.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65"/>
        <v>6.5205847953216374</v>
      </c>
      <c r="G855" s="5" t="s">
        <v>20</v>
      </c>
      <c r="H855">
        <v>1467</v>
      </c>
      <c r="I855">
        <f t="shared" si="69"/>
        <v>76.010000000000005</v>
      </c>
      <c r="J855" t="s">
        <v>15</v>
      </c>
      <c r="K855" t="s">
        <v>16</v>
      </c>
      <c r="L855">
        <v>1308546000</v>
      </c>
      <c r="M855" s="21">
        <f t="shared" si="66"/>
        <v>40714.208333333336</v>
      </c>
      <c r="N855">
        <v>1308978000</v>
      </c>
      <c r="O855" s="21">
        <f t="shared" si="6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>
        <f t="shared" si="68"/>
        <v>2011</v>
      </c>
    </row>
    <row r="856" spans="1:21" ht="46.8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65"/>
        <v>1.1363099415204678</v>
      </c>
      <c r="G856" s="5" t="s">
        <v>20</v>
      </c>
      <c r="H856">
        <v>2662</v>
      </c>
      <c r="I856">
        <f t="shared" si="69"/>
        <v>72.989999999999995</v>
      </c>
      <c r="J856" t="s">
        <v>15</v>
      </c>
      <c r="K856" t="s">
        <v>16</v>
      </c>
      <c r="L856">
        <v>1574056800</v>
      </c>
      <c r="M856" s="21">
        <f t="shared" si="66"/>
        <v>43787.25</v>
      </c>
      <c r="N856">
        <v>1576389600</v>
      </c>
      <c r="O856" s="21">
        <f t="shared" si="6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>
        <f t="shared" si="68"/>
        <v>2019</v>
      </c>
    </row>
    <row r="857" spans="1:21" ht="31.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65"/>
        <v>1.0237606837606839</v>
      </c>
      <c r="G857" s="5" t="s">
        <v>20</v>
      </c>
      <c r="H857">
        <v>452</v>
      </c>
      <c r="I857">
        <f t="shared" si="69"/>
        <v>53</v>
      </c>
      <c r="J857" t="s">
        <v>26</v>
      </c>
      <c r="K857" t="s">
        <v>27</v>
      </c>
      <c r="L857">
        <v>1308373200</v>
      </c>
      <c r="M857" s="21">
        <f t="shared" si="66"/>
        <v>40712.208333333336</v>
      </c>
      <c r="N857">
        <v>1311051600</v>
      </c>
      <c r="O857" s="21">
        <f t="shared" si="6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>
        <f t="shared" si="68"/>
        <v>2011</v>
      </c>
    </row>
    <row r="858" spans="1:21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65"/>
        <v>3.5658333333333334</v>
      </c>
      <c r="G858" s="5" t="s">
        <v>20</v>
      </c>
      <c r="H858">
        <v>158</v>
      </c>
      <c r="I858">
        <f t="shared" si="69"/>
        <v>54.16</v>
      </c>
      <c r="J858" t="s">
        <v>21</v>
      </c>
      <c r="K858" t="s">
        <v>22</v>
      </c>
      <c r="L858">
        <v>1335243600</v>
      </c>
      <c r="M858" s="21">
        <f t="shared" si="66"/>
        <v>41023.208333333336</v>
      </c>
      <c r="N858">
        <v>1336712400</v>
      </c>
      <c r="O858" s="21">
        <f t="shared" si="6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>
        <f t="shared" si="68"/>
        <v>2012</v>
      </c>
    </row>
    <row r="859" spans="1:21" ht="46.8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65"/>
        <v>1.3986792452830188</v>
      </c>
      <c r="G859" s="5" t="s">
        <v>20</v>
      </c>
      <c r="H859">
        <v>225</v>
      </c>
      <c r="I859">
        <f t="shared" si="69"/>
        <v>32.950000000000003</v>
      </c>
      <c r="J859" t="s">
        <v>98</v>
      </c>
      <c r="K859" t="s">
        <v>99</v>
      </c>
      <c r="L859">
        <v>1328421600</v>
      </c>
      <c r="M859" s="21">
        <f t="shared" si="66"/>
        <v>40944.25</v>
      </c>
      <c r="N859">
        <v>1330408800</v>
      </c>
      <c r="O859" s="21">
        <f t="shared" si="6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>
        <f t="shared" si="68"/>
        <v>2012</v>
      </c>
    </row>
    <row r="860" spans="1:21" ht="46.8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65"/>
        <v>0.69450000000000001</v>
      </c>
      <c r="G860" s="5" t="s">
        <v>14</v>
      </c>
      <c r="H860">
        <v>35</v>
      </c>
      <c r="I860">
        <f t="shared" si="69"/>
        <v>79.37</v>
      </c>
      <c r="J860" t="s">
        <v>21</v>
      </c>
      <c r="K860" t="s">
        <v>22</v>
      </c>
      <c r="L860">
        <v>1524286800</v>
      </c>
      <c r="M860" s="21">
        <f t="shared" si="66"/>
        <v>43211.208333333328</v>
      </c>
      <c r="N860">
        <v>1524891600</v>
      </c>
      <c r="O860" s="21">
        <f t="shared" si="6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>
        <f t="shared" si="68"/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65"/>
        <v>0.35534246575342465</v>
      </c>
      <c r="G861" s="5" t="s">
        <v>14</v>
      </c>
      <c r="H861">
        <v>63</v>
      </c>
      <c r="I861">
        <f t="shared" si="69"/>
        <v>41.17</v>
      </c>
      <c r="J861" t="s">
        <v>21</v>
      </c>
      <c r="K861" t="s">
        <v>22</v>
      </c>
      <c r="L861">
        <v>1362117600</v>
      </c>
      <c r="M861" s="21">
        <f t="shared" si="66"/>
        <v>41334.25</v>
      </c>
      <c r="N861">
        <v>1363669200</v>
      </c>
      <c r="O861" s="21">
        <f t="shared" si="6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>
        <f t="shared" si="68"/>
        <v>2013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65"/>
        <v>2.5165000000000002</v>
      </c>
      <c r="G862" s="5" t="s">
        <v>20</v>
      </c>
      <c r="H862">
        <v>65</v>
      </c>
      <c r="I862">
        <f t="shared" si="69"/>
        <v>77.430000000000007</v>
      </c>
      <c r="J862" t="s">
        <v>21</v>
      </c>
      <c r="K862" t="s">
        <v>22</v>
      </c>
      <c r="L862">
        <v>1550556000</v>
      </c>
      <c r="M862" s="21">
        <f t="shared" si="66"/>
        <v>43515.25</v>
      </c>
      <c r="N862">
        <v>1551420000</v>
      </c>
      <c r="O862" s="21">
        <f t="shared" si="6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>
        <f t="shared" si="68"/>
        <v>2019</v>
      </c>
    </row>
    <row r="863" spans="1:21" ht="46.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65"/>
        <v>1.0587500000000001</v>
      </c>
      <c r="G863" s="5" t="s">
        <v>20</v>
      </c>
      <c r="H863">
        <v>163</v>
      </c>
      <c r="I863">
        <f t="shared" si="69"/>
        <v>57.16</v>
      </c>
      <c r="J863" t="s">
        <v>21</v>
      </c>
      <c r="K863" t="s">
        <v>22</v>
      </c>
      <c r="L863">
        <v>1269147600</v>
      </c>
      <c r="M863" s="21">
        <f t="shared" si="66"/>
        <v>40258.208333333336</v>
      </c>
      <c r="N863">
        <v>1269838800</v>
      </c>
      <c r="O863" s="21">
        <f t="shared" si="6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>
        <f t="shared" si="68"/>
        <v>2010</v>
      </c>
    </row>
    <row r="864" spans="1:21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65"/>
        <v>1.8742857142857143</v>
      </c>
      <c r="G864" s="5" t="s">
        <v>20</v>
      </c>
      <c r="H864">
        <v>85</v>
      </c>
      <c r="I864">
        <f t="shared" si="69"/>
        <v>77.180000000000007</v>
      </c>
      <c r="J864" t="s">
        <v>21</v>
      </c>
      <c r="K864" t="s">
        <v>22</v>
      </c>
      <c r="L864">
        <v>1312174800</v>
      </c>
      <c r="M864" s="21">
        <f t="shared" si="66"/>
        <v>40756.208333333336</v>
      </c>
      <c r="N864">
        <v>1312520400</v>
      </c>
      <c r="O864" s="21">
        <f t="shared" si="6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>
        <f t="shared" si="68"/>
        <v>2011</v>
      </c>
    </row>
    <row r="865" spans="1:21" ht="31.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65"/>
        <v>3.8678571428571429</v>
      </c>
      <c r="G865" s="5" t="s">
        <v>20</v>
      </c>
      <c r="H865">
        <v>217</v>
      </c>
      <c r="I865">
        <f t="shared" si="69"/>
        <v>24.95</v>
      </c>
      <c r="J865" t="s">
        <v>21</v>
      </c>
      <c r="K865" t="s">
        <v>22</v>
      </c>
      <c r="L865">
        <v>1434517200</v>
      </c>
      <c r="M865" s="21">
        <f t="shared" si="66"/>
        <v>42172.208333333328</v>
      </c>
      <c r="N865">
        <v>1436504400</v>
      </c>
      <c r="O865" s="21">
        <f t="shared" si="6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>
        <f t="shared" si="68"/>
        <v>2015</v>
      </c>
    </row>
    <row r="866" spans="1:21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65"/>
        <v>3.4707142857142856</v>
      </c>
      <c r="G866" s="5" t="s">
        <v>20</v>
      </c>
      <c r="H866">
        <v>150</v>
      </c>
      <c r="I866">
        <f t="shared" si="69"/>
        <v>97.18</v>
      </c>
      <c r="J866" t="s">
        <v>21</v>
      </c>
      <c r="K866" t="s">
        <v>22</v>
      </c>
      <c r="L866">
        <v>1471582800</v>
      </c>
      <c r="M866" s="21">
        <f t="shared" si="66"/>
        <v>42601.208333333328</v>
      </c>
      <c r="N866">
        <v>1472014800</v>
      </c>
      <c r="O866" s="21">
        <f t="shared" si="6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>
        <f t="shared" si="68"/>
        <v>2016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65"/>
        <v>1.8582098765432098</v>
      </c>
      <c r="G867" s="5" t="s">
        <v>20</v>
      </c>
      <c r="H867">
        <v>3272</v>
      </c>
      <c r="I867">
        <f t="shared" si="69"/>
        <v>46</v>
      </c>
      <c r="J867" t="s">
        <v>21</v>
      </c>
      <c r="K867" t="s">
        <v>22</v>
      </c>
      <c r="L867">
        <v>1410757200</v>
      </c>
      <c r="M867" s="21">
        <f t="shared" si="66"/>
        <v>41897.208333333336</v>
      </c>
      <c r="N867">
        <v>1411534800</v>
      </c>
      <c r="O867" s="21">
        <f t="shared" si="6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>
        <f t="shared" si="68"/>
        <v>2014</v>
      </c>
    </row>
    <row r="868" spans="1:21" ht="46.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65"/>
        <v>0.43241247264770238</v>
      </c>
      <c r="G868" s="5" t="s">
        <v>74</v>
      </c>
      <c r="H868">
        <v>898</v>
      </c>
      <c r="I868">
        <f t="shared" si="69"/>
        <v>88.02</v>
      </c>
      <c r="J868" t="s">
        <v>21</v>
      </c>
      <c r="K868" t="s">
        <v>22</v>
      </c>
      <c r="L868">
        <v>1304830800</v>
      </c>
      <c r="M868" s="21">
        <f t="shared" si="66"/>
        <v>40671.208333333336</v>
      </c>
      <c r="N868">
        <v>1304917200</v>
      </c>
      <c r="O868" s="21">
        <f t="shared" si="6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>
        <f t="shared" si="68"/>
        <v>2011</v>
      </c>
    </row>
    <row r="869" spans="1:21" ht="46.8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65"/>
        <v>1.6243749999999999</v>
      </c>
      <c r="G869" s="5" t="s">
        <v>20</v>
      </c>
      <c r="H869">
        <v>300</v>
      </c>
      <c r="I869">
        <f t="shared" si="69"/>
        <v>25.99</v>
      </c>
      <c r="J869" t="s">
        <v>21</v>
      </c>
      <c r="K869" t="s">
        <v>22</v>
      </c>
      <c r="L869">
        <v>1539061200</v>
      </c>
      <c r="M869" s="21">
        <f t="shared" si="66"/>
        <v>43382.208333333328</v>
      </c>
      <c r="N869">
        <v>1539579600</v>
      </c>
      <c r="O869" s="21">
        <f t="shared" si="6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>
        <f t="shared" si="68"/>
        <v>2018</v>
      </c>
    </row>
    <row r="870" spans="1:21" ht="31.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65"/>
        <v>1.8484285714285715</v>
      </c>
      <c r="G870" s="5" t="s">
        <v>20</v>
      </c>
      <c r="H870">
        <v>126</v>
      </c>
      <c r="I870">
        <f t="shared" si="69"/>
        <v>102.69</v>
      </c>
      <c r="J870" t="s">
        <v>21</v>
      </c>
      <c r="K870" t="s">
        <v>22</v>
      </c>
      <c r="L870">
        <v>1381554000</v>
      </c>
      <c r="M870" s="21">
        <f t="shared" si="66"/>
        <v>41559.208333333336</v>
      </c>
      <c r="N870">
        <v>1382504400</v>
      </c>
      <c r="O870" s="21">
        <f t="shared" si="6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>
        <f t="shared" si="68"/>
        <v>2013</v>
      </c>
    </row>
    <row r="871" spans="1:21" ht="31.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65"/>
        <v>0.23703520691785052</v>
      </c>
      <c r="G871" s="5" t="s">
        <v>14</v>
      </c>
      <c r="H871">
        <v>526</v>
      </c>
      <c r="I871">
        <f t="shared" si="69"/>
        <v>72.959999999999994</v>
      </c>
      <c r="J871" t="s">
        <v>21</v>
      </c>
      <c r="K871" t="s">
        <v>22</v>
      </c>
      <c r="L871">
        <v>1277096400</v>
      </c>
      <c r="M871" s="21">
        <f t="shared" si="66"/>
        <v>40350.208333333336</v>
      </c>
      <c r="N871">
        <v>1278306000</v>
      </c>
      <c r="O871" s="21">
        <f t="shared" si="6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>
        <f t="shared" si="68"/>
        <v>2010</v>
      </c>
    </row>
    <row r="872" spans="1:21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65"/>
        <v>0.89870129870129867</v>
      </c>
      <c r="G872" s="5" t="s">
        <v>14</v>
      </c>
      <c r="H872">
        <v>121</v>
      </c>
      <c r="I872">
        <f t="shared" si="69"/>
        <v>57.19</v>
      </c>
      <c r="J872" t="s">
        <v>21</v>
      </c>
      <c r="K872" t="s">
        <v>22</v>
      </c>
      <c r="L872">
        <v>1440392400</v>
      </c>
      <c r="M872" s="21">
        <f t="shared" si="66"/>
        <v>42240.208333333328</v>
      </c>
      <c r="N872">
        <v>1442552400</v>
      </c>
      <c r="O872" s="21">
        <f t="shared" si="6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>
        <f t="shared" si="68"/>
        <v>2015</v>
      </c>
    </row>
    <row r="873" spans="1:21" ht="46.8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65"/>
        <v>2.7260419580419581</v>
      </c>
      <c r="G873" s="5" t="s">
        <v>20</v>
      </c>
      <c r="H873">
        <v>2320</v>
      </c>
      <c r="I873">
        <f t="shared" si="69"/>
        <v>84.01</v>
      </c>
      <c r="J873" t="s">
        <v>21</v>
      </c>
      <c r="K873" t="s">
        <v>22</v>
      </c>
      <c r="L873">
        <v>1509512400</v>
      </c>
      <c r="M873" s="21">
        <f t="shared" si="66"/>
        <v>43040.208333333328</v>
      </c>
      <c r="N873">
        <v>1511071200</v>
      </c>
      <c r="O873" s="21">
        <f t="shared" si="6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>
        <f t="shared" si="68"/>
        <v>2017</v>
      </c>
    </row>
    <row r="874" spans="1:21" ht="31.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65"/>
        <v>1.7004255319148935</v>
      </c>
      <c r="G874" s="5" t="s">
        <v>20</v>
      </c>
      <c r="H874">
        <v>81</v>
      </c>
      <c r="I874">
        <f t="shared" si="69"/>
        <v>98.67</v>
      </c>
      <c r="J874" t="s">
        <v>26</v>
      </c>
      <c r="K874" t="s">
        <v>27</v>
      </c>
      <c r="L874">
        <v>1535950800</v>
      </c>
      <c r="M874" s="21">
        <f t="shared" si="66"/>
        <v>43346.208333333328</v>
      </c>
      <c r="N874">
        <v>1536382800</v>
      </c>
      <c r="O874" s="21">
        <f t="shared" si="6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>
        <f t="shared" si="68"/>
        <v>2018</v>
      </c>
    </row>
    <row r="875" spans="1:21" ht="31.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65"/>
        <v>1.8828503562945369</v>
      </c>
      <c r="G875" s="5" t="s">
        <v>20</v>
      </c>
      <c r="H875">
        <v>1887</v>
      </c>
      <c r="I875">
        <f t="shared" si="69"/>
        <v>42.01</v>
      </c>
      <c r="J875" t="s">
        <v>21</v>
      </c>
      <c r="K875" t="s">
        <v>22</v>
      </c>
      <c r="L875">
        <v>1389160800</v>
      </c>
      <c r="M875" s="21">
        <f t="shared" si="66"/>
        <v>41647.25</v>
      </c>
      <c r="N875">
        <v>1389592800</v>
      </c>
      <c r="O875" s="21">
        <f t="shared" si="6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68"/>
        <v>2014</v>
      </c>
    </row>
    <row r="876" spans="1:21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65"/>
        <v>3.4693532338308457</v>
      </c>
      <c r="G876" s="5" t="s">
        <v>20</v>
      </c>
      <c r="H876">
        <v>4358</v>
      </c>
      <c r="I876">
        <f t="shared" si="69"/>
        <v>32</v>
      </c>
      <c r="J876" t="s">
        <v>21</v>
      </c>
      <c r="K876" t="s">
        <v>22</v>
      </c>
      <c r="L876">
        <v>1271998800</v>
      </c>
      <c r="M876" s="21">
        <f t="shared" si="66"/>
        <v>40291.208333333336</v>
      </c>
      <c r="N876">
        <v>1275282000</v>
      </c>
      <c r="O876" s="21">
        <f t="shared" si="6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68"/>
        <v>2010</v>
      </c>
    </row>
    <row r="877" spans="1:21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65"/>
        <v>0.6917721518987342</v>
      </c>
      <c r="G877" s="5" t="s">
        <v>14</v>
      </c>
      <c r="H877">
        <v>67</v>
      </c>
      <c r="I877">
        <f t="shared" si="69"/>
        <v>81.569999999999993</v>
      </c>
      <c r="J877" t="s">
        <v>21</v>
      </c>
      <c r="K877" t="s">
        <v>22</v>
      </c>
      <c r="L877">
        <v>1294898400</v>
      </c>
      <c r="M877" s="21">
        <f t="shared" si="66"/>
        <v>40556.25</v>
      </c>
      <c r="N877">
        <v>1294984800</v>
      </c>
      <c r="O877" s="21">
        <f t="shared" si="6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>
        <f t="shared" si="68"/>
        <v>2011</v>
      </c>
    </row>
    <row r="878" spans="1:21" ht="46.8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65"/>
        <v>0.25433734939759034</v>
      </c>
      <c r="G878" s="5" t="s">
        <v>14</v>
      </c>
      <c r="H878">
        <v>57</v>
      </c>
      <c r="I878">
        <f t="shared" si="69"/>
        <v>37.04</v>
      </c>
      <c r="J878" t="s">
        <v>15</v>
      </c>
      <c r="K878" t="s">
        <v>16</v>
      </c>
      <c r="L878">
        <v>1559970000</v>
      </c>
      <c r="M878" s="21">
        <f t="shared" si="66"/>
        <v>43624.208333333328</v>
      </c>
      <c r="N878">
        <v>1562043600</v>
      </c>
      <c r="O878" s="21">
        <f t="shared" si="6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68"/>
        <v>2019</v>
      </c>
    </row>
    <row r="879" spans="1:21" ht="31.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65"/>
        <v>0.77400977995110021</v>
      </c>
      <c r="G879" s="5" t="s">
        <v>14</v>
      </c>
      <c r="H879">
        <v>1229</v>
      </c>
      <c r="I879">
        <f t="shared" si="69"/>
        <v>103.03</v>
      </c>
      <c r="J879" t="s">
        <v>21</v>
      </c>
      <c r="K879" t="s">
        <v>22</v>
      </c>
      <c r="L879">
        <v>1469509200</v>
      </c>
      <c r="M879" s="21">
        <f t="shared" si="66"/>
        <v>42577.208333333328</v>
      </c>
      <c r="N879">
        <v>1469595600</v>
      </c>
      <c r="O879" s="21">
        <f t="shared" si="6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>
        <f t="shared" si="68"/>
        <v>2016</v>
      </c>
    </row>
    <row r="880" spans="1:21" ht="31.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65"/>
        <v>0.37481481481481482</v>
      </c>
      <c r="G880" s="5" t="s">
        <v>14</v>
      </c>
      <c r="H880">
        <v>12</v>
      </c>
      <c r="I880">
        <f t="shared" si="69"/>
        <v>84.33</v>
      </c>
      <c r="J880" t="s">
        <v>107</v>
      </c>
      <c r="K880" t="s">
        <v>108</v>
      </c>
      <c r="L880">
        <v>1579068000</v>
      </c>
      <c r="M880" s="21">
        <f t="shared" si="66"/>
        <v>43845.25</v>
      </c>
      <c r="N880">
        <v>1581141600</v>
      </c>
      <c r="O880" s="21">
        <f t="shared" si="6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>
        <f t="shared" si="68"/>
        <v>2020</v>
      </c>
    </row>
    <row r="881" spans="1:21" ht="46.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65"/>
        <v>5.4379999999999997</v>
      </c>
      <c r="G881" s="5" t="s">
        <v>20</v>
      </c>
      <c r="H881">
        <v>53</v>
      </c>
      <c r="I881">
        <f t="shared" si="69"/>
        <v>102.6</v>
      </c>
      <c r="J881" t="s">
        <v>21</v>
      </c>
      <c r="K881" t="s">
        <v>22</v>
      </c>
      <c r="L881">
        <v>1487743200</v>
      </c>
      <c r="M881" s="21">
        <f t="shared" si="66"/>
        <v>42788.25</v>
      </c>
      <c r="N881">
        <v>1488520800</v>
      </c>
      <c r="O881" s="21">
        <f t="shared" si="6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>
        <f t="shared" si="68"/>
        <v>2017</v>
      </c>
    </row>
    <row r="882" spans="1:21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65"/>
        <v>2.2852189349112426</v>
      </c>
      <c r="G882" s="5" t="s">
        <v>20</v>
      </c>
      <c r="H882">
        <v>2414</v>
      </c>
      <c r="I882">
        <f t="shared" si="69"/>
        <v>79.989999999999995</v>
      </c>
      <c r="J882" t="s">
        <v>21</v>
      </c>
      <c r="K882" t="s">
        <v>22</v>
      </c>
      <c r="L882">
        <v>1563685200</v>
      </c>
      <c r="M882" s="21">
        <f t="shared" si="66"/>
        <v>43667.208333333328</v>
      </c>
      <c r="N882">
        <v>1563858000</v>
      </c>
      <c r="O882" s="21">
        <f t="shared" si="6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>
        <f t="shared" si="68"/>
        <v>2019</v>
      </c>
    </row>
    <row r="883" spans="1:21" ht="31.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65"/>
        <v>0.38948339483394834</v>
      </c>
      <c r="G883" s="5" t="s">
        <v>14</v>
      </c>
      <c r="H883">
        <v>452</v>
      </c>
      <c r="I883">
        <f t="shared" si="69"/>
        <v>70.06</v>
      </c>
      <c r="J883" t="s">
        <v>21</v>
      </c>
      <c r="K883" t="s">
        <v>22</v>
      </c>
      <c r="L883">
        <v>1436418000</v>
      </c>
      <c r="M883" s="21">
        <f t="shared" si="66"/>
        <v>42194.208333333328</v>
      </c>
      <c r="N883">
        <v>1438923600</v>
      </c>
      <c r="O883" s="21">
        <f t="shared" si="6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>
        <f t="shared" si="68"/>
        <v>2015</v>
      </c>
    </row>
    <row r="884" spans="1:21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65"/>
        <v>3.7</v>
      </c>
      <c r="G884" s="5" t="s">
        <v>20</v>
      </c>
      <c r="H884">
        <v>80</v>
      </c>
      <c r="I884">
        <f t="shared" si="69"/>
        <v>37</v>
      </c>
      <c r="J884" t="s">
        <v>21</v>
      </c>
      <c r="K884" t="s">
        <v>22</v>
      </c>
      <c r="L884">
        <v>1421820000</v>
      </c>
      <c r="M884" s="21">
        <f t="shared" si="66"/>
        <v>42025.25</v>
      </c>
      <c r="N884">
        <v>1422165600</v>
      </c>
      <c r="O884" s="21">
        <f t="shared" si="6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>
        <f t="shared" si="68"/>
        <v>2015</v>
      </c>
    </row>
    <row r="885" spans="1:21" ht="46.8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65"/>
        <v>2.3791176470588233</v>
      </c>
      <c r="G885" s="5" t="s">
        <v>20</v>
      </c>
      <c r="H885">
        <v>193</v>
      </c>
      <c r="I885">
        <f t="shared" si="69"/>
        <v>41.91</v>
      </c>
      <c r="J885" t="s">
        <v>21</v>
      </c>
      <c r="K885" t="s">
        <v>22</v>
      </c>
      <c r="L885">
        <v>1274763600</v>
      </c>
      <c r="M885" s="21">
        <f t="shared" si="66"/>
        <v>40323.208333333336</v>
      </c>
      <c r="N885">
        <v>1277874000</v>
      </c>
      <c r="O885" s="21">
        <f t="shared" si="6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>
        <f t="shared" si="68"/>
        <v>2010</v>
      </c>
    </row>
    <row r="886" spans="1:21" ht="31.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65"/>
        <v>0.64036299765807958</v>
      </c>
      <c r="G886" s="5" t="s">
        <v>14</v>
      </c>
      <c r="H886">
        <v>1886</v>
      </c>
      <c r="I886">
        <f t="shared" si="69"/>
        <v>57.99</v>
      </c>
      <c r="J886" t="s">
        <v>21</v>
      </c>
      <c r="K886" t="s">
        <v>22</v>
      </c>
      <c r="L886">
        <v>1399179600</v>
      </c>
      <c r="M886" s="21">
        <f t="shared" si="66"/>
        <v>41763.208333333336</v>
      </c>
      <c r="N886">
        <v>1399352400</v>
      </c>
      <c r="O886" s="21">
        <f t="shared" si="6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>
        <f t="shared" si="68"/>
        <v>2014</v>
      </c>
    </row>
    <row r="887" spans="1:21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65"/>
        <v>1.1827777777777777</v>
      </c>
      <c r="G887" s="5" t="s">
        <v>20</v>
      </c>
      <c r="H887">
        <v>52</v>
      </c>
      <c r="I887">
        <f t="shared" si="69"/>
        <v>40.94</v>
      </c>
      <c r="J887" t="s">
        <v>21</v>
      </c>
      <c r="K887" t="s">
        <v>22</v>
      </c>
      <c r="L887">
        <v>1275800400</v>
      </c>
      <c r="M887" s="21">
        <f t="shared" si="66"/>
        <v>40335.208333333336</v>
      </c>
      <c r="N887">
        <v>1279083600</v>
      </c>
      <c r="O887" s="21">
        <f t="shared" si="6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>
        <f t="shared" si="68"/>
        <v>2010</v>
      </c>
    </row>
    <row r="888" spans="1:21" ht="31.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65"/>
        <v>0.84824037184594958</v>
      </c>
      <c r="G888" s="5" t="s">
        <v>14</v>
      </c>
      <c r="H888">
        <v>1825</v>
      </c>
      <c r="I888">
        <f t="shared" si="69"/>
        <v>70</v>
      </c>
      <c r="J888" t="s">
        <v>21</v>
      </c>
      <c r="K888" t="s">
        <v>22</v>
      </c>
      <c r="L888">
        <v>1282798800</v>
      </c>
      <c r="M888" s="21">
        <f t="shared" si="66"/>
        <v>40416.208333333336</v>
      </c>
      <c r="N888">
        <v>1284354000</v>
      </c>
      <c r="O888" s="21">
        <f t="shared" si="6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>
        <f t="shared" si="68"/>
        <v>2010</v>
      </c>
    </row>
    <row r="889" spans="1:21" ht="46.8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65"/>
        <v>0.29346153846153844</v>
      </c>
      <c r="G889" s="5" t="s">
        <v>14</v>
      </c>
      <c r="H889">
        <v>31</v>
      </c>
      <c r="I889">
        <f t="shared" si="69"/>
        <v>73.84</v>
      </c>
      <c r="J889" t="s">
        <v>21</v>
      </c>
      <c r="K889" t="s">
        <v>22</v>
      </c>
      <c r="L889">
        <v>1437109200</v>
      </c>
      <c r="M889" s="21">
        <f t="shared" si="66"/>
        <v>42202.208333333328</v>
      </c>
      <c r="N889">
        <v>1441170000</v>
      </c>
      <c r="O889" s="21">
        <f t="shared" si="6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>
        <f t="shared" si="68"/>
        <v>2015</v>
      </c>
    </row>
    <row r="890" spans="1:21" ht="46.8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65"/>
        <v>2.0989655172413793</v>
      </c>
      <c r="G890" s="5" t="s">
        <v>20</v>
      </c>
      <c r="H890">
        <v>290</v>
      </c>
      <c r="I890">
        <f t="shared" si="69"/>
        <v>41.98</v>
      </c>
      <c r="J890" t="s">
        <v>21</v>
      </c>
      <c r="K890" t="s">
        <v>22</v>
      </c>
      <c r="L890">
        <v>1491886800</v>
      </c>
      <c r="M890" s="21">
        <f t="shared" si="66"/>
        <v>42836.208333333328</v>
      </c>
      <c r="N890">
        <v>1493528400</v>
      </c>
      <c r="O890" s="21">
        <f t="shared" si="6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>
        <f t="shared" si="68"/>
        <v>2017</v>
      </c>
    </row>
    <row r="891" spans="1:21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65"/>
        <v>1.697857142857143</v>
      </c>
      <c r="G891" s="5" t="s">
        <v>20</v>
      </c>
      <c r="H891">
        <v>122</v>
      </c>
      <c r="I891">
        <f t="shared" si="69"/>
        <v>77.930000000000007</v>
      </c>
      <c r="J891" t="s">
        <v>21</v>
      </c>
      <c r="K891" t="s">
        <v>22</v>
      </c>
      <c r="L891">
        <v>1394600400</v>
      </c>
      <c r="M891" s="21">
        <f t="shared" si="66"/>
        <v>41710.208333333336</v>
      </c>
      <c r="N891">
        <v>1395205200</v>
      </c>
      <c r="O891" s="21">
        <f t="shared" si="6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>
        <f t="shared" si="68"/>
        <v>2014</v>
      </c>
    </row>
    <row r="892" spans="1:21" ht="31.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65"/>
        <v>1.1595907738095239</v>
      </c>
      <c r="G892" s="5" t="s">
        <v>20</v>
      </c>
      <c r="H892">
        <v>1470</v>
      </c>
      <c r="I892">
        <f t="shared" si="69"/>
        <v>106.02</v>
      </c>
      <c r="J892" t="s">
        <v>21</v>
      </c>
      <c r="K892" t="s">
        <v>22</v>
      </c>
      <c r="L892">
        <v>1561352400</v>
      </c>
      <c r="M892" s="21">
        <f t="shared" si="66"/>
        <v>43640.208333333328</v>
      </c>
      <c r="N892">
        <v>1561438800</v>
      </c>
      <c r="O892" s="21">
        <f t="shared" si="6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>
        <f t="shared" si="68"/>
        <v>2019</v>
      </c>
    </row>
    <row r="893" spans="1:21" ht="46.8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65"/>
        <v>2.5859999999999999</v>
      </c>
      <c r="G893" s="5" t="s">
        <v>20</v>
      </c>
      <c r="H893">
        <v>165</v>
      </c>
      <c r="I893">
        <f t="shared" si="69"/>
        <v>47.02</v>
      </c>
      <c r="J893" t="s">
        <v>15</v>
      </c>
      <c r="K893" t="s">
        <v>16</v>
      </c>
      <c r="L893">
        <v>1322892000</v>
      </c>
      <c r="M893" s="21">
        <f t="shared" si="66"/>
        <v>40880.25</v>
      </c>
      <c r="N893">
        <v>1326693600</v>
      </c>
      <c r="O893" s="21">
        <f t="shared" si="6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>
        <f t="shared" si="68"/>
        <v>2011</v>
      </c>
    </row>
    <row r="894" spans="1:21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65"/>
        <v>2.3058333333333332</v>
      </c>
      <c r="G894" s="5" t="s">
        <v>20</v>
      </c>
      <c r="H894">
        <v>182</v>
      </c>
      <c r="I894">
        <f t="shared" si="69"/>
        <v>76.02</v>
      </c>
      <c r="J894" t="s">
        <v>21</v>
      </c>
      <c r="K894" t="s">
        <v>22</v>
      </c>
      <c r="L894">
        <v>1274418000</v>
      </c>
      <c r="M894" s="21">
        <f t="shared" si="66"/>
        <v>40319.208333333336</v>
      </c>
      <c r="N894">
        <v>1277960400</v>
      </c>
      <c r="O894" s="21">
        <f t="shared" si="6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>
        <f t="shared" si="68"/>
        <v>2010</v>
      </c>
    </row>
    <row r="895" spans="1:21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65"/>
        <v>1.2821428571428573</v>
      </c>
      <c r="G895" s="5" t="s">
        <v>20</v>
      </c>
      <c r="H895">
        <v>199</v>
      </c>
      <c r="I895">
        <f t="shared" si="69"/>
        <v>54.12</v>
      </c>
      <c r="J895" t="s">
        <v>107</v>
      </c>
      <c r="K895" t="s">
        <v>108</v>
      </c>
      <c r="L895">
        <v>1434344400</v>
      </c>
      <c r="M895" s="21">
        <f t="shared" si="66"/>
        <v>42170.208333333328</v>
      </c>
      <c r="N895">
        <v>1434690000</v>
      </c>
      <c r="O895" s="21">
        <f t="shared" si="6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>
        <f t="shared" si="68"/>
        <v>2015</v>
      </c>
    </row>
    <row r="896" spans="1:21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65"/>
        <v>1.8870588235294117</v>
      </c>
      <c r="G896" s="5" t="s">
        <v>20</v>
      </c>
      <c r="H896">
        <v>56</v>
      </c>
      <c r="I896">
        <f t="shared" si="69"/>
        <v>57.29</v>
      </c>
      <c r="J896" t="s">
        <v>40</v>
      </c>
      <c r="K896" t="s">
        <v>41</v>
      </c>
      <c r="L896">
        <v>1373518800</v>
      </c>
      <c r="M896" s="21">
        <f t="shared" si="66"/>
        <v>41466.208333333336</v>
      </c>
      <c r="N896">
        <v>1376110800</v>
      </c>
      <c r="O896" s="21">
        <f t="shared" si="6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>
        <f t="shared" si="68"/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65"/>
        <v>6.9511889862327911E-2</v>
      </c>
      <c r="G897" s="5" t="s">
        <v>14</v>
      </c>
      <c r="H897">
        <v>107</v>
      </c>
      <c r="I897">
        <f t="shared" si="69"/>
        <v>103.81</v>
      </c>
      <c r="J897" t="s">
        <v>21</v>
      </c>
      <c r="K897" t="s">
        <v>22</v>
      </c>
      <c r="L897">
        <v>1517637600</v>
      </c>
      <c r="M897" s="21">
        <f t="shared" si="66"/>
        <v>43134.25</v>
      </c>
      <c r="N897">
        <v>1518415200</v>
      </c>
      <c r="O897" s="21">
        <f t="shared" si="6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>
        <f t="shared" si="68"/>
        <v>2018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70">E898/D898</f>
        <v>7.7443434343434348</v>
      </c>
      <c r="G898" s="5" t="s">
        <v>20</v>
      </c>
      <c r="H898">
        <v>1460</v>
      </c>
      <c r="I898">
        <f t="shared" si="69"/>
        <v>105.03</v>
      </c>
      <c r="J898" t="s">
        <v>26</v>
      </c>
      <c r="K898" t="s">
        <v>27</v>
      </c>
      <c r="L898">
        <v>1310619600</v>
      </c>
      <c r="M898" s="21">
        <f t="shared" si="66"/>
        <v>40738.208333333336</v>
      </c>
      <c r="N898">
        <v>1310878800</v>
      </c>
      <c r="O898" s="21">
        <f t="shared" si="6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>
        <f t="shared" si="68"/>
        <v>2011</v>
      </c>
    </row>
    <row r="899" spans="1:21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70"/>
        <v>0.27693181818181817</v>
      </c>
      <c r="G899" s="5" t="s">
        <v>14</v>
      </c>
      <c r="H899">
        <v>27</v>
      </c>
      <c r="I899">
        <f t="shared" si="69"/>
        <v>90.26</v>
      </c>
      <c r="J899" t="s">
        <v>21</v>
      </c>
      <c r="K899" t="s">
        <v>22</v>
      </c>
      <c r="L899">
        <v>1556427600</v>
      </c>
      <c r="M899" s="21">
        <f t="shared" ref="M899:M962" si="71">(((L899/60)/60)/24)+DATE(1970,1,1)</f>
        <v>43583.208333333328</v>
      </c>
      <c r="N899">
        <v>1556600400</v>
      </c>
      <c r="O899" s="21">
        <f t="shared" ref="O899:O962" si="72">(((N899/60)/60/24)+DATE(1970,1,1))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>
        <f t="shared" ref="U899:U962" si="73">YEAR(M899)</f>
        <v>2019</v>
      </c>
    </row>
    <row r="900" spans="1:21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70"/>
        <v>0.52479620323841425</v>
      </c>
      <c r="G900" s="5" t="s">
        <v>14</v>
      </c>
      <c r="H900">
        <v>1221</v>
      </c>
      <c r="I900">
        <f t="shared" ref="I900:I963" si="74">ROUND(E900/H900,2)</f>
        <v>76.98</v>
      </c>
      <c r="J900" t="s">
        <v>21</v>
      </c>
      <c r="K900" t="s">
        <v>22</v>
      </c>
      <c r="L900">
        <v>1576476000</v>
      </c>
      <c r="M900" s="21">
        <f t="shared" si="71"/>
        <v>43815.25</v>
      </c>
      <c r="N900">
        <v>1576994400</v>
      </c>
      <c r="O900" s="21">
        <f t="shared" si="72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>
        <f t="shared" si="73"/>
        <v>2019</v>
      </c>
    </row>
    <row r="901" spans="1:21" ht="46.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70"/>
        <v>4.0709677419354842</v>
      </c>
      <c r="G901" s="5" t="s">
        <v>20</v>
      </c>
      <c r="H901">
        <v>123</v>
      </c>
      <c r="I901">
        <f t="shared" si="74"/>
        <v>102.6</v>
      </c>
      <c r="J901" t="s">
        <v>98</v>
      </c>
      <c r="K901" t="s">
        <v>99</v>
      </c>
      <c r="L901">
        <v>1381122000</v>
      </c>
      <c r="M901" s="21">
        <f t="shared" si="71"/>
        <v>41554.208333333336</v>
      </c>
      <c r="N901">
        <v>1382677200</v>
      </c>
      <c r="O901" s="21">
        <f t="shared" si="72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>
        <f t="shared" si="73"/>
        <v>2013</v>
      </c>
    </row>
    <row r="902" spans="1:21" ht="31.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70"/>
        <v>0.02</v>
      </c>
      <c r="G902" s="5" t="s">
        <v>14</v>
      </c>
      <c r="H902">
        <v>1</v>
      </c>
      <c r="I902">
        <f t="shared" si="74"/>
        <v>2</v>
      </c>
      <c r="J902" t="s">
        <v>21</v>
      </c>
      <c r="K902" t="s">
        <v>22</v>
      </c>
      <c r="L902">
        <v>1411102800</v>
      </c>
      <c r="M902" s="21">
        <f t="shared" si="71"/>
        <v>41901.208333333336</v>
      </c>
      <c r="N902">
        <v>1411189200</v>
      </c>
      <c r="O902" s="21">
        <f t="shared" si="72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>
        <f t="shared" si="73"/>
        <v>2014</v>
      </c>
    </row>
    <row r="903" spans="1:21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70"/>
        <v>1.5617857142857143</v>
      </c>
      <c r="G903" s="5" t="s">
        <v>20</v>
      </c>
      <c r="H903">
        <v>159</v>
      </c>
      <c r="I903">
        <f t="shared" si="74"/>
        <v>55.01</v>
      </c>
      <c r="J903" t="s">
        <v>21</v>
      </c>
      <c r="K903" t="s">
        <v>22</v>
      </c>
      <c r="L903">
        <v>1531803600</v>
      </c>
      <c r="M903" s="21">
        <f t="shared" si="71"/>
        <v>43298.208333333328</v>
      </c>
      <c r="N903">
        <v>1534654800</v>
      </c>
      <c r="O903" s="21">
        <f t="shared" si="72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>
        <f t="shared" si="73"/>
        <v>2018</v>
      </c>
    </row>
    <row r="904" spans="1:21" ht="31.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70"/>
        <v>2.5242857142857145</v>
      </c>
      <c r="G904" s="5" t="s">
        <v>20</v>
      </c>
      <c r="H904">
        <v>110</v>
      </c>
      <c r="I904">
        <f t="shared" si="74"/>
        <v>32.130000000000003</v>
      </c>
      <c r="J904" t="s">
        <v>21</v>
      </c>
      <c r="K904" t="s">
        <v>22</v>
      </c>
      <c r="L904">
        <v>1454133600</v>
      </c>
      <c r="M904" s="21">
        <f t="shared" si="71"/>
        <v>42399.25</v>
      </c>
      <c r="N904">
        <v>1457762400</v>
      </c>
      <c r="O904" s="21">
        <f t="shared" si="72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>
        <f t="shared" si="73"/>
        <v>2016</v>
      </c>
    </row>
    <row r="905" spans="1:21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70"/>
        <v>1.729268292682927E-2</v>
      </c>
      <c r="G905" s="5" t="s">
        <v>47</v>
      </c>
      <c r="H905">
        <v>14</v>
      </c>
      <c r="I905">
        <f t="shared" si="74"/>
        <v>50.64</v>
      </c>
      <c r="J905" t="s">
        <v>21</v>
      </c>
      <c r="K905" t="s">
        <v>22</v>
      </c>
      <c r="L905">
        <v>1336194000</v>
      </c>
      <c r="M905" s="21">
        <f t="shared" si="71"/>
        <v>41034.208333333336</v>
      </c>
      <c r="N905">
        <v>1337490000</v>
      </c>
      <c r="O905" s="21">
        <f t="shared" si="72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>
        <f t="shared" si="73"/>
        <v>2012</v>
      </c>
    </row>
    <row r="906" spans="1:21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70"/>
        <v>0.12230769230769231</v>
      </c>
      <c r="G906" s="5" t="s">
        <v>14</v>
      </c>
      <c r="H906">
        <v>16</v>
      </c>
      <c r="I906">
        <f t="shared" si="74"/>
        <v>49.69</v>
      </c>
      <c r="J906" t="s">
        <v>21</v>
      </c>
      <c r="K906" t="s">
        <v>22</v>
      </c>
      <c r="L906">
        <v>1349326800</v>
      </c>
      <c r="M906" s="21">
        <f t="shared" si="71"/>
        <v>41186.208333333336</v>
      </c>
      <c r="N906">
        <v>1349672400</v>
      </c>
      <c r="O906" s="21">
        <f t="shared" si="72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>
        <f t="shared" si="73"/>
        <v>2012</v>
      </c>
    </row>
    <row r="907" spans="1:21" ht="31.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70"/>
        <v>1.6398734177215191</v>
      </c>
      <c r="G907" s="5" t="s">
        <v>20</v>
      </c>
      <c r="H907">
        <v>236</v>
      </c>
      <c r="I907">
        <f t="shared" si="74"/>
        <v>54.89</v>
      </c>
      <c r="J907" t="s">
        <v>21</v>
      </c>
      <c r="K907" t="s">
        <v>22</v>
      </c>
      <c r="L907">
        <v>1379566800</v>
      </c>
      <c r="M907" s="21">
        <f t="shared" si="71"/>
        <v>41536.208333333336</v>
      </c>
      <c r="N907">
        <v>1379826000</v>
      </c>
      <c r="O907" s="21">
        <f t="shared" si="72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>
        <f t="shared" si="73"/>
        <v>2013</v>
      </c>
    </row>
    <row r="908" spans="1:21" ht="46.8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70"/>
        <v>1.6298181818181818</v>
      </c>
      <c r="G908" s="5" t="s">
        <v>20</v>
      </c>
      <c r="H908">
        <v>191</v>
      </c>
      <c r="I908">
        <f t="shared" si="74"/>
        <v>46.93</v>
      </c>
      <c r="J908" t="s">
        <v>21</v>
      </c>
      <c r="K908" t="s">
        <v>22</v>
      </c>
      <c r="L908">
        <v>1494651600</v>
      </c>
      <c r="M908" s="21">
        <f t="shared" si="71"/>
        <v>42868.208333333328</v>
      </c>
      <c r="N908">
        <v>1497762000</v>
      </c>
      <c r="O908" s="21">
        <f t="shared" si="72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>
        <f t="shared" si="73"/>
        <v>2017</v>
      </c>
    </row>
    <row r="909" spans="1:21" ht="31.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70"/>
        <v>0.20252747252747252</v>
      </c>
      <c r="G909" s="5" t="s">
        <v>14</v>
      </c>
      <c r="H909">
        <v>41</v>
      </c>
      <c r="I909">
        <f t="shared" si="74"/>
        <v>44.95</v>
      </c>
      <c r="J909" t="s">
        <v>21</v>
      </c>
      <c r="K909" t="s">
        <v>22</v>
      </c>
      <c r="L909">
        <v>1303880400</v>
      </c>
      <c r="M909" s="21">
        <f t="shared" si="71"/>
        <v>40660.208333333336</v>
      </c>
      <c r="N909">
        <v>1304485200</v>
      </c>
      <c r="O909" s="21">
        <f t="shared" si="72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>
        <f t="shared" si="73"/>
        <v>2011</v>
      </c>
    </row>
    <row r="910" spans="1:21" ht="31.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70"/>
        <v>3.1924083769633507</v>
      </c>
      <c r="G910" s="5" t="s">
        <v>20</v>
      </c>
      <c r="H910">
        <v>3934</v>
      </c>
      <c r="I910">
        <f t="shared" si="74"/>
        <v>31</v>
      </c>
      <c r="J910" t="s">
        <v>21</v>
      </c>
      <c r="K910" t="s">
        <v>22</v>
      </c>
      <c r="L910">
        <v>1335934800</v>
      </c>
      <c r="M910" s="21">
        <f t="shared" si="71"/>
        <v>41031.208333333336</v>
      </c>
      <c r="N910">
        <v>1336885200</v>
      </c>
      <c r="O910" s="21">
        <f t="shared" si="72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>
        <f t="shared" si="73"/>
        <v>2012</v>
      </c>
    </row>
    <row r="911" spans="1:21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70"/>
        <v>4.7894444444444444</v>
      </c>
      <c r="G911" s="5" t="s">
        <v>20</v>
      </c>
      <c r="H911">
        <v>80</v>
      </c>
      <c r="I911">
        <f t="shared" si="74"/>
        <v>107.76</v>
      </c>
      <c r="J911" t="s">
        <v>15</v>
      </c>
      <c r="K911" t="s">
        <v>16</v>
      </c>
      <c r="L911">
        <v>1528088400</v>
      </c>
      <c r="M911" s="21">
        <f t="shared" si="71"/>
        <v>43255.208333333328</v>
      </c>
      <c r="N911">
        <v>1530421200</v>
      </c>
      <c r="O911" s="21">
        <f t="shared" si="72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>
        <f t="shared" si="73"/>
        <v>2018</v>
      </c>
    </row>
    <row r="912" spans="1:21" ht="46.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70"/>
        <v>0.19556634304207121</v>
      </c>
      <c r="G912" s="5" t="s">
        <v>74</v>
      </c>
      <c r="H912">
        <v>296</v>
      </c>
      <c r="I912">
        <f t="shared" si="74"/>
        <v>102.08</v>
      </c>
      <c r="J912" t="s">
        <v>21</v>
      </c>
      <c r="K912" t="s">
        <v>22</v>
      </c>
      <c r="L912">
        <v>1421906400</v>
      </c>
      <c r="M912" s="21">
        <f t="shared" si="71"/>
        <v>42026.25</v>
      </c>
      <c r="N912">
        <v>1421992800</v>
      </c>
      <c r="O912" s="21">
        <f t="shared" si="72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>
        <f t="shared" si="73"/>
        <v>2015</v>
      </c>
    </row>
    <row r="913" spans="1:21" ht="31.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70"/>
        <v>1.9894827586206896</v>
      </c>
      <c r="G913" s="5" t="s">
        <v>20</v>
      </c>
      <c r="H913">
        <v>462</v>
      </c>
      <c r="I913">
        <f t="shared" si="74"/>
        <v>24.98</v>
      </c>
      <c r="J913" t="s">
        <v>21</v>
      </c>
      <c r="K913" t="s">
        <v>22</v>
      </c>
      <c r="L913">
        <v>1568005200</v>
      </c>
      <c r="M913" s="21">
        <f t="shared" si="71"/>
        <v>43717.208333333328</v>
      </c>
      <c r="N913">
        <v>1568178000</v>
      </c>
      <c r="O913" s="21">
        <f t="shared" si="72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>
        <f t="shared" si="73"/>
        <v>2019</v>
      </c>
    </row>
    <row r="914" spans="1:21" ht="31.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70"/>
        <v>7.95</v>
      </c>
      <c r="G914" s="5" t="s">
        <v>20</v>
      </c>
      <c r="H914">
        <v>179</v>
      </c>
      <c r="I914">
        <f t="shared" si="74"/>
        <v>79.94</v>
      </c>
      <c r="J914" t="s">
        <v>21</v>
      </c>
      <c r="K914" t="s">
        <v>22</v>
      </c>
      <c r="L914">
        <v>1346821200</v>
      </c>
      <c r="M914" s="21">
        <f t="shared" si="71"/>
        <v>41157.208333333336</v>
      </c>
      <c r="N914">
        <v>1347944400</v>
      </c>
      <c r="O914" s="21">
        <f t="shared" si="72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>
        <f t="shared" si="73"/>
        <v>2012</v>
      </c>
    </row>
    <row r="915" spans="1:21" ht="46.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70"/>
        <v>0.50621082621082625</v>
      </c>
      <c r="G915" s="5" t="s">
        <v>14</v>
      </c>
      <c r="H915">
        <v>523</v>
      </c>
      <c r="I915">
        <f t="shared" si="74"/>
        <v>67.95</v>
      </c>
      <c r="J915" t="s">
        <v>26</v>
      </c>
      <c r="K915" t="s">
        <v>27</v>
      </c>
      <c r="L915">
        <v>1557637200</v>
      </c>
      <c r="M915" s="21">
        <f t="shared" si="71"/>
        <v>43597.208333333328</v>
      </c>
      <c r="N915">
        <v>1558760400</v>
      </c>
      <c r="O915" s="21">
        <f t="shared" si="72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>
        <f t="shared" si="73"/>
        <v>2019</v>
      </c>
    </row>
    <row r="916" spans="1:21" ht="31.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70"/>
        <v>0.57437499999999997</v>
      </c>
      <c r="G916" s="5" t="s">
        <v>14</v>
      </c>
      <c r="H916">
        <v>141</v>
      </c>
      <c r="I916">
        <f t="shared" si="74"/>
        <v>26.07</v>
      </c>
      <c r="J916" t="s">
        <v>40</v>
      </c>
      <c r="K916" t="s">
        <v>41</v>
      </c>
      <c r="L916">
        <v>1375592400</v>
      </c>
      <c r="M916" s="21">
        <f t="shared" si="71"/>
        <v>41490.208333333336</v>
      </c>
      <c r="N916">
        <v>1376629200</v>
      </c>
      <c r="O916" s="21">
        <f t="shared" si="72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>
        <f t="shared" si="73"/>
        <v>2013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70"/>
        <v>1.5562827640984909</v>
      </c>
      <c r="G917" s="5" t="s">
        <v>20</v>
      </c>
      <c r="H917">
        <v>1866</v>
      </c>
      <c r="I917">
        <f t="shared" si="74"/>
        <v>105</v>
      </c>
      <c r="J917" t="s">
        <v>40</v>
      </c>
      <c r="K917" t="s">
        <v>41</v>
      </c>
      <c r="L917">
        <v>1503982800</v>
      </c>
      <c r="M917" s="21">
        <f t="shared" si="71"/>
        <v>42976.208333333328</v>
      </c>
      <c r="N917">
        <v>1504760400</v>
      </c>
      <c r="O917" s="21">
        <f t="shared" si="72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>
        <f t="shared" si="73"/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70"/>
        <v>0.36297297297297298</v>
      </c>
      <c r="G918" s="5" t="s">
        <v>14</v>
      </c>
      <c r="H918">
        <v>52</v>
      </c>
      <c r="I918">
        <f t="shared" si="74"/>
        <v>25.83</v>
      </c>
      <c r="J918" t="s">
        <v>21</v>
      </c>
      <c r="K918" t="s">
        <v>22</v>
      </c>
      <c r="L918">
        <v>1418882400</v>
      </c>
      <c r="M918" s="21">
        <f t="shared" si="71"/>
        <v>41991.25</v>
      </c>
      <c r="N918">
        <v>1419660000</v>
      </c>
      <c r="O918" s="21">
        <f t="shared" si="72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>
        <f t="shared" si="73"/>
        <v>2014</v>
      </c>
    </row>
    <row r="919" spans="1:21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70"/>
        <v>0.58250000000000002</v>
      </c>
      <c r="G919" s="5" t="s">
        <v>47</v>
      </c>
      <c r="H919">
        <v>27</v>
      </c>
      <c r="I919">
        <f t="shared" si="74"/>
        <v>77.67</v>
      </c>
      <c r="J919" t="s">
        <v>40</v>
      </c>
      <c r="K919" t="s">
        <v>41</v>
      </c>
      <c r="L919">
        <v>1309237200</v>
      </c>
      <c r="M919" s="21">
        <f t="shared" si="71"/>
        <v>40722.208333333336</v>
      </c>
      <c r="N919">
        <v>1311310800</v>
      </c>
      <c r="O919" s="21">
        <f t="shared" si="72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>
        <f t="shared" si="73"/>
        <v>2011</v>
      </c>
    </row>
    <row r="920" spans="1:21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70"/>
        <v>2.3739473684210526</v>
      </c>
      <c r="G920" s="5" t="s">
        <v>20</v>
      </c>
      <c r="H920">
        <v>156</v>
      </c>
      <c r="I920">
        <f t="shared" si="74"/>
        <v>57.83</v>
      </c>
      <c r="J920" t="s">
        <v>98</v>
      </c>
      <c r="K920" t="s">
        <v>99</v>
      </c>
      <c r="L920">
        <v>1343365200</v>
      </c>
      <c r="M920" s="21">
        <f t="shared" si="71"/>
        <v>41117.208333333336</v>
      </c>
      <c r="N920">
        <v>1344315600</v>
      </c>
      <c r="O920" s="21">
        <f t="shared" si="72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>
        <f t="shared" si="73"/>
        <v>2012</v>
      </c>
    </row>
    <row r="921" spans="1:21" ht="31.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70"/>
        <v>0.58750000000000002</v>
      </c>
      <c r="G921" s="5" t="s">
        <v>14</v>
      </c>
      <c r="H921">
        <v>225</v>
      </c>
      <c r="I921">
        <f t="shared" si="74"/>
        <v>92.96</v>
      </c>
      <c r="J921" t="s">
        <v>26</v>
      </c>
      <c r="K921" t="s">
        <v>27</v>
      </c>
      <c r="L921">
        <v>1507957200</v>
      </c>
      <c r="M921" s="21">
        <f t="shared" si="71"/>
        <v>43022.208333333328</v>
      </c>
      <c r="N921">
        <v>1510725600</v>
      </c>
      <c r="O921" s="21">
        <f t="shared" si="72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>
        <f t="shared" si="73"/>
        <v>2017</v>
      </c>
    </row>
    <row r="922" spans="1:21" ht="31.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70"/>
        <v>1.8256603773584905</v>
      </c>
      <c r="G922" s="5" t="s">
        <v>20</v>
      </c>
      <c r="H922">
        <v>255</v>
      </c>
      <c r="I922">
        <f t="shared" si="74"/>
        <v>37.950000000000003</v>
      </c>
      <c r="J922" t="s">
        <v>21</v>
      </c>
      <c r="K922" t="s">
        <v>22</v>
      </c>
      <c r="L922">
        <v>1549519200</v>
      </c>
      <c r="M922" s="21">
        <f t="shared" si="71"/>
        <v>43503.25</v>
      </c>
      <c r="N922">
        <v>1551247200</v>
      </c>
      <c r="O922" s="21">
        <f t="shared" si="72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>
        <f t="shared" si="73"/>
        <v>2019</v>
      </c>
    </row>
    <row r="923" spans="1:21" ht="31.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70"/>
        <v>7.5436408977556111E-3</v>
      </c>
      <c r="G923" s="5" t="s">
        <v>14</v>
      </c>
      <c r="H923">
        <v>38</v>
      </c>
      <c r="I923">
        <f t="shared" si="74"/>
        <v>31.84</v>
      </c>
      <c r="J923" t="s">
        <v>21</v>
      </c>
      <c r="K923" t="s">
        <v>22</v>
      </c>
      <c r="L923">
        <v>1329026400</v>
      </c>
      <c r="M923" s="21">
        <f t="shared" si="71"/>
        <v>40951.25</v>
      </c>
      <c r="N923">
        <v>1330236000</v>
      </c>
      <c r="O923" s="21">
        <f t="shared" si="72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>
        <f t="shared" si="73"/>
        <v>2012</v>
      </c>
    </row>
    <row r="924" spans="1:21" ht="31.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70"/>
        <v>1.7595330739299611</v>
      </c>
      <c r="G924" s="5" t="s">
        <v>20</v>
      </c>
      <c r="H924">
        <v>2261</v>
      </c>
      <c r="I924">
        <f t="shared" si="74"/>
        <v>40</v>
      </c>
      <c r="J924" t="s">
        <v>21</v>
      </c>
      <c r="K924" t="s">
        <v>22</v>
      </c>
      <c r="L924">
        <v>1544335200</v>
      </c>
      <c r="M924" s="21">
        <f t="shared" si="71"/>
        <v>43443.25</v>
      </c>
      <c r="N924">
        <v>1545112800</v>
      </c>
      <c r="O924" s="21">
        <f t="shared" si="72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>
        <f t="shared" si="73"/>
        <v>2018</v>
      </c>
    </row>
    <row r="925" spans="1:21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70"/>
        <v>2.3788235294117648</v>
      </c>
      <c r="G925" s="5" t="s">
        <v>20</v>
      </c>
      <c r="H925">
        <v>40</v>
      </c>
      <c r="I925">
        <f t="shared" si="74"/>
        <v>101.1</v>
      </c>
      <c r="J925" t="s">
        <v>21</v>
      </c>
      <c r="K925" t="s">
        <v>22</v>
      </c>
      <c r="L925">
        <v>1279083600</v>
      </c>
      <c r="M925" s="21">
        <f t="shared" si="71"/>
        <v>40373.208333333336</v>
      </c>
      <c r="N925">
        <v>1279170000</v>
      </c>
      <c r="O925" s="21">
        <f t="shared" si="72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>
        <f t="shared" si="73"/>
        <v>2010</v>
      </c>
    </row>
    <row r="926" spans="1:21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70"/>
        <v>4.8805076142131982</v>
      </c>
      <c r="G926" s="5" t="s">
        <v>20</v>
      </c>
      <c r="H926">
        <v>2289</v>
      </c>
      <c r="I926">
        <f t="shared" si="74"/>
        <v>84.01</v>
      </c>
      <c r="J926" t="s">
        <v>107</v>
      </c>
      <c r="K926" t="s">
        <v>108</v>
      </c>
      <c r="L926">
        <v>1572498000</v>
      </c>
      <c r="M926" s="21">
        <f t="shared" si="71"/>
        <v>43769.208333333328</v>
      </c>
      <c r="N926">
        <v>1573452000</v>
      </c>
      <c r="O926" s="21">
        <f t="shared" si="72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>
        <f t="shared" si="73"/>
        <v>2019</v>
      </c>
    </row>
    <row r="927" spans="1:21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70"/>
        <v>2.2406666666666668</v>
      </c>
      <c r="G927" s="5" t="s">
        <v>20</v>
      </c>
      <c r="H927">
        <v>65</v>
      </c>
      <c r="I927">
        <f t="shared" si="74"/>
        <v>103.42</v>
      </c>
      <c r="J927" t="s">
        <v>21</v>
      </c>
      <c r="K927" t="s">
        <v>22</v>
      </c>
      <c r="L927">
        <v>1506056400</v>
      </c>
      <c r="M927" s="21">
        <f t="shared" si="71"/>
        <v>43000.208333333328</v>
      </c>
      <c r="N927">
        <v>1507093200</v>
      </c>
      <c r="O927" s="21">
        <f t="shared" si="72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>
        <f t="shared" si="73"/>
        <v>2017</v>
      </c>
    </row>
    <row r="928" spans="1:21" ht="31.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70"/>
        <v>0.18126436781609195</v>
      </c>
      <c r="G928" s="5" t="s">
        <v>14</v>
      </c>
      <c r="H928">
        <v>15</v>
      </c>
      <c r="I928">
        <f t="shared" si="74"/>
        <v>105.13</v>
      </c>
      <c r="J928" t="s">
        <v>21</v>
      </c>
      <c r="K928" t="s">
        <v>22</v>
      </c>
      <c r="L928">
        <v>1463029200</v>
      </c>
      <c r="M928" s="21">
        <f t="shared" si="71"/>
        <v>42502.208333333328</v>
      </c>
      <c r="N928">
        <v>1463374800</v>
      </c>
      <c r="O928" s="21">
        <f t="shared" si="72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>
        <f t="shared" si="73"/>
        <v>2016</v>
      </c>
    </row>
    <row r="929" spans="1:21" ht="31.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70"/>
        <v>0.45847222222222223</v>
      </c>
      <c r="G929" s="5" t="s">
        <v>14</v>
      </c>
      <c r="H929">
        <v>37</v>
      </c>
      <c r="I929">
        <f t="shared" si="74"/>
        <v>89.22</v>
      </c>
      <c r="J929" t="s">
        <v>21</v>
      </c>
      <c r="K929" t="s">
        <v>22</v>
      </c>
      <c r="L929">
        <v>1342069200</v>
      </c>
      <c r="M929" s="21">
        <f t="shared" si="71"/>
        <v>41102.208333333336</v>
      </c>
      <c r="N929">
        <v>1344574800</v>
      </c>
      <c r="O929" s="21">
        <f t="shared" si="72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>
        <f t="shared" si="73"/>
        <v>2012</v>
      </c>
    </row>
    <row r="930" spans="1:21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70"/>
        <v>1.1731541218637993</v>
      </c>
      <c r="G930" s="5" t="s">
        <v>20</v>
      </c>
      <c r="H930">
        <v>3777</v>
      </c>
      <c r="I930">
        <f t="shared" si="74"/>
        <v>52</v>
      </c>
      <c r="J930" t="s">
        <v>107</v>
      </c>
      <c r="K930" t="s">
        <v>108</v>
      </c>
      <c r="L930">
        <v>1388296800</v>
      </c>
      <c r="M930" s="21">
        <f t="shared" si="71"/>
        <v>41637.25</v>
      </c>
      <c r="N930">
        <v>1389074400</v>
      </c>
      <c r="O930" s="21">
        <f t="shared" si="72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>
        <f t="shared" si="73"/>
        <v>2013</v>
      </c>
    </row>
    <row r="931" spans="1:21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70"/>
        <v>2.173090909090909</v>
      </c>
      <c r="G931" s="5" t="s">
        <v>20</v>
      </c>
      <c r="H931">
        <v>184</v>
      </c>
      <c r="I931">
        <f t="shared" si="74"/>
        <v>64.959999999999994</v>
      </c>
      <c r="J931" t="s">
        <v>40</v>
      </c>
      <c r="K931" t="s">
        <v>41</v>
      </c>
      <c r="L931">
        <v>1493787600</v>
      </c>
      <c r="M931" s="21">
        <f t="shared" si="71"/>
        <v>42858.208333333328</v>
      </c>
      <c r="N931">
        <v>1494997200</v>
      </c>
      <c r="O931" s="21">
        <f t="shared" si="72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>
        <f t="shared" si="73"/>
        <v>2017</v>
      </c>
    </row>
    <row r="932" spans="1:21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70"/>
        <v>1.1228571428571428</v>
      </c>
      <c r="G932" s="5" t="s">
        <v>20</v>
      </c>
      <c r="H932">
        <v>85</v>
      </c>
      <c r="I932">
        <f t="shared" si="74"/>
        <v>46.24</v>
      </c>
      <c r="J932" t="s">
        <v>21</v>
      </c>
      <c r="K932" t="s">
        <v>22</v>
      </c>
      <c r="L932">
        <v>1424844000</v>
      </c>
      <c r="M932" s="21">
        <f t="shared" si="71"/>
        <v>42060.25</v>
      </c>
      <c r="N932">
        <v>1425448800</v>
      </c>
      <c r="O932" s="21">
        <f t="shared" si="72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>
        <f t="shared" si="73"/>
        <v>2015</v>
      </c>
    </row>
    <row r="933" spans="1:21" ht="46.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70"/>
        <v>0.72518987341772156</v>
      </c>
      <c r="G933" s="5" t="s">
        <v>14</v>
      </c>
      <c r="H933">
        <v>112</v>
      </c>
      <c r="I933">
        <f t="shared" si="74"/>
        <v>51.15</v>
      </c>
      <c r="J933" t="s">
        <v>21</v>
      </c>
      <c r="K933" t="s">
        <v>22</v>
      </c>
      <c r="L933">
        <v>1403931600</v>
      </c>
      <c r="M933" s="21">
        <f t="shared" si="71"/>
        <v>41818.208333333336</v>
      </c>
      <c r="N933">
        <v>1404104400</v>
      </c>
      <c r="O933" s="21">
        <f t="shared" si="72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>
        <f t="shared" si="73"/>
        <v>2014</v>
      </c>
    </row>
    <row r="934" spans="1:21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70"/>
        <v>2.1230434782608696</v>
      </c>
      <c r="G934" s="5" t="s">
        <v>20</v>
      </c>
      <c r="H934">
        <v>144</v>
      </c>
      <c r="I934">
        <f t="shared" si="74"/>
        <v>33.909999999999997</v>
      </c>
      <c r="J934" t="s">
        <v>21</v>
      </c>
      <c r="K934" t="s">
        <v>22</v>
      </c>
      <c r="L934">
        <v>1394514000</v>
      </c>
      <c r="M934" s="21">
        <f t="shared" si="71"/>
        <v>41709.208333333336</v>
      </c>
      <c r="N934">
        <v>1394773200</v>
      </c>
      <c r="O934" s="21">
        <f t="shared" si="72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>
        <f t="shared" si="73"/>
        <v>2014</v>
      </c>
    </row>
    <row r="935" spans="1:21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70"/>
        <v>2.3974657534246577</v>
      </c>
      <c r="G935" s="5" t="s">
        <v>20</v>
      </c>
      <c r="H935">
        <v>1902</v>
      </c>
      <c r="I935">
        <f t="shared" si="74"/>
        <v>92.02</v>
      </c>
      <c r="J935" t="s">
        <v>21</v>
      </c>
      <c r="K935" t="s">
        <v>22</v>
      </c>
      <c r="L935">
        <v>1365397200</v>
      </c>
      <c r="M935" s="21">
        <f t="shared" si="71"/>
        <v>41372.208333333336</v>
      </c>
      <c r="N935">
        <v>1366520400</v>
      </c>
      <c r="O935" s="21">
        <f t="shared" si="72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>
        <f t="shared" si="73"/>
        <v>2013</v>
      </c>
    </row>
    <row r="936" spans="1:21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70"/>
        <v>1.8193548387096774</v>
      </c>
      <c r="G936" s="5" t="s">
        <v>20</v>
      </c>
      <c r="H936">
        <v>105</v>
      </c>
      <c r="I936">
        <f t="shared" si="74"/>
        <v>107.43</v>
      </c>
      <c r="J936" t="s">
        <v>21</v>
      </c>
      <c r="K936" t="s">
        <v>22</v>
      </c>
      <c r="L936">
        <v>1456120800</v>
      </c>
      <c r="M936" s="21">
        <f t="shared" si="71"/>
        <v>42422.25</v>
      </c>
      <c r="N936">
        <v>1456639200</v>
      </c>
      <c r="O936" s="21">
        <f t="shared" si="72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>
        <f t="shared" si="73"/>
        <v>2016</v>
      </c>
    </row>
    <row r="937" spans="1:21" ht="46.8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70"/>
        <v>1.6413114754098361</v>
      </c>
      <c r="G937" s="5" t="s">
        <v>20</v>
      </c>
      <c r="H937">
        <v>132</v>
      </c>
      <c r="I937">
        <f t="shared" si="74"/>
        <v>75.849999999999994</v>
      </c>
      <c r="J937" t="s">
        <v>21</v>
      </c>
      <c r="K937" t="s">
        <v>22</v>
      </c>
      <c r="L937">
        <v>1437714000</v>
      </c>
      <c r="M937" s="21">
        <f t="shared" si="71"/>
        <v>42209.208333333328</v>
      </c>
      <c r="N937">
        <v>1438318800</v>
      </c>
      <c r="O937" s="21">
        <f t="shared" si="72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>
        <f t="shared" si="73"/>
        <v>2015</v>
      </c>
    </row>
    <row r="938" spans="1:21" ht="31.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70"/>
        <v>1.6375968992248063E-2</v>
      </c>
      <c r="G938" s="5" t="s">
        <v>14</v>
      </c>
      <c r="H938">
        <v>21</v>
      </c>
      <c r="I938">
        <f t="shared" si="74"/>
        <v>80.48</v>
      </c>
      <c r="J938" t="s">
        <v>21</v>
      </c>
      <c r="K938" t="s">
        <v>22</v>
      </c>
      <c r="L938">
        <v>1563771600</v>
      </c>
      <c r="M938" s="21">
        <f t="shared" si="71"/>
        <v>43668.208333333328</v>
      </c>
      <c r="N938">
        <v>1564030800</v>
      </c>
      <c r="O938" s="21">
        <f t="shared" si="72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>
        <f t="shared" si="73"/>
        <v>2019</v>
      </c>
    </row>
    <row r="939" spans="1:21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70"/>
        <v>0.49643859649122807</v>
      </c>
      <c r="G939" s="5" t="s">
        <v>74</v>
      </c>
      <c r="H939">
        <v>976</v>
      </c>
      <c r="I939">
        <f t="shared" si="74"/>
        <v>86.98</v>
      </c>
      <c r="J939" t="s">
        <v>21</v>
      </c>
      <c r="K939" t="s">
        <v>22</v>
      </c>
      <c r="L939">
        <v>1448517600</v>
      </c>
      <c r="M939" s="21">
        <f t="shared" si="71"/>
        <v>42334.25</v>
      </c>
      <c r="N939">
        <v>1449295200</v>
      </c>
      <c r="O939" s="21">
        <f t="shared" si="72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>
        <f t="shared" si="73"/>
        <v>2015</v>
      </c>
    </row>
    <row r="940" spans="1:21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70"/>
        <v>1.0970652173913042</v>
      </c>
      <c r="G940" s="5" t="s">
        <v>20</v>
      </c>
      <c r="H940">
        <v>96</v>
      </c>
      <c r="I940">
        <f t="shared" si="74"/>
        <v>105.14</v>
      </c>
      <c r="J940" t="s">
        <v>21</v>
      </c>
      <c r="K940" t="s">
        <v>22</v>
      </c>
      <c r="L940">
        <v>1528779600</v>
      </c>
      <c r="M940" s="21">
        <f t="shared" si="71"/>
        <v>43263.208333333328</v>
      </c>
      <c r="N940">
        <v>1531890000</v>
      </c>
      <c r="O940" s="21">
        <f t="shared" si="72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>
        <f t="shared" si="73"/>
        <v>2018</v>
      </c>
    </row>
    <row r="941" spans="1:21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70"/>
        <v>0.49217948717948717</v>
      </c>
      <c r="G941" s="5" t="s">
        <v>14</v>
      </c>
      <c r="H941">
        <v>67</v>
      </c>
      <c r="I941">
        <f t="shared" si="74"/>
        <v>57.3</v>
      </c>
      <c r="J941" t="s">
        <v>21</v>
      </c>
      <c r="K941" t="s">
        <v>22</v>
      </c>
      <c r="L941">
        <v>1304744400</v>
      </c>
      <c r="M941" s="21">
        <f t="shared" si="71"/>
        <v>40670.208333333336</v>
      </c>
      <c r="N941">
        <v>1306213200</v>
      </c>
      <c r="O941" s="21">
        <f t="shared" si="72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>
        <f t="shared" si="73"/>
        <v>2011</v>
      </c>
    </row>
    <row r="942" spans="1:21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70"/>
        <v>0.62232323232323228</v>
      </c>
      <c r="G942" s="5" t="s">
        <v>47</v>
      </c>
      <c r="H942">
        <v>66</v>
      </c>
      <c r="I942">
        <f t="shared" si="74"/>
        <v>93.35</v>
      </c>
      <c r="J942" t="s">
        <v>15</v>
      </c>
      <c r="K942" t="s">
        <v>16</v>
      </c>
      <c r="L942">
        <v>1354341600</v>
      </c>
      <c r="M942" s="21">
        <f t="shared" si="71"/>
        <v>41244.25</v>
      </c>
      <c r="N942">
        <v>1356242400</v>
      </c>
      <c r="O942" s="21">
        <f t="shared" si="72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>
        <f t="shared" si="73"/>
        <v>2012</v>
      </c>
    </row>
    <row r="943" spans="1:21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70"/>
        <v>0.1305813953488372</v>
      </c>
      <c r="G943" s="5" t="s">
        <v>14</v>
      </c>
      <c r="H943">
        <v>78</v>
      </c>
      <c r="I943">
        <f t="shared" si="74"/>
        <v>71.989999999999995</v>
      </c>
      <c r="J943" t="s">
        <v>21</v>
      </c>
      <c r="K943" t="s">
        <v>22</v>
      </c>
      <c r="L943">
        <v>1294552800</v>
      </c>
      <c r="M943" s="21">
        <f t="shared" si="71"/>
        <v>40552.25</v>
      </c>
      <c r="N943">
        <v>1297576800</v>
      </c>
      <c r="O943" s="21">
        <f t="shared" si="72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>
        <f t="shared" si="73"/>
        <v>2011</v>
      </c>
    </row>
    <row r="944" spans="1:21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70"/>
        <v>0.64635416666666667</v>
      </c>
      <c r="G944" s="5" t="s">
        <v>14</v>
      </c>
      <c r="H944">
        <v>67</v>
      </c>
      <c r="I944">
        <f t="shared" si="74"/>
        <v>92.61</v>
      </c>
      <c r="J944" t="s">
        <v>26</v>
      </c>
      <c r="K944" t="s">
        <v>27</v>
      </c>
      <c r="L944">
        <v>1295935200</v>
      </c>
      <c r="M944" s="21">
        <f t="shared" si="71"/>
        <v>40568.25</v>
      </c>
      <c r="N944">
        <v>1296194400</v>
      </c>
      <c r="O944" s="21">
        <f t="shared" si="72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>
        <f t="shared" si="73"/>
        <v>2011</v>
      </c>
    </row>
    <row r="945" spans="1:21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70"/>
        <v>1.5958666666666668</v>
      </c>
      <c r="G945" s="5" t="s">
        <v>20</v>
      </c>
      <c r="H945">
        <v>114</v>
      </c>
      <c r="I945">
        <f t="shared" si="74"/>
        <v>104.99</v>
      </c>
      <c r="J945" t="s">
        <v>21</v>
      </c>
      <c r="K945" t="s">
        <v>22</v>
      </c>
      <c r="L945">
        <v>1411534800</v>
      </c>
      <c r="M945" s="21">
        <f t="shared" si="71"/>
        <v>41906.208333333336</v>
      </c>
      <c r="N945">
        <v>1414558800</v>
      </c>
      <c r="O945" s="21">
        <f t="shared" si="72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>
        <f t="shared" si="73"/>
        <v>2014</v>
      </c>
    </row>
    <row r="946" spans="1:21" ht="46.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70"/>
        <v>0.81420000000000003</v>
      </c>
      <c r="G946" s="5" t="s">
        <v>14</v>
      </c>
      <c r="H946">
        <v>263</v>
      </c>
      <c r="I946">
        <f t="shared" si="74"/>
        <v>30.96</v>
      </c>
      <c r="J946" t="s">
        <v>26</v>
      </c>
      <c r="K946" t="s">
        <v>27</v>
      </c>
      <c r="L946">
        <v>1486706400</v>
      </c>
      <c r="M946" s="21">
        <f t="shared" si="71"/>
        <v>42776.25</v>
      </c>
      <c r="N946">
        <v>1488348000</v>
      </c>
      <c r="O946" s="21">
        <f t="shared" si="72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>
        <f t="shared" si="73"/>
        <v>2017</v>
      </c>
    </row>
    <row r="947" spans="1:21" ht="31.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70"/>
        <v>0.32444767441860467</v>
      </c>
      <c r="G947" s="5" t="s">
        <v>14</v>
      </c>
      <c r="H947">
        <v>1691</v>
      </c>
      <c r="I947">
        <f t="shared" si="74"/>
        <v>33</v>
      </c>
      <c r="J947" t="s">
        <v>21</v>
      </c>
      <c r="K947" t="s">
        <v>22</v>
      </c>
      <c r="L947">
        <v>1333602000</v>
      </c>
      <c r="M947" s="21">
        <f t="shared" si="71"/>
        <v>41004.208333333336</v>
      </c>
      <c r="N947">
        <v>1334898000</v>
      </c>
      <c r="O947" s="21">
        <f t="shared" si="72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>
        <f t="shared" si="73"/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70"/>
        <v>9.9141184124918666E-2</v>
      </c>
      <c r="G948" s="5" t="s">
        <v>14</v>
      </c>
      <c r="H948">
        <v>181</v>
      </c>
      <c r="I948">
        <f t="shared" si="74"/>
        <v>84.19</v>
      </c>
      <c r="J948" t="s">
        <v>21</v>
      </c>
      <c r="K948" t="s">
        <v>22</v>
      </c>
      <c r="L948">
        <v>1308200400</v>
      </c>
      <c r="M948" s="21">
        <f t="shared" si="71"/>
        <v>40710.208333333336</v>
      </c>
      <c r="N948">
        <v>1308373200</v>
      </c>
      <c r="O948" s="21">
        <f t="shared" si="72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>
        <f t="shared" si="73"/>
        <v>2011</v>
      </c>
    </row>
    <row r="949" spans="1:21" ht="31.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70"/>
        <v>0.26694444444444443</v>
      </c>
      <c r="G949" s="5" t="s">
        <v>14</v>
      </c>
      <c r="H949">
        <v>13</v>
      </c>
      <c r="I949">
        <f t="shared" si="74"/>
        <v>73.92</v>
      </c>
      <c r="J949" t="s">
        <v>21</v>
      </c>
      <c r="K949" t="s">
        <v>22</v>
      </c>
      <c r="L949">
        <v>1411707600</v>
      </c>
      <c r="M949" s="21">
        <f t="shared" si="71"/>
        <v>41908.208333333336</v>
      </c>
      <c r="N949">
        <v>1412312400</v>
      </c>
      <c r="O949" s="21">
        <f t="shared" si="72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>
        <f t="shared" si="73"/>
        <v>2014</v>
      </c>
    </row>
    <row r="950" spans="1:21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70"/>
        <v>0.62957446808510642</v>
      </c>
      <c r="G950" s="5" t="s">
        <v>74</v>
      </c>
      <c r="H950">
        <v>160</v>
      </c>
      <c r="I950">
        <f t="shared" si="74"/>
        <v>36.99</v>
      </c>
      <c r="J950" t="s">
        <v>21</v>
      </c>
      <c r="K950" t="s">
        <v>22</v>
      </c>
      <c r="L950">
        <v>1418364000</v>
      </c>
      <c r="M950" s="21">
        <f t="shared" si="71"/>
        <v>41985.25</v>
      </c>
      <c r="N950">
        <v>1419228000</v>
      </c>
      <c r="O950" s="21">
        <f t="shared" si="72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>
        <f t="shared" si="73"/>
        <v>2014</v>
      </c>
    </row>
    <row r="951" spans="1:21" ht="46.8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70"/>
        <v>1.6135593220338984</v>
      </c>
      <c r="G951" s="5" t="s">
        <v>20</v>
      </c>
      <c r="H951">
        <v>203</v>
      </c>
      <c r="I951">
        <f t="shared" si="74"/>
        <v>46.9</v>
      </c>
      <c r="J951" t="s">
        <v>21</v>
      </c>
      <c r="K951" t="s">
        <v>22</v>
      </c>
      <c r="L951">
        <v>1429333200</v>
      </c>
      <c r="M951" s="21">
        <f t="shared" si="71"/>
        <v>42112.208333333328</v>
      </c>
      <c r="N951">
        <v>1430974800</v>
      </c>
      <c r="O951" s="21">
        <f t="shared" si="72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>
        <f t="shared" si="73"/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70"/>
        <v>0.05</v>
      </c>
      <c r="G952" s="5" t="s">
        <v>14</v>
      </c>
      <c r="H952">
        <v>1</v>
      </c>
      <c r="I952">
        <f t="shared" si="74"/>
        <v>5</v>
      </c>
      <c r="J952" t="s">
        <v>21</v>
      </c>
      <c r="K952" t="s">
        <v>22</v>
      </c>
      <c r="L952">
        <v>1555390800</v>
      </c>
      <c r="M952" s="21">
        <f t="shared" si="71"/>
        <v>43571.208333333328</v>
      </c>
      <c r="N952">
        <v>1555822800</v>
      </c>
      <c r="O952" s="21">
        <f t="shared" si="72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>
        <f t="shared" si="73"/>
        <v>2019</v>
      </c>
    </row>
    <row r="953" spans="1:21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70"/>
        <v>10.969379310344827</v>
      </c>
      <c r="G953" s="5" t="s">
        <v>20</v>
      </c>
      <c r="H953">
        <v>1559</v>
      </c>
      <c r="I953">
        <f t="shared" si="74"/>
        <v>102.02</v>
      </c>
      <c r="J953" t="s">
        <v>21</v>
      </c>
      <c r="K953" t="s">
        <v>22</v>
      </c>
      <c r="L953">
        <v>1482732000</v>
      </c>
      <c r="M953" s="21">
        <f t="shared" si="71"/>
        <v>42730.25</v>
      </c>
      <c r="N953">
        <v>1482818400</v>
      </c>
      <c r="O953" s="21">
        <f t="shared" si="72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>
        <f t="shared" si="73"/>
        <v>2016</v>
      </c>
    </row>
    <row r="954" spans="1:21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70"/>
        <v>0.70094158075601376</v>
      </c>
      <c r="G954" s="5" t="s">
        <v>74</v>
      </c>
      <c r="H954">
        <v>2266</v>
      </c>
      <c r="I954">
        <f t="shared" si="74"/>
        <v>45.01</v>
      </c>
      <c r="J954" t="s">
        <v>21</v>
      </c>
      <c r="K954" t="s">
        <v>22</v>
      </c>
      <c r="L954">
        <v>1470718800</v>
      </c>
      <c r="M954" s="21">
        <f t="shared" si="71"/>
        <v>42591.208333333328</v>
      </c>
      <c r="N954">
        <v>1471928400</v>
      </c>
      <c r="O954" s="21">
        <f t="shared" si="72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>
        <f t="shared" si="73"/>
        <v>2016</v>
      </c>
    </row>
    <row r="955" spans="1:21" ht="46.8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70"/>
        <v>0.6</v>
      </c>
      <c r="G955" s="5" t="s">
        <v>14</v>
      </c>
      <c r="H955">
        <v>21</v>
      </c>
      <c r="I955">
        <f t="shared" si="74"/>
        <v>94.29</v>
      </c>
      <c r="J955" t="s">
        <v>21</v>
      </c>
      <c r="K955" t="s">
        <v>22</v>
      </c>
      <c r="L955">
        <v>1450591200</v>
      </c>
      <c r="M955" s="21">
        <f t="shared" si="71"/>
        <v>42358.25</v>
      </c>
      <c r="N955">
        <v>1453701600</v>
      </c>
      <c r="O955" s="21">
        <f t="shared" si="72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>
        <f t="shared" si="73"/>
        <v>2015</v>
      </c>
    </row>
    <row r="956" spans="1:21" ht="31.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70"/>
        <v>3.6709859154929578</v>
      </c>
      <c r="G956" s="5" t="s">
        <v>20</v>
      </c>
      <c r="H956">
        <v>1548</v>
      </c>
      <c r="I956">
        <f t="shared" si="74"/>
        <v>101.02</v>
      </c>
      <c r="J956" t="s">
        <v>26</v>
      </c>
      <c r="K956" t="s">
        <v>27</v>
      </c>
      <c r="L956">
        <v>1348290000</v>
      </c>
      <c r="M956" s="21">
        <f t="shared" si="71"/>
        <v>41174.208333333336</v>
      </c>
      <c r="N956">
        <v>1350363600</v>
      </c>
      <c r="O956" s="21">
        <f t="shared" si="72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>
        <f t="shared" si="73"/>
        <v>2012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70"/>
        <v>11.09</v>
      </c>
      <c r="G957" s="5" t="s">
        <v>20</v>
      </c>
      <c r="H957">
        <v>80</v>
      </c>
      <c r="I957">
        <f t="shared" si="74"/>
        <v>97.04</v>
      </c>
      <c r="J957" t="s">
        <v>21</v>
      </c>
      <c r="K957" t="s">
        <v>22</v>
      </c>
      <c r="L957">
        <v>1353823200</v>
      </c>
      <c r="M957" s="21">
        <f t="shared" si="71"/>
        <v>41238.25</v>
      </c>
      <c r="N957">
        <v>1353996000</v>
      </c>
      <c r="O957" s="21">
        <f t="shared" si="72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>
        <f t="shared" si="73"/>
        <v>2012</v>
      </c>
    </row>
    <row r="958" spans="1:21" ht="46.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70"/>
        <v>0.19028784648187633</v>
      </c>
      <c r="G958" s="5" t="s">
        <v>14</v>
      </c>
      <c r="H958">
        <v>830</v>
      </c>
      <c r="I958">
        <f t="shared" si="74"/>
        <v>43.01</v>
      </c>
      <c r="J958" t="s">
        <v>21</v>
      </c>
      <c r="K958" t="s">
        <v>22</v>
      </c>
      <c r="L958">
        <v>1450764000</v>
      </c>
      <c r="M958" s="21">
        <f t="shared" si="71"/>
        <v>42360.25</v>
      </c>
      <c r="N958">
        <v>1451109600</v>
      </c>
      <c r="O958" s="21">
        <f t="shared" si="72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>
        <f t="shared" si="73"/>
        <v>2015</v>
      </c>
    </row>
    <row r="959" spans="1:21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70"/>
        <v>1.2687755102040816</v>
      </c>
      <c r="G959" s="5" t="s">
        <v>20</v>
      </c>
      <c r="H959">
        <v>131</v>
      </c>
      <c r="I959">
        <f t="shared" si="74"/>
        <v>94.92</v>
      </c>
      <c r="J959" t="s">
        <v>21</v>
      </c>
      <c r="K959" t="s">
        <v>22</v>
      </c>
      <c r="L959">
        <v>1329372000</v>
      </c>
      <c r="M959" s="21">
        <f t="shared" si="71"/>
        <v>40955.25</v>
      </c>
      <c r="N959">
        <v>1329631200</v>
      </c>
      <c r="O959" s="21">
        <f t="shared" si="72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>
        <f t="shared" si="73"/>
        <v>2012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70"/>
        <v>7.3463636363636367</v>
      </c>
      <c r="G960" s="5" t="s">
        <v>20</v>
      </c>
      <c r="H960">
        <v>112</v>
      </c>
      <c r="I960">
        <f t="shared" si="74"/>
        <v>72.150000000000006</v>
      </c>
      <c r="J960" t="s">
        <v>21</v>
      </c>
      <c r="K960" t="s">
        <v>22</v>
      </c>
      <c r="L960">
        <v>1277096400</v>
      </c>
      <c r="M960" s="21">
        <f t="shared" si="71"/>
        <v>40350.208333333336</v>
      </c>
      <c r="N960">
        <v>1278997200</v>
      </c>
      <c r="O960" s="21">
        <f t="shared" si="72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>
        <f t="shared" si="73"/>
        <v>2010</v>
      </c>
    </row>
    <row r="961" spans="1:21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70"/>
        <v>4.5731034482758622E-2</v>
      </c>
      <c r="G961" s="5" t="s">
        <v>14</v>
      </c>
      <c r="H961">
        <v>130</v>
      </c>
      <c r="I961">
        <f t="shared" si="74"/>
        <v>51.01</v>
      </c>
      <c r="J961" t="s">
        <v>21</v>
      </c>
      <c r="K961" t="s">
        <v>22</v>
      </c>
      <c r="L961">
        <v>1277701200</v>
      </c>
      <c r="M961" s="21">
        <f t="shared" si="71"/>
        <v>40357.208333333336</v>
      </c>
      <c r="N961">
        <v>1280120400</v>
      </c>
      <c r="O961" s="21">
        <f t="shared" si="72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>
        <f t="shared" si="73"/>
        <v>2010</v>
      </c>
    </row>
    <row r="962" spans="1:21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75">E962/D962</f>
        <v>0.85054545454545449</v>
      </c>
      <c r="G962" s="5" t="s">
        <v>14</v>
      </c>
      <c r="H962">
        <v>55</v>
      </c>
      <c r="I962">
        <f t="shared" si="74"/>
        <v>85.05</v>
      </c>
      <c r="J962" t="s">
        <v>21</v>
      </c>
      <c r="K962" t="s">
        <v>22</v>
      </c>
      <c r="L962">
        <v>1454911200</v>
      </c>
      <c r="M962" s="21">
        <f t="shared" si="71"/>
        <v>42408.25</v>
      </c>
      <c r="N962">
        <v>1458104400</v>
      </c>
      <c r="O962" s="21">
        <f t="shared" si="72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>
        <f t="shared" si="73"/>
        <v>2016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75"/>
        <v>1.1929824561403508</v>
      </c>
      <c r="G963" s="5" t="s">
        <v>20</v>
      </c>
      <c r="H963">
        <v>155</v>
      </c>
      <c r="I963">
        <f t="shared" si="74"/>
        <v>43.87</v>
      </c>
      <c r="J963" t="s">
        <v>21</v>
      </c>
      <c r="K963" t="s">
        <v>22</v>
      </c>
      <c r="L963">
        <v>1297922400</v>
      </c>
      <c r="M963" s="21">
        <f t="shared" ref="M963:M1001" si="76">(((L963/60)/60)/24)+DATE(1970,1,1)</f>
        <v>40591.25</v>
      </c>
      <c r="N963">
        <v>1298268000</v>
      </c>
      <c r="O963" s="21">
        <f t="shared" ref="O963:O997" si="77">(((N963/60)/60/24)+DATE(1970,1,1))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>
        <f t="shared" ref="U963:U997" si="78">YEAR(M963)</f>
        <v>2011</v>
      </c>
    </row>
    <row r="964" spans="1:21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75"/>
        <v>2.9602777777777778</v>
      </c>
      <c r="G964" s="5" t="s">
        <v>20</v>
      </c>
      <c r="H964">
        <v>266</v>
      </c>
      <c r="I964">
        <f t="shared" ref="I964:I1001" si="79">ROUND(E964/H964,2)</f>
        <v>40.06</v>
      </c>
      <c r="J964" t="s">
        <v>21</v>
      </c>
      <c r="K964" t="s">
        <v>22</v>
      </c>
      <c r="L964">
        <v>1384408800</v>
      </c>
      <c r="M964" s="21">
        <f t="shared" si="76"/>
        <v>41592.25</v>
      </c>
      <c r="N964">
        <v>1386223200</v>
      </c>
      <c r="O964" s="21">
        <f t="shared" si="7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>
        <f t="shared" si="78"/>
        <v>2013</v>
      </c>
    </row>
    <row r="965" spans="1:21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75"/>
        <v>0.84694915254237291</v>
      </c>
      <c r="G965" s="5" t="s">
        <v>14</v>
      </c>
      <c r="H965">
        <v>114</v>
      </c>
      <c r="I965">
        <f t="shared" si="79"/>
        <v>43.83</v>
      </c>
      <c r="J965" t="s">
        <v>107</v>
      </c>
      <c r="K965" t="s">
        <v>108</v>
      </c>
      <c r="L965">
        <v>1299304800</v>
      </c>
      <c r="M965" s="21">
        <f t="shared" si="76"/>
        <v>40607.25</v>
      </c>
      <c r="N965">
        <v>1299823200</v>
      </c>
      <c r="O965" s="21">
        <f t="shared" si="7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>
        <f t="shared" si="78"/>
        <v>2011</v>
      </c>
    </row>
    <row r="966" spans="1:21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75"/>
        <v>3.5578378378378379</v>
      </c>
      <c r="G966" s="5" t="s">
        <v>20</v>
      </c>
      <c r="H966">
        <v>155</v>
      </c>
      <c r="I966">
        <f t="shared" si="79"/>
        <v>84.93</v>
      </c>
      <c r="J966" t="s">
        <v>21</v>
      </c>
      <c r="K966" t="s">
        <v>22</v>
      </c>
      <c r="L966">
        <v>1431320400</v>
      </c>
      <c r="M966" s="21">
        <f t="shared" si="76"/>
        <v>42135.208333333328</v>
      </c>
      <c r="N966">
        <v>1431752400</v>
      </c>
      <c r="O966" s="21">
        <f t="shared" si="7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>
        <f t="shared" si="78"/>
        <v>2015</v>
      </c>
    </row>
    <row r="967" spans="1:21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75"/>
        <v>3.8640909090909092</v>
      </c>
      <c r="G967" s="5" t="s">
        <v>20</v>
      </c>
      <c r="H967">
        <v>207</v>
      </c>
      <c r="I967">
        <f t="shared" si="79"/>
        <v>41.07</v>
      </c>
      <c r="J967" t="s">
        <v>40</v>
      </c>
      <c r="K967" t="s">
        <v>41</v>
      </c>
      <c r="L967">
        <v>1264399200</v>
      </c>
      <c r="M967" s="21">
        <f t="shared" si="76"/>
        <v>40203.25</v>
      </c>
      <c r="N967">
        <v>1267855200</v>
      </c>
      <c r="O967" s="21">
        <f t="shared" si="7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>
        <f t="shared" si="78"/>
        <v>2010</v>
      </c>
    </row>
    <row r="968" spans="1:21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75"/>
        <v>7.9223529411764702</v>
      </c>
      <c r="G968" s="5" t="s">
        <v>20</v>
      </c>
      <c r="H968">
        <v>245</v>
      </c>
      <c r="I968">
        <f t="shared" si="79"/>
        <v>54.97</v>
      </c>
      <c r="J968" t="s">
        <v>21</v>
      </c>
      <c r="K968" t="s">
        <v>22</v>
      </c>
      <c r="L968">
        <v>1497502800</v>
      </c>
      <c r="M968" s="21">
        <f t="shared" si="76"/>
        <v>42901.208333333328</v>
      </c>
      <c r="N968">
        <v>1497675600</v>
      </c>
      <c r="O968" s="21">
        <f t="shared" si="7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>
        <f t="shared" si="78"/>
        <v>2017</v>
      </c>
    </row>
    <row r="969" spans="1:21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75"/>
        <v>1.3703393665158372</v>
      </c>
      <c r="G969" s="5" t="s">
        <v>20</v>
      </c>
      <c r="H969">
        <v>1573</v>
      </c>
      <c r="I969">
        <f t="shared" si="79"/>
        <v>77.010000000000005</v>
      </c>
      <c r="J969" t="s">
        <v>21</v>
      </c>
      <c r="K969" t="s">
        <v>22</v>
      </c>
      <c r="L969">
        <v>1333688400</v>
      </c>
      <c r="M969" s="21">
        <f t="shared" si="76"/>
        <v>41005.208333333336</v>
      </c>
      <c r="N969">
        <v>1336885200</v>
      </c>
      <c r="O969" s="21">
        <f t="shared" si="7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>
        <f t="shared" si="78"/>
        <v>2012</v>
      </c>
    </row>
    <row r="970" spans="1:21" ht="62.4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75"/>
        <v>3.3820833333333336</v>
      </c>
      <c r="G970" s="5" t="s">
        <v>20</v>
      </c>
      <c r="H970">
        <v>114</v>
      </c>
      <c r="I970">
        <f t="shared" si="79"/>
        <v>71.2</v>
      </c>
      <c r="J970" t="s">
        <v>21</v>
      </c>
      <c r="K970" t="s">
        <v>22</v>
      </c>
      <c r="L970">
        <v>1293861600</v>
      </c>
      <c r="M970" s="21">
        <f t="shared" si="76"/>
        <v>40544.25</v>
      </c>
      <c r="N970">
        <v>1295157600</v>
      </c>
      <c r="O970" s="21">
        <f t="shared" si="7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>
        <f t="shared" si="78"/>
        <v>2011</v>
      </c>
    </row>
    <row r="971" spans="1:21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75"/>
        <v>1.0822784810126582</v>
      </c>
      <c r="G971" s="5" t="s">
        <v>20</v>
      </c>
      <c r="H971">
        <v>93</v>
      </c>
      <c r="I971">
        <f t="shared" si="79"/>
        <v>91.94</v>
      </c>
      <c r="J971" t="s">
        <v>21</v>
      </c>
      <c r="K971" t="s">
        <v>22</v>
      </c>
      <c r="L971">
        <v>1576994400</v>
      </c>
      <c r="M971" s="21">
        <f t="shared" si="76"/>
        <v>43821.25</v>
      </c>
      <c r="N971">
        <v>1577599200</v>
      </c>
      <c r="O971" s="21">
        <f t="shared" si="7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>
        <f t="shared" si="78"/>
        <v>2019</v>
      </c>
    </row>
    <row r="972" spans="1:21" ht="46.8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75"/>
        <v>0.60757639620653314</v>
      </c>
      <c r="G972" s="5" t="s">
        <v>14</v>
      </c>
      <c r="H972">
        <v>594</v>
      </c>
      <c r="I972">
        <f t="shared" si="79"/>
        <v>97.07</v>
      </c>
      <c r="J972" t="s">
        <v>21</v>
      </c>
      <c r="K972" t="s">
        <v>22</v>
      </c>
      <c r="L972">
        <v>1304917200</v>
      </c>
      <c r="M972" s="21">
        <f t="shared" si="76"/>
        <v>40672.208333333336</v>
      </c>
      <c r="N972">
        <v>1305003600</v>
      </c>
      <c r="O972" s="21">
        <f t="shared" si="7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>
        <f t="shared" si="78"/>
        <v>2011</v>
      </c>
    </row>
    <row r="973" spans="1:21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75"/>
        <v>0.27725490196078434</v>
      </c>
      <c r="G973" s="5" t="s">
        <v>14</v>
      </c>
      <c r="H973">
        <v>24</v>
      </c>
      <c r="I973">
        <f t="shared" si="79"/>
        <v>58.92</v>
      </c>
      <c r="J973" t="s">
        <v>21</v>
      </c>
      <c r="K973" t="s">
        <v>22</v>
      </c>
      <c r="L973">
        <v>1381208400</v>
      </c>
      <c r="M973" s="21">
        <f t="shared" si="76"/>
        <v>41555.208333333336</v>
      </c>
      <c r="N973">
        <v>1381726800</v>
      </c>
      <c r="O973" s="21">
        <f t="shared" si="7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>
        <f t="shared" si="78"/>
        <v>2013</v>
      </c>
    </row>
    <row r="974" spans="1:21" ht="46.8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75"/>
        <v>2.283934426229508</v>
      </c>
      <c r="G974" s="5" t="s">
        <v>20</v>
      </c>
      <c r="H974">
        <v>1681</v>
      </c>
      <c r="I974">
        <f t="shared" si="79"/>
        <v>58.02</v>
      </c>
      <c r="J974" t="s">
        <v>21</v>
      </c>
      <c r="K974" t="s">
        <v>22</v>
      </c>
      <c r="L974">
        <v>1401685200</v>
      </c>
      <c r="M974" s="21">
        <f t="shared" si="76"/>
        <v>41792.208333333336</v>
      </c>
      <c r="N974">
        <v>1402462800</v>
      </c>
      <c r="O974" s="21">
        <f t="shared" si="7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>
        <f t="shared" si="78"/>
        <v>2014</v>
      </c>
    </row>
    <row r="975" spans="1:21" ht="31.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75"/>
        <v>0.21615194054500414</v>
      </c>
      <c r="G975" s="5" t="s">
        <v>14</v>
      </c>
      <c r="H975">
        <v>252</v>
      </c>
      <c r="I975">
        <f t="shared" si="79"/>
        <v>103.87</v>
      </c>
      <c r="J975" t="s">
        <v>21</v>
      </c>
      <c r="K975" t="s">
        <v>22</v>
      </c>
      <c r="L975">
        <v>1291960800</v>
      </c>
      <c r="M975" s="21">
        <f t="shared" si="76"/>
        <v>40522.25</v>
      </c>
      <c r="N975">
        <v>1292133600</v>
      </c>
      <c r="O975" s="21">
        <f t="shared" si="7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>
        <f t="shared" si="78"/>
        <v>2010</v>
      </c>
    </row>
    <row r="976" spans="1:21" ht="31.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75"/>
        <v>3.73875</v>
      </c>
      <c r="G976" s="5" t="s">
        <v>20</v>
      </c>
      <c r="H976">
        <v>32</v>
      </c>
      <c r="I976">
        <f t="shared" si="79"/>
        <v>93.47</v>
      </c>
      <c r="J976" t="s">
        <v>21</v>
      </c>
      <c r="K976" t="s">
        <v>22</v>
      </c>
      <c r="L976">
        <v>1368853200</v>
      </c>
      <c r="M976" s="21">
        <f t="shared" si="76"/>
        <v>41412.208333333336</v>
      </c>
      <c r="N976">
        <v>1368939600</v>
      </c>
      <c r="O976" s="21">
        <f t="shared" si="7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>
        <f t="shared" si="78"/>
        <v>2013</v>
      </c>
    </row>
    <row r="977" spans="1:21" ht="31.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75"/>
        <v>1.5492592592592593</v>
      </c>
      <c r="G977" s="5" t="s">
        <v>20</v>
      </c>
      <c r="H977">
        <v>135</v>
      </c>
      <c r="I977">
        <f t="shared" si="79"/>
        <v>61.97</v>
      </c>
      <c r="J977" t="s">
        <v>21</v>
      </c>
      <c r="K977" t="s">
        <v>22</v>
      </c>
      <c r="L977">
        <v>1448776800</v>
      </c>
      <c r="M977" s="21">
        <f t="shared" si="76"/>
        <v>42337.25</v>
      </c>
      <c r="N977">
        <v>1452146400</v>
      </c>
      <c r="O977" s="21">
        <f t="shared" si="7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>
        <f t="shared" si="78"/>
        <v>2015</v>
      </c>
    </row>
    <row r="978" spans="1:21" ht="46.8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75"/>
        <v>3.2214999999999998</v>
      </c>
      <c r="G978" s="5" t="s">
        <v>20</v>
      </c>
      <c r="H978">
        <v>140</v>
      </c>
      <c r="I978">
        <f t="shared" si="79"/>
        <v>92.04</v>
      </c>
      <c r="J978" t="s">
        <v>21</v>
      </c>
      <c r="K978" t="s">
        <v>22</v>
      </c>
      <c r="L978">
        <v>1296194400</v>
      </c>
      <c r="M978" s="21">
        <f t="shared" si="76"/>
        <v>40571.25</v>
      </c>
      <c r="N978">
        <v>1296712800</v>
      </c>
      <c r="O978" s="21">
        <f t="shared" si="7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>
        <f t="shared" si="78"/>
        <v>2011</v>
      </c>
    </row>
    <row r="979" spans="1:21" ht="31.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75"/>
        <v>0.73957142857142855</v>
      </c>
      <c r="G979" s="5" t="s">
        <v>14</v>
      </c>
      <c r="H979">
        <v>67</v>
      </c>
      <c r="I979">
        <f t="shared" si="79"/>
        <v>77.27</v>
      </c>
      <c r="J979" t="s">
        <v>21</v>
      </c>
      <c r="K979" t="s">
        <v>22</v>
      </c>
      <c r="L979">
        <v>1517983200</v>
      </c>
      <c r="M979" s="21">
        <f t="shared" si="76"/>
        <v>43138.25</v>
      </c>
      <c r="N979">
        <v>1520748000</v>
      </c>
      <c r="O979" s="21">
        <f t="shared" si="7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>
        <f t="shared" si="78"/>
        <v>2018</v>
      </c>
    </row>
    <row r="980" spans="1:21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75"/>
        <v>8.641</v>
      </c>
      <c r="G980" s="5" t="s">
        <v>20</v>
      </c>
      <c r="H980">
        <v>92</v>
      </c>
      <c r="I980">
        <f t="shared" si="79"/>
        <v>93.92</v>
      </c>
      <c r="J980" t="s">
        <v>21</v>
      </c>
      <c r="K980" t="s">
        <v>22</v>
      </c>
      <c r="L980">
        <v>1478930400</v>
      </c>
      <c r="M980" s="21">
        <f t="shared" si="76"/>
        <v>42686.25</v>
      </c>
      <c r="N980">
        <v>1480831200</v>
      </c>
      <c r="O980" s="21">
        <f t="shared" si="7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>
        <f t="shared" si="78"/>
        <v>2016</v>
      </c>
    </row>
    <row r="981" spans="1:21" ht="31.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75"/>
        <v>1.432624584717608</v>
      </c>
      <c r="G981" s="5" t="s">
        <v>20</v>
      </c>
      <c r="H981">
        <v>1015</v>
      </c>
      <c r="I981">
        <f t="shared" si="79"/>
        <v>84.97</v>
      </c>
      <c r="J981" t="s">
        <v>40</v>
      </c>
      <c r="K981" t="s">
        <v>41</v>
      </c>
      <c r="L981">
        <v>1426395600</v>
      </c>
      <c r="M981" s="21">
        <f t="shared" si="76"/>
        <v>42078.208333333328</v>
      </c>
      <c r="N981">
        <v>1426914000</v>
      </c>
      <c r="O981" s="21">
        <f t="shared" si="7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>
        <f t="shared" si="78"/>
        <v>2015</v>
      </c>
    </row>
    <row r="982" spans="1:21" ht="46.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75"/>
        <v>0.40281762295081969</v>
      </c>
      <c r="G982" s="5" t="s">
        <v>14</v>
      </c>
      <c r="H982">
        <v>742</v>
      </c>
      <c r="I982">
        <f t="shared" si="79"/>
        <v>105.97</v>
      </c>
      <c r="J982" t="s">
        <v>21</v>
      </c>
      <c r="K982" t="s">
        <v>22</v>
      </c>
      <c r="L982">
        <v>1446181200</v>
      </c>
      <c r="M982" s="21">
        <f t="shared" si="76"/>
        <v>42307.208333333328</v>
      </c>
      <c r="N982">
        <v>1446616800</v>
      </c>
      <c r="O982" s="21">
        <f t="shared" si="7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>
        <f t="shared" si="78"/>
        <v>2015</v>
      </c>
    </row>
    <row r="983" spans="1:21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75"/>
        <v>1.7822388059701493</v>
      </c>
      <c r="G983" s="5" t="s">
        <v>20</v>
      </c>
      <c r="H983">
        <v>323</v>
      </c>
      <c r="I983">
        <f t="shared" si="79"/>
        <v>36.97</v>
      </c>
      <c r="J983" t="s">
        <v>21</v>
      </c>
      <c r="K983" t="s">
        <v>22</v>
      </c>
      <c r="L983">
        <v>1514181600</v>
      </c>
      <c r="M983" s="21">
        <f t="shared" si="76"/>
        <v>43094.25</v>
      </c>
      <c r="N983">
        <v>1517032800</v>
      </c>
      <c r="O983" s="21">
        <f t="shared" si="7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>
        <f t="shared" si="78"/>
        <v>2017</v>
      </c>
    </row>
    <row r="984" spans="1:21" ht="31.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75"/>
        <v>0.84930555555555554</v>
      </c>
      <c r="G984" s="5" t="s">
        <v>14</v>
      </c>
      <c r="H984">
        <v>75</v>
      </c>
      <c r="I984">
        <f t="shared" si="79"/>
        <v>81.53</v>
      </c>
      <c r="J984" t="s">
        <v>21</v>
      </c>
      <c r="K984" t="s">
        <v>22</v>
      </c>
      <c r="L984">
        <v>1311051600</v>
      </c>
      <c r="M984" s="21">
        <f t="shared" si="76"/>
        <v>40743.208333333336</v>
      </c>
      <c r="N984">
        <v>1311224400</v>
      </c>
      <c r="O984" s="21">
        <f t="shared" si="7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>
        <f t="shared" si="78"/>
        <v>2011</v>
      </c>
    </row>
    <row r="985" spans="1:21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75"/>
        <v>1.4593648334624323</v>
      </c>
      <c r="G985" s="5" t="s">
        <v>20</v>
      </c>
      <c r="H985">
        <v>2326</v>
      </c>
      <c r="I985">
        <f t="shared" si="79"/>
        <v>81</v>
      </c>
      <c r="J985" t="s">
        <v>21</v>
      </c>
      <c r="K985" t="s">
        <v>22</v>
      </c>
      <c r="L985">
        <v>1564894800</v>
      </c>
      <c r="M985" s="21">
        <f t="shared" si="76"/>
        <v>43681.208333333328</v>
      </c>
      <c r="N985">
        <v>1566190800</v>
      </c>
      <c r="O985" s="21">
        <f t="shared" si="7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>
        <f t="shared" si="78"/>
        <v>2019</v>
      </c>
    </row>
    <row r="986" spans="1:21" ht="46.8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75"/>
        <v>1.5246153846153847</v>
      </c>
      <c r="G986" s="5" t="s">
        <v>20</v>
      </c>
      <c r="H986">
        <v>381</v>
      </c>
      <c r="I986">
        <f t="shared" si="79"/>
        <v>26.01</v>
      </c>
      <c r="J986" t="s">
        <v>21</v>
      </c>
      <c r="K986" t="s">
        <v>22</v>
      </c>
      <c r="L986">
        <v>1567918800</v>
      </c>
      <c r="M986" s="21">
        <f t="shared" si="76"/>
        <v>43716.208333333328</v>
      </c>
      <c r="N986">
        <v>1570165200</v>
      </c>
      <c r="O986" s="21">
        <f t="shared" si="7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>
        <f t="shared" si="78"/>
        <v>2019</v>
      </c>
    </row>
    <row r="987" spans="1:21" ht="31.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75"/>
        <v>0.67129542790152408</v>
      </c>
      <c r="G987" s="5" t="s">
        <v>14</v>
      </c>
      <c r="H987">
        <v>4405</v>
      </c>
      <c r="I987">
        <f t="shared" si="79"/>
        <v>26</v>
      </c>
      <c r="J987" t="s">
        <v>21</v>
      </c>
      <c r="K987" t="s">
        <v>22</v>
      </c>
      <c r="L987">
        <v>1386309600</v>
      </c>
      <c r="M987" s="21">
        <f t="shared" si="76"/>
        <v>41614.25</v>
      </c>
      <c r="N987">
        <v>1388556000</v>
      </c>
      <c r="O987" s="21">
        <f t="shared" si="7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>
        <f t="shared" si="78"/>
        <v>2013</v>
      </c>
    </row>
    <row r="988" spans="1:21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75"/>
        <v>0.40307692307692305</v>
      </c>
      <c r="G988" s="5" t="s">
        <v>14</v>
      </c>
      <c r="H988">
        <v>92</v>
      </c>
      <c r="I988">
        <f t="shared" si="79"/>
        <v>34.17</v>
      </c>
      <c r="J988" t="s">
        <v>21</v>
      </c>
      <c r="K988" t="s">
        <v>22</v>
      </c>
      <c r="L988">
        <v>1301979600</v>
      </c>
      <c r="M988" s="21">
        <f t="shared" si="76"/>
        <v>40638.208333333336</v>
      </c>
      <c r="N988">
        <v>1303189200</v>
      </c>
      <c r="O988" s="21">
        <f t="shared" si="7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>
        <f t="shared" si="78"/>
        <v>2011</v>
      </c>
    </row>
    <row r="989" spans="1:21" ht="46.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75"/>
        <v>2.1679032258064517</v>
      </c>
      <c r="G989" s="5" t="s">
        <v>20</v>
      </c>
      <c r="H989">
        <v>480</v>
      </c>
      <c r="I989">
        <f t="shared" si="79"/>
        <v>28</v>
      </c>
      <c r="J989" t="s">
        <v>21</v>
      </c>
      <c r="K989" t="s">
        <v>22</v>
      </c>
      <c r="L989">
        <v>1493269200</v>
      </c>
      <c r="M989" s="21">
        <f t="shared" si="76"/>
        <v>42852.208333333328</v>
      </c>
      <c r="N989">
        <v>1494478800</v>
      </c>
      <c r="O989" s="21">
        <f t="shared" si="7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>
        <f t="shared" si="78"/>
        <v>2017</v>
      </c>
    </row>
    <row r="990" spans="1:21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75"/>
        <v>0.52117021276595743</v>
      </c>
      <c r="G990" s="5" t="s">
        <v>14</v>
      </c>
      <c r="H990">
        <v>64</v>
      </c>
      <c r="I990">
        <f t="shared" si="79"/>
        <v>76.55</v>
      </c>
      <c r="J990" t="s">
        <v>21</v>
      </c>
      <c r="K990" t="s">
        <v>22</v>
      </c>
      <c r="L990">
        <v>1478930400</v>
      </c>
      <c r="M990" s="21">
        <f t="shared" si="76"/>
        <v>42686.25</v>
      </c>
      <c r="N990">
        <v>1480744800</v>
      </c>
      <c r="O990" s="21">
        <f t="shared" si="7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>
        <f t="shared" si="78"/>
        <v>2016</v>
      </c>
    </row>
    <row r="991" spans="1:21" ht="31.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75"/>
        <v>4.9958333333333336</v>
      </c>
      <c r="G991" s="5" t="s">
        <v>20</v>
      </c>
      <c r="H991">
        <v>226</v>
      </c>
      <c r="I991">
        <f t="shared" si="79"/>
        <v>53.05</v>
      </c>
      <c r="J991" t="s">
        <v>21</v>
      </c>
      <c r="K991" t="s">
        <v>22</v>
      </c>
      <c r="L991">
        <v>1555390800</v>
      </c>
      <c r="M991" s="21">
        <f t="shared" si="76"/>
        <v>43571.208333333328</v>
      </c>
      <c r="N991">
        <v>1555822800</v>
      </c>
      <c r="O991" s="21">
        <f t="shared" si="7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>
        <f t="shared" si="78"/>
        <v>2019</v>
      </c>
    </row>
    <row r="992" spans="1:21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75"/>
        <v>0.87679487179487181</v>
      </c>
      <c r="G992" s="5" t="s">
        <v>14</v>
      </c>
      <c r="H992">
        <v>64</v>
      </c>
      <c r="I992">
        <f t="shared" si="79"/>
        <v>106.86</v>
      </c>
      <c r="J992" t="s">
        <v>21</v>
      </c>
      <c r="K992" t="s">
        <v>22</v>
      </c>
      <c r="L992">
        <v>1456984800</v>
      </c>
      <c r="M992" s="21">
        <f t="shared" si="76"/>
        <v>42432.25</v>
      </c>
      <c r="N992">
        <v>1458882000</v>
      </c>
      <c r="O992" s="21">
        <f t="shared" si="7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>
        <f t="shared" si="78"/>
        <v>2016</v>
      </c>
    </row>
    <row r="993" spans="1:21" ht="31.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75"/>
        <v>1.131734693877551</v>
      </c>
      <c r="G993" s="5" t="s">
        <v>20</v>
      </c>
      <c r="H993">
        <v>241</v>
      </c>
      <c r="I993">
        <f t="shared" si="79"/>
        <v>46.02</v>
      </c>
      <c r="J993" t="s">
        <v>21</v>
      </c>
      <c r="K993" t="s">
        <v>22</v>
      </c>
      <c r="L993">
        <v>1411621200</v>
      </c>
      <c r="M993" s="21">
        <f t="shared" si="76"/>
        <v>41907.208333333336</v>
      </c>
      <c r="N993">
        <v>1411966800</v>
      </c>
      <c r="O993" s="21">
        <f t="shared" si="7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>
        <f t="shared" si="78"/>
        <v>2014</v>
      </c>
    </row>
    <row r="994" spans="1:21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75"/>
        <v>4.2654838709677421</v>
      </c>
      <c r="G994" s="5" t="s">
        <v>20</v>
      </c>
      <c r="H994">
        <v>132</v>
      </c>
      <c r="I994">
        <f t="shared" si="79"/>
        <v>100.17</v>
      </c>
      <c r="J994" t="s">
        <v>21</v>
      </c>
      <c r="K994" t="s">
        <v>22</v>
      </c>
      <c r="L994">
        <v>1525669200</v>
      </c>
      <c r="M994" s="21">
        <f t="shared" si="76"/>
        <v>43227.208333333328</v>
      </c>
      <c r="N994">
        <v>1526878800</v>
      </c>
      <c r="O994" s="21">
        <f t="shared" si="7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>
        <f t="shared" si="78"/>
        <v>2018</v>
      </c>
    </row>
    <row r="995" spans="1:21" ht="31.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75"/>
        <v>0.77632653061224488</v>
      </c>
      <c r="G995" s="5" t="s">
        <v>74</v>
      </c>
      <c r="H995">
        <v>75</v>
      </c>
      <c r="I995">
        <f t="shared" si="79"/>
        <v>101.44</v>
      </c>
      <c r="J995" t="s">
        <v>107</v>
      </c>
      <c r="K995" t="s">
        <v>108</v>
      </c>
      <c r="L995">
        <v>1450936800</v>
      </c>
      <c r="M995" s="21">
        <f t="shared" si="76"/>
        <v>42362.25</v>
      </c>
      <c r="N995">
        <v>1452405600</v>
      </c>
      <c r="O995" s="21">
        <f t="shared" si="7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>
        <f t="shared" si="78"/>
        <v>2015</v>
      </c>
    </row>
    <row r="996" spans="1:21" ht="31.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75"/>
        <v>0.52496810772501767</v>
      </c>
      <c r="G996" s="5" t="s">
        <v>14</v>
      </c>
      <c r="H996">
        <v>842</v>
      </c>
      <c r="I996">
        <f t="shared" si="79"/>
        <v>87.97</v>
      </c>
      <c r="J996" t="s">
        <v>21</v>
      </c>
      <c r="K996" t="s">
        <v>22</v>
      </c>
      <c r="L996">
        <v>1413522000</v>
      </c>
      <c r="M996" s="21">
        <f t="shared" si="76"/>
        <v>41929.208333333336</v>
      </c>
      <c r="N996">
        <v>1414040400</v>
      </c>
      <c r="O996" s="21">
        <f t="shared" si="7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>
        <f t="shared" si="78"/>
        <v>2014</v>
      </c>
    </row>
    <row r="997" spans="1:21" ht="31.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75"/>
        <v>1.5746762589928058</v>
      </c>
      <c r="G997" s="5" t="s">
        <v>20</v>
      </c>
      <c r="H997">
        <v>2043</v>
      </c>
      <c r="I997">
        <f t="shared" si="79"/>
        <v>75</v>
      </c>
      <c r="J997" t="s">
        <v>21</v>
      </c>
      <c r="K997" t="s">
        <v>22</v>
      </c>
      <c r="L997">
        <v>1541307600</v>
      </c>
      <c r="M997" s="21">
        <f t="shared" si="76"/>
        <v>43408.208333333328</v>
      </c>
      <c r="N997">
        <v>1543816800</v>
      </c>
      <c r="O997" s="21">
        <f t="shared" si="7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>
        <f t="shared" si="78"/>
        <v>2018</v>
      </c>
    </row>
    <row r="998" spans="1:21" ht="46.8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75"/>
        <v>0.72939393939393937</v>
      </c>
      <c r="G998" s="5" t="s">
        <v>14</v>
      </c>
      <c r="H998">
        <v>112</v>
      </c>
      <c r="I998">
        <f t="shared" si="79"/>
        <v>42.98</v>
      </c>
      <c r="J998" t="s">
        <v>21</v>
      </c>
      <c r="K998" t="s">
        <v>22</v>
      </c>
      <c r="L998">
        <v>1357106400</v>
      </c>
      <c r="M998">
        <f t="shared" si="76"/>
        <v>41276.25</v>
      </c>
      <c r="N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1" ht="31.2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75"/>
        <v>0.60565789473684206</v>
      </c>
      <c r="G999" s="5" t="s">
        <v>74</v>
      </c>
      <c r="H999">
        <v>139</v>
      </c>
      <c r="I999">
        <f t="shared" si="79"/>
        <v>33.119999999999997</v>
      </c>
      <c r="J999" t="s">
        <v>107</v>
      </c>
      <c r="K999" t="s">
        <v>108</v>
      </c>
      <c r="L999">
        <v>1390197600</v>
      </c>
      <c r="M999">
        <f t="shared" si="76"/>
        <v>41659.25</v>
      </c>
      <c r="N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1" ht="31.2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75"/>
        <v>0.5679129129129129</v>
      </c>
      <c r="G1000" s="5" t="s">
        <v>14</v>
      </c>
      <c r="H1000">
        <v>374</v>
      </c>
      <c r="I1000">
        <f t="shared" si="79"/>
        <v>101.13</v>
      </c>
      <c r="J1000" t="s">
        <v>21</v>
      </c>
      <c r="K1000" t="s">
        <v>22</v>
      </c>
      <c r="L1000">
        <v>1265868000</v>
      </c>
      <c r="M1000">
        <f t="shared" si="76"/>
        <v>40220.25</v>
      </c>
      <c r="N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1" ht="31.2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75"/>
        <v>0.56542754275427543</v>
      </c>
      <c r="G1001" s="5" t="s">
        <v>74</v>
      </c>
      <c r="H1001">
        <v>1122</v>
      </c>
      <c r="I1001">
        <f t="shared" si="79"/>
        <v>55.99</v>
      </c>
      <c r="J1001" t="s">
        <v>21</v>
      </c>
      <c r="K1001" t="s">
        <v>22</v>
      </c>
      <c r="L1001">
        <v>1467176400</v>
      </c>
      <c r="M1001">
        <f t="shared" si="76"/>
        <v>42550.208333333328</v>
      </c>
      <c r="N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997:R1001" xr:uid="{00000000-0001-0000-0000-000000000000}">
    <filterColumn colId="0">
      <filters blank="1"/>
    </filterColumn>
  </autoFilter>
  <conditionalFormatting sqref="F2:F1001">
    <cfRule type="cellIs" dxfId="7" priority="8" operator="greaterThan">
      <formula>2</formula>
    </cfRule>
    <cfRule type="cellIs" dxfId="6" priority="9" operator="between">
      <formula>1</formula>
      <formula>1.99</formula>
    </cfRule>
    <cfRule type="cellIs" dxfId="5" priority="10" operator="between">
      <formula>100</formula>
      <formula>199</formula>
    </cfRule>
    <cfRule type="cellIs" dxfId="4" priority="11" operator="lessThan">
      <formula>99</formula>
    </cfRule>
  </conditionalFormatting>
  <conditionalFormatting sqref="F2:F1003">
    <cfRule type="colorScale" priority="14">
      <colorScale>
        <cfvo type="num" val="&quot;0 to 99&quot;"/>
        <cfvo type="num" val="&quot;100 to 199&quot;"/>
        <cfvo type="num" val="&quot;200 to 300&quot;"/>
        <color rgb="FFFF0000"/>
        <color theme="4"/>
        <color rgb="FF00B050"/>
      </colorScale>
    </cfRule>
  </conditionalFormatting>
  <conditionalFormatting sqref="F2:F1048576">
    <cfRule type="colorScale" priority="12">
      <colorScale>
        <cfvo type="percent" val="&quot;0 to 99&quot;"/>
        <cfvo type="percent" val="&quot;100 to 199&quot;"/>
        <cfvo type="percent" val="&quot;200 to 1000&quot;"/>
        <color rgb="FFFF0000"/>
        <color rgb="FF00B050"/>
        <color theme="4"/>
      </colorScale>
    </cfRule>
    <cfRule type="colorScale" priority="13">
      <colorScale>
        <cfvo type="num" val="0"/>
        <cfvo type="num" val="100"/>
        <cfvo type="num" val="200"/>
        <color rgb="FFFF0000"/>
        <color rgb="FF0070C0"/>
        <color rgb="FF00B050"/>
      </colorScale>
    </cfRule>
    <cfRule type="colorScale" priority="15">
      <colorScale>
        <cfvo type="num" val="0"/>
        <cfvo type="num" val="100"/>
        <cfvo type="num" val="200"/>
        <color rgb="FFFF0000"/>
        <color theme="8"/>
        <color rgb="FF92D05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</conditionalFormatting>
  <conditionalFormatting sqref="G2:G1048576"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481B-9879-4C64-B637-D9300AEB1C05}">
  <dimension ref="A2:F15"/>
  <sheetViews>
    <sheetView workbookViewId="0">
      <selection activeCell="B11" sqref="B11"/>
    </sheetView>
  </sheetViews>
  <sheetFormatPr defaultRowHeight="15.6" x14ac:dyDescent="0.3"/>
  <cols>
    <col min="1" max="1" width="15.69921875" bestFit="1" customWidth="1"/>
    <col min="2" max="2" width="15.3984375" bestFit="1" customWidth="1"/>
    <col min="3" max="3" width="5.59765625" bestFit="1" customWidth="1"/>
    <col min="4" max="4" width="3.796875" bestFit="1" customWidth="1"/>
    <col min="5" max="5" width="9.8984375" bestFit="1" customWidth="1"/>
    <col min="6" max="6" width="10.5" bestFit="1" customWidth="1"/>
    <col min="7" max="7" width="5.09765625" bestFit="1" customWidth="1"/>
    <col min="8" max="8" width="11.796875" bestFit="1" customWidth="1"/>
    <col min="9" max="9" width="5.09765625" bestFit="1" customWidth="1"/>
    <col min="10" max="10" width="10.5" bestFit="1" customWidth="1"/>
    <col min="11" max="11" width="21.19921875" bestFit="1" customWidth="1"/>
    <col min="12" max="12" width="14.69921875" customWidth="1"/>
    <col min="13" max="13" width="7.59765625" customWidth="1"/>
    <col min="14" max="14" width="5.296875" customWidth="1"/>
    <col min="15" max="15" width="10.5" customWidth="1"/>
    <col min="16" max="16" width="13.59765625" customWidth="1"/>
    <col min="17" max="17" width="5.296875" customWidth="1"/>
    <col min="18" max="18" width="16.59765625" customWidth="1"/>
    <col min="19" max="19" width="11.5" customWidth="1"/>
    <col min="20" max="20" width="5.296875" customWidth="1"/>
    <col min="21" max="21" width="14.5" customWidth="1"/>
    <col min="22" max="22" width="12" customWidth="1"/>
    <col min="23" max="23" width="5.296875" customWidth="1"/>
    <col min="24" max="24" width="15" customWidth="1"/>
    <col min="25" max="25" width="9" customWidth="1"/>
    <col min="26" max="26" width="5.296875" customWidth="1"/>
    <col min="27" max="27" width="11.8984375" customWidth="1"/>
    <col min="28" max="28" width="10.8984375" customWidth="1"/>
    <col min="29" max="29" width="11.3984375" customWidth="1"/>
    <col min="30" max="30" width="11.296875" customWidth="1"/>
    <col min="31" max="31" width="24" customWidth="1"/>
    <col min="32" max="32" width="14.09765625" customWidth="1"/>
    <col min="33" max="33" width="9.3984375" customWidth="1"/>
    <col min="34" max="34" width="25.296875" customWidth="1"/>
    <col min="35" max="35" width="11.296875" customWidth="1"/>
    <col min="36" max="36" width="8.796875" customWidth="1"/>
    <col min="37" max="37" width="21.59765625" customWidth="1"/>
    <col min="38" max="38" width="23.296875" customWidth="1"/>
    <col min="39" max="39" width="12.296875" customWidth="1"/>
    <col min="40" max="40" width="11.796875" customWidth="1"/>
    <col min="41" max="41" width="23.69921875" customWidth="1"/>
    <col min="42" max="42" width="7.296875" customWidth="1"/>
    <col min="43" max="43" width="9.59765625" customWidth="1"/>
    <col min="44" max="44" width="9.296875" customWidth="1"/>
    <col min="45" max="45" width="21.69921875" customWidth="1"/>
    <col min="46" max="46" width="14.5" customWidth="1"/>
    <col min="47" max="47" width="15.3984375" customWidth="1"/>
    <col min="48" max="48" width="9.69921875" customWidth="1"/>
    <col min="49" max="49" width="10.296875" customWidth="1"/>
    <col min="50" max="50" width="11.09765625" customWidth="1"/>
    <col min="51" max="51" width="13" customWidth="1"/>
    <col min="52" max="52" width="26.796875" customWidth="1"/>
    <col min="53" max="53" width="20.3984375" customWidth="1"/>
    <col min="54" max="54" width="11.296875" customWidth="1"/>
    <col min="55" max="55" width="10.796875" customWidth="1"/>
    <col min="56" max="56" width="11" customWidth="1"/>
    <col min="57" max="57" width="7.5" customWidth="1"/>
    <col min="58" max="58" width="24.69921875" customWidth="1"/>
    <col min="59" max="59" width="18.796875" customWidth="1"/>
    <col min="60" max="60" width="25.69921875" customWidth="1"/>
    <col min="61" max="61" width="15.796875" customWidth="1"/>
    <col min="62" max="62" width="26.296875" customWidth="1"/>
    <col min="63" max="63" width="10.69921875" customWidth="1"/>
    <col min="64" max="64" width="12.3984375" customWidth="1"/>
    <col min="65" max="65" width="15.296875" customWidth="1"/>
    <col min="66" max="66" width="20.59765625" customWidth="1"/>
    <col min="67" max="67" width="21.5" customWidth="1"/>
    <col min="68" max="68" width="10.296875" customWidth="1"/>
    <col min="69" max="69" width="27.796875" customWidth="1"/>
    <col min="70" max="70" width="12.59765625" customWidth="1"/>
    <col min="71" max="71" width="10.5" customWidth="1"/>
    <col min="72" max="72" width="7.59765625" customWidth="1"/>
    <col min="73" max="73" width="20.8984375" customWidth="1"/>
    <col min="74" max="74" width="20.796875" customWidth="1"/>
    <col min="75" max="75" width="24.796875" customWidth="1"/>
    <col min="76" max="76" width="22.5" customWidth="1"/>
    <col min="77" max="77" width="23.8984375" customWidth="1"/>
    <col min="78" max="78" width="8.59765625" customWidth="1"/>
    <col min="79" max="79" width="12.69921875" customWidth="1"/>
    <col min="80" max="80" width="21.296875" customWidth="1"/>
    <col min="81" max="81" width="25.09765625" customWidth="1"/>
    <col min="82" max="82" width="23.59765625" customWidth="1"/>
    <col min="83" max="83" width="8.796875" customWidth="1"/>
    <col min="84" max="84" width="24.8984375" customWidth="1"/>
    <col min="85" max="85" width="22.3984375" customWidth="1"/>
    <col min="86" max="86" width="9.3984375" customWidth="1"/>
    <col min="87" max="87" width="23" customWidth="1"/>
    <col min="88" max="88" width="9.296875" customWidth="1"/>
    <col min="89" max="89" width="14.09765625" customWidth="1"/>
    <col min="90" max="90" width="22.69921875" customWidth="1"/>
    <col min="91" max="91" width="15.69921875" customWidth="1"/>
    <col min="92" max="92" width="14.59765625" customWidth="1"/>
    <col min="93" max="93" width="12.296875" customWidth="1"/>
    <col min="94" max="94" width="9.296875" customWidth="1"/>
    <col min="95" max="95" width="9.5" customWidth="1"/>
    <col min="96" max="96" width="24.296875" customWidth="1"/>
    <col min="97" max="97" width="23.8984375" customWidth="1"/>
    <col min="98" max="98" width="21.796875" customWidth="1"/>
    <col min="99" max="99" width="21.69921875" customWidth="1"/>
    <col min="100" max="100" width="12.5" customWidth="1"/>
    <col min="101" max="101" width="13.09765625" customWidth="1"/>
    <col min="102" max="102" width="12.5" customWidth="1"/>
    <col min="103" max="103" width="12" customWidth="1"/>
    <col min="104" max="104" width="12.5" customWidth="1"/>
    <col min="105" max="106" width="11.296875" customWidth="1"/>
    <col min="107" max="107" width="14.296875" customWidth="1"/>
    <col min="108" max="108" width="11.3984375" customWidth="1"/>
    <col min="109" max="109" width="11.296875" customWidth="1"/>
    <col min="110" max="110" width="9.796875" customWidth="1"/>
    <col min="111" max="111" width="13.296875" customWidth="1"/>
    <col min="112" max="112" width="12.3984375" customWidth="1"/>
    <col min="113" max="113" width="12.69921875" customWidth="1"/>
    <col min="114" max="114" width="14.296875" customWidth="1"/>
    <col min="115" max="115" width="9.296875" customWidth="1"/>
    <col min="116" max="116" width="23.8984375" customWidth="1"/>
    <col min="117" max="117" width="10.09765625" customWidth="1"/>
    <col min="118" max="118" width="10.5" customWidth="1"/>
    <col min="119" max="119" width="25.8984375" customWidth="1"/>
    <col min="120" max="120" width="11.296875" customWidth="1"/>
    <col min="121" max="121" width="11.59765625" customWidth="1"/>
    <col min="122" max="122" width="28" customWidth="1"/>
    <col min="123" max="123" width="22.8984375" customWidth="1"/>
    <col min="124" max="124" width="14.69921875" customWidth="1"/>
    <col min="125" max="125" width="25.59765625" customWidth="1"/>
    <col min="126" max="126" width="26.796875" customWidth="1"/>
    <col min="127" max="127" width="27.8984375" customWidth="1"/>
    <col min="128" max="128" width="10.09765625" customWidth="1"/>
    <col min="129" max="129" width="22.296875" customWidth="1"/>
    <col min="130" max="130" width="17.09765625" customWidth="1"/>
    <col min="131" max="131" width="15.5" customWidth="1"/>
    <col min="132" max="132" width="10.296875" customWidth="1"/>
    <col min="133" max="133" width="20.09765625" customWidth="1"/>
    <col min="134" max="134" width="13.69921875" customWidth="1"/>
    <col min="135" max="135" width="8" customWidth="1"/>
    <col min="136" max="136" width="10.296875" customWidth="1"/>
    <col min="137" max="137" width="12.3984375" customWidth="1"/>
    <col min="138" max="138" width="28.296875" customWidth="1"/>
    <col min="139" max="139" width="13.59765625" customWidth="1"/>
    <col min="140" max="140" width="10" customWidth="1"/>
    <col min="141" max="141" width="14.796875" customWidth="1"/>
    <col min="142" max="142" width="23.69921875" customWidth="1"/>
    <col min="143" max="143" width="22.59765625" customWidth="1"/>
    <col min="144" max="144" width="22" customWidth="1"/>
    <col min="145" max="145" width="23.796875" customWidth="1"/>
    <col min="146" max="146" width="23.09765625" customWidth="1"/>
    <col min="147" max="147" width="13.296875" customWidth="1"/>
    <col min="148" max="148" width="11.09765625" customWidth="1"/>
    <col min="149" max="149" width="14.5" customWidth="1"/>
    <col min="150" max="150" width="13.3984375" customWidth="1"/>
    <col min="151" max="151" width="11" customWidth="1"/>
    <col min="152" max="152" width="8.09765625" customWidth="1"/>
    <col min="153" max="153" width="27.59765625" customWidth="1"/>
    <col min="154" max="154" width="13.296875" customWidth="1"/>
    <col min="155" max="155" width="11.8984375" customWidth="1"/>
    <col min="156" max="156" width="11.09765625" customWidth="1"/>
    <col min="157" max="157" width="22.59765625" customWidth="1"/>
    <col min="158" max="158" width="14.59765625" customWidth="1"/>
    <col min="159" max="159" width="11.796875" customWidth="1"/>
    <col min="160" max="160" width="24.09765625" customWidth="1"/>
    <col min="161" max="161" width="10.8984375" customWidth="1"/>
    <col min="162" max="162" width="14.796875" customWidth="1"/>
    <col min="163" max="163" width="7.796875" customWidth="1"/>
    <col min="164" max="164" width="27.59765625" customWidth="1"/>
    <col min="165" max="165" width="22.09765625" customWidth="1"/>
    <col min="166" max="166" width="22.69921875" customWidth="1"/>
    <col min="167" max="167" width="19.8984375" customWidth="1"/>
    <col min="168" max="168" width="9.296875" customWidth="1"/>
    <col min="169" max="169" width="9.5" customWidth="1"/>
    <col min="170" max="170" width="9.69921875" customWidth="1"/>
    <col min="171" max="171" width="15.5" customWidth="1"/>
    <col min="172" max="172" width="14.69921875" customWidth="1"/>
    <col min="173" max="173" width="8.3984375" customWidth="1"/>
    <col min="174" max="174" width="9.69921875" customWidth="1"/>
    <col min="175" max="176" width="9.8984375" customWidth="1"/>
    <col min="177" max="177" width="10.296875" customWidth="1"/>
    <col min="178" max="178" width="24.09765625" customWidth="1"/>
    <col min="179" max="179" width="11" customWidth="1"/>
    <col min="180" max="180" width="22.69921875" customWidth="1"/>
    <col min="181" max="181" width="13.8984375" customWidth="1"/>
    <col min="182" max="182" width="9.796875" customWidth="1"/>
    <col min="183" max="183" width="7.296875" customWidth="1"/>
    <col min="184" max="184" width="18.69921875" customWidth="1"/>
    <col min="185" max="185" width="14.69921875" customWidth="1"/>
    <col min="186" max="186" width="7.69921875" customWidth="1"/>
    <col min="187" max="187" width="19" customWidth="1"/>
    <col min="188" max="188" width="9.796875" customWidth="1"/>
    <col min="189" max="189" width="14.296875" customWidth="1"/>
    <col min="190" max="190" width="12.5" customWidth="1"/>
    <col min="191" max="191" width="15.296875" customWidth="1"/>
    <col min="192" max="192" width="11.296875" customWidth="1"/>
    <col min="193" max="193" width="10.8984375" customWidth="1"/>
    <col min="194" max="194" width="20.59765625" customWidth="1"/>
    <col min="195" max="195" width="10.59765625" customWidth="1"/>
    <col min="196" max="196" width="24.3984375" customWidth="1"/>
    <col min="197" max="197" width="13.59765625" customWidth="1"/>
    <col min="198" max="198" width="8.59765625" customWidth="1"/>
    <col min="199" max="199" width="8.5" customWidth="1"/>
    <col min="200" max="200" width="16.69921875" customWidth="1"/>
    <col min="201" max="201" width="23.5" customWidth="1"/>
    <col min="202" max="202" width="10.296875" customWidth="1"/>
    <col min="203" max="203" width="13" customWidth="1"/>
    <col min="204" max="204" width="13.69921875" customWidth="1"/>
    <col min="205" max="205" width="13.09765625" customWidth="1"/>
    <col min="206" max="206" width="12.59765625" customWidth="1"/>
    <col min="207" max="207" width="14.3984375" customWidth="1"/>
    <col min="208" max="208" width="10.796875" customWidth="1"/>
    <col min="209" max="209" width="13.59765625" customWidth="1"/>
    <col min="210" max="210" width="23.796875" customWidth="1"/>
    <col min="211" max="211" width="12.3984375" customWidth="1"/>
    <col min="212" max="212" width="19.69921875" customWidth="1"/>
    <col min="213" max="213" width="9.59765625" customWidth="1"/>
    <col min="214" max="214" width="15.09765625" customWidth="1"/>
    <col min="215" max="215" width="15.296875" customWidth="1"/>
    <col min="216" max="216" width="10.3984375" customWidth="1"/>
    <col min="217" max="217" width="9.296875" customWidth="1"/>
    <col min="218" max="218" width="20.796875" customWidth="1"/>
    <col min="219" max="219" width="16.796875" customWidth="1"/>
    <col min="220" max="220" width="24.59765625" customWidth="1"/>
    <col min="221" max="221" width="10.796875" customWidth="1"/>
    <col min="222" max="222" width="9.3984375" customWidth="1"/>
    <col min="223" max="223" width="26.296875" customWidth="1"/>
    <col min="224" max="224" width="22.796875" customWidth="1"/>
    <col min="225" max="225" width="7.69921875" customWidth="1"/>
    <col min="226" max="226" width="11.296875" customWidth="1"/>
    <col min="227" max="227" width="13" customWidth="1"/>
    <col min="228" max="228" width="13.3984375" customWidth="1"/>
    <col min="229" max="229" width="23.296875" customWidth="1"/>
    <col min="230" max="230" width="9.8984375" customWidth="1"/>
    <col min="231" max="231" width="17.296875" customWidth="1"/>
    <col min="232" max="233" width="14.296875" customWidth="1"/>
    <col min="234" max="234" width="13.09765625" customWidth="1"/>
    <col min="235" max="235" width="11.5" customWidth="1"/>
    <col min="236" max="236" width="11" customWidth="1"/>
    <col min="237" max="237" width="12.5" customWidth="1"/>
    <col min="238" max="238" width="14.3984375" customWidth="1"/>
    <col min="239" max="239" width="12" customWidth="1"/>
    <col min="240" max="240" width="24" customWidth="1"/>
    <col min="241" max="241" width="25.69921875" customWidth="1"/>
    <col min="242" max="242" width="8.796875" customWidth="1"/>
    <col min="243" max="243" width="11.8984375" customWidth="1"/>
    <col min="244" max="244" width="11.296875" customWidth="1"/>
    <col min="245" max="245" width="23.59765625" customWidth="1"/>
    <col min="246" max="246" width="23.5" customWidth="1"/>
    <col min="247" max="247" width="14.8984375" customWidth="1"/>
    <col min="248" max="248" width="12.5" customWidth="1"/>
    <col min="249" max="249" width="27.296875" customWidth="1"/>
    <col min="250" max="250" width="13.09765625" customWidth="1"/>
    <col min="251" max="251" width="9.3984375" customWidth="1"/>
    <col min="252" max="252" width="23.296875" customWidth="1"/>
    <col min="253" max="253" width="13.5" customWidth="1"/>
    <col min="254" max="254" width="15.59765625" customWidth="1"/>
    <col min="255" max="255" width="9.796875" customWidth="1"/>
    <col min="256" max="256" width="9" customWidth="1"/>
    <col min="257" max="257" width="7.8984375" customWidth="1"/>
    <col min="258" max="258" width="12" customWidth="1"/>
    <col min="259" max="259" width="9.59765625" customWidth="1"/>
    <col min="260" max="260" width="6.8984375" customWidth="1"/>
    <col min="261" max="261" width="9.59765625" customWidth="1"/>
    <col min="262" max="262" width="11.59765625" customWidth="1"/>
    <col min="263" max="263" width="10.59765625" customWidth="1"/>
    <col min="264" max="264" width="22.59765625" customWidth="1"/>
    <col min="265" max="265" width="26" customWidth="1"/>
    <col min="266" max="266" width="16.5" customWidth="1"/>
    <col min="267" max="267" width="14.5" customWidth="1"/>
    <col min="268" max="268" width="19.69921875" customWidth="1"/>
    <col min="269" max="269" width="10.69921875" customWidth="1"/>
    <col min="270" max="270" width="10.8984375" customWidth="1"/>
    <col min="271" max="271" width="25.796875" customWidth="1"/>
    <col min="272" max="272" width="13.09765625" customWidth="1"/>
    <col min="273" max="273" width="12" customWidth="1"/>
    <col min="274" max="274" width="9.09765625" customWidth="1"/>
    <col min="275" max="275" width="9.296875" customWidth="1"/>
    <col min="276" max="276" width="9.69921875" customWidth="1"/>
    <col min="277" max="277" width="25.69921875" customWidth="1"/>
    <col min="278" max="278" width="21.796875" customWidth="1"/>
    <col min="279" max="279" width="13.69921875" customWidth="1"/>
    <col min="280" max="280" width="10.69921875" customWidth="1"/>
    <col min="281" max="281" width="25.296875" customWidth="1"/>
    <col min="282" max="282" width="14.8984375" customWidth="1"/>
    <col min="283" max="283" width="11.296875" customWidth="1"/>
    <col min="284" max="284" width="11.796875" customWidth="1"/>
    <col min="285" max="285" width="9.296875" customWidth="1"/>
    <col min="286" max="286" width="21.3984375" customWidth="1"/>
    <col min="287" max="287" width="16.59765625" customWidth="1"/>
    <col min="288" max="288" width="10.3984375" customWidth="1"/>
    <col min="289" max="289" width="10.796875" customWidth="1"/>
    <col min="290" max="290" width="20.296875" customWidth="1"/>
    <col min="291" max="291" width="24.5" customWidth="1"/>
    <col min="292" max="292" width="12.796875" customWidth="1"/>
    <col min="293" max="293" width="9.8984375" customWidth="1"/>
    <col min="294" max="294" width="22.296875" customWidth="1"/>
    <col min="295" max="295" width="27.5" customWidth="1"/>
    <col min="296" max="296" width="15" customWidth="1"/>
    <col min="297" max="297" width="16.69921875" customWidth="1"/>
    <col min="298" max="298" width="16" customWidth="1"/>
    <col min="299" max="299" width="13.796875" customWidth="1"/>
    <col min="300" max="300" width="14.296875" customWidth="1"/>
    <col min="301" max="301" width="10.796875" customWidth="1"/>
    <col min="302" max="302" width="26.59765625" customWidth="1"/>
    <col min="303" max="303" width="9.8984375" customWidth="1"/>
    <col min="304" max="304" width="11.59765625" customWidth="1"/>
    <col min="305" max="305" width="9.09765625" customWidth="1"/>
    <col min="306" max="306" width="23.09765625" customWidth="1"/>
    <col min="307" max="307" width="21.796875" customWidth="1"/>
    <col min="308" max="308" width="10.09765625" customWidth="1"/>
    <col min="309" max="309" width="20.59765625" customWidth="1"/>
    <col min="310" max="310" width="13.796875" customWidth="1"/>
    <col min="311" max="311" width="23.5" customWidth="1"/>
    <col min="312" max="312" width="9.09765625" customWidth="1"/>
    <col min="313" max="313" width="25.296875" customWidth="1"/>
    <col min="314" max="314" width="14.5" customWidth="1"/>
    <col min="315" max="315" width="13.69921875" customWidth="1"/>
    <col min="316" max="316" width="23.296875" customWidth="1"/>
    <col min="317" max="317" width="10.296875" customWidth="1"/>
    <col min="318" max="318" width="12.296875" customWidth="1"/>
    <col min="319" max="319" width="24.09765625" customWidth="1"/>
    <col min="320" max="320" width="22" customWidth="1"/>
    <col min="321" max="321" width="11.8984375" customWidth="1"/>
    <col min="322" max="322" width="25.8984375" customWidth="1"/>
    <col min="323" max="323" width="21.8984375" customWidth="1"/>
    <col min="324" max="324" width="13.09765625" customWidth="1"/>
    <col min="325" max="325" width="13.296875" customWidth="1"/>
    <col min="326" max="326" width="10.296875" customWidth="1"/>
    <col min="327" max="327" width="12.09765625" customWidth="1"/>
    <col min="328" max="328" width="11.59765625" customWidth="1"/>
    <col min="329" max="329" width="15.3984375" customWidth="1"/>
    <col min="330" max="330" width="12.09765625" customWidth="1"/>
    <col min="331" max="331" width="11.796875" customWidth="1"/>
    <col min="332" max="332" width="16.5" customWidth="1"/>
    <col min="333" max="333" width="11.69921875" customWidth="1"/>
    <col min="334" max="334" width="8.796875" customWidth="1"/>
    <col min="335" max="335" width="19.59765625" customWidth="1"/>
    <col min="336" max="336" width="24.59765625" customWidth="1"/>
    <col min="337" max="337" width="24" customWidth="1"/>
    <col min="338" max="338" width="12.59765625" customWidth="1"/>
    <col min="339" max="339" width="13.796875" customWidth="1"/>
    <col min="340" max="340" width="28.296875" customWidth="1"/>
    <col min="341" max="341" width="14.8984375" customWidth="1"/>
    <col min="342" max="342" width="10.8984375" customWidth="1"/>
    <col min="343" max="343" width="10.09765625" customWidth="1"/>
    <col min="344" max="344" width="10.3984375" customWidth="1"/>
    <col min="345" max="345" width="24.3984375" customWidth="1"/>
    <col min="346" max="346" width="11.69921875" customWidth="1"/>
    <col min="347" max="347" width="10.5" customWidth="1"/>
    <col min="348" max="348" width="14.8984375" customWidth="1"/>
    <col min="349" max="349" width="12.5" customWidth="1"/>
    <col min="350" max="350" width="13.296875" customWidth="1"/>
    <col min="351" max="351" width="24.69921875" customWidth="1"/>
    <col min="352" max="352" width="10.59765625" customWidth="1"/>
    <col min="353" max="353" width="10.796875" customWidth="1"/>
    <col min="354" max="354" width="15.8984375" customWidth="1"/>
    <col min="355" max="355" width="13" customWidth="1"/>
    <col min="356" max="356" width="26.59765625" customWidth="1"/>
    <col min="357" max="357" width="28.296875" customWidth="1"/>
    <col min="358" max="358" width="16.59765625" customWidth="1"/>
    <col min="359" max="359" width="20.296875" customWidth="1"/>
    <col min="360" max="360" width="23.296875" customWidth="1"/>
    <col min="361" max="361" width="13.796875" customWidth="1"/>
    <col min="362" max="362" width="12.69921875" customWidth="1"/>
    <col min="363" max="363" width="19.5" customWidth="1"/>
    <col min="364" max="364" width="22.796875" customWidth="1"/>
    <col min="365" max="365" width="23.8984375" customWidth="1"/>
    <col min="366" max="366" width="20.09765625" customWidth="1"/>
    <col min="367" max="367" width="21.296875" customWidth="1"/>
    <col min="368" max="368" width="8.5" customWidth="1"/>
    <col min="369" max="369" width="6.3984375" customWidth="1"/>
    <col min="370" max="370" width="20" customWidth="1"/>
    <col min="371" max="371" width="21.3984375" customWidth="1"/>
    <col min="372" max="372" width="15.59765625" customWidth="1"/>
    <col min="373" max="373" width="12.09765625" customWidth="1"/>
    <col min="374" max="374" width="9.3984375" customWidth="1"/>
    <col min="375" max="375" width="22.296875" customWidth="1"/>
    <col min="376" max="376" width="8.8984375" customWidth="1"/>
    <col min="377" max="377" width="24.3984375" customWidth="1"/>
    <col min="378" max="378" width="10.69921875" customWidth="1"/>
    <col min="379" max="379" width="23.69921875" customWidth="1"/>
    <col min="380" max="380" width="23.796875" customWidth="1"/>
    <col min="381" max="381" width="16.5" customWidth="1"/>
    <col min="382" max="382" width="24.3984375" customWidth="1"/>
    <col min="383" max="383" width="24.796875" customWidth="1"/>
    <col min="384" max="384" width="10.69921875" customWidth="1"/>
    <col min="385" max="385" width="24.296875" customWidth="1"/>
    <col min="386" max="387" width="15" customWidth="1"/>
    <col min="388" max="388" width="22.296875" customWidth="1"/>
    <col min="389" max="389" width="16.296875" customWidth="1"/>
    <col min="390" max="390" width="14.3984375" customWidth="1"/>
    <col min="391" max="391" width="27.09765625" customWidth="1"/>
    <col min="392" max="392" width="7.69921875" customWidth="1"/>
    <col min="393" max="393" width="12.09765625" customWidth="1"/>
    <col min="394" max="394" width="10" customWidth="1"/>
    <col min="395" max="395" width="27.59765625" customWidth="1"/>
    <col min="396" max="396" width="22.09765625" customWidth="1"/>
    <col min="397" max="397" width="10.8984375" customWidth="1"/>
    <col min="398" max="398" width="8.296875" customWidth="1"/>
    <col min="399" max="399" width="20.796875" customWidth="1"/>
    <col min="400" max="400" width="12.296875" customWidth="1"/>
    <col min="401" max="401" width="23" customWidth="1"/>
    <col min="402" max="402" width="10.296875" customWidth="1"/>
    <col min="403" max="403" width="10.59765625" customWidth="1"/>
    <col min="404" max="404" width="10.8984375" customWidth="1"/>
    <col min="405" max="405" width="23.3984375" customWidth="1"/>
    <col min="406" max="406" width="13.59765625" customWidth="1"/>
    <col min="407" max="407" width="12.59765625" customWidth="1"/>
    <col min="408" max="408" width="13.69921875" customWidth="1"/>
    <col min="409" max="409" width="9.796875" customWidth="1"/>
    <col min="410" max="410" width="12.69921875" customWidth="1"/>
    <col min="411" max="411" width="12.796875" customWidth="1"/>
    <col min="412" max="412" width="9.296875" customWidth="1"/>
    <col min="413" max="413" width="13.796875" customWidth="1"/>
    <col min="414" max="414" width="10.796875" customWidth="1"/>
    <col min="415" max="415" width="11.09765625" customWidth="1"/>
    <col min="416" max="416" width="28.5" customWidth="1"/>
    <col min="417" max="417" width="27.59765625" customWidth="1"/>
    <col min="418" max="418" width="25" customWidth="1"/>
    <col min="419" max="419" width="29.3984375" customWidth="1"/>
    <col min="420" max="420" width="24.59765625" customWidth="1"/>
    <col min="421" max="421" width="16.796875" customWidth="1"/>
    <col min="422" max="422" width="13.69921875" customWidth="1"/>
    <col min="423" max="423" width="11.296875" customWidth="1"/>
    <col min="424" max="424" width="15.3984375" customWidth="1"/>
    <col min="425" max="425" width="12.3984375" customWidth="1"/>
    <col min="426" max="426" width="13" customWidth="1"/>
    <col min="427" max="427" width="9.09765625" customWidth="1"/>
    <col min="428" max="428" width="20.5" customWidth="1"/>
    <col min="429" max="429" width="25.796875" customWidth="1"/>
    <col min="430" max="430" width="21.8984375" customWidth="1"/>
    <col min="431" max="431" width="22.59765625" customWidth="1"/>
    <col min="432" max="432" width="13.8984375" customWidth="1"/>
    <col min="433" max="433" width="11.8984375" customWidth="1"/>
    <col min="434" max="435" width="11.5" customWidth="1"/>
    <col min="436" max="436" width="10.296875" customWidth="1"/>
    <col min="437" max="437" width="12.69921875" customWidth="1"/>
    <col min="438" max="438" width="23.59765625" customWidth="1"/>
    <col min="439" max="439" width="12.796875" customWidth="1"/>
    <col min="440" max="440" width="13.09765625" customWidth="1"/>
    <col min="441" max="441" width="12.296875" customWidth="1"/>
    <col min="442" max="442" width="9.8984375" customWidth="1"/>
    <col min="443" max="443" width="8.8984375" customWidth="1"/>
    <col min="444" max="444" width="20.5" customWidth="1"/>
    <col min="445" max="445" width="22.296875" customWidth="1"/>
    <col min="446" max="446" width="24.69921875" customWidth="1"/>
    <col min="447" max="447" width="8.3984375" customWidth="1"/>
    <col min="448" max="448" width="10.3984375" customWidth="1"/>
    <col min="449" max="449" width="13.796875" customWidth="1"/>
    <col min="450" max="450" width="7.296875" customWidth="1"/>
    <col min="451" max="451" width="8.09765625" customWidth="1"/>
    <col min="452" max="452" width="7.3984375" customWidth="1"/>
    <col min="453" max="453" width="7.69921875" customWidth="1"/>
    <col min="454" max="454" width="7.59765625" customWidth="1"/>
    <col min="455" max="455" width="10.59765625" customWidth="1"/>
    <col min="456" max="456" width="11.3984375" customWidth="1"/>
    <col min="457" max="457" width="23.296875" customWidth="1"/>
    <col min="458" max="458" width="11.5" customWidth="1"/>
    <col min="459" max="459" width="12.796875" customWidth="1"/>
    <col min="460" max="460" width="8.296875" customWidth="1"/>
    <col min="461" max="461" width="12.59765625" customWidth="1"/>
    <col min="462" max="462" width="12.69921875" customWidth="1"/>
    <col min="463" max="463" width="12.296875" customWidth="1"/>
    <col min="464" max="464" width="9.3984375" customWidth="1"/>
    <col min="465" max="465" width="22.3984375" customWidth="1"/>
    <col min="466" max="466" width="11" customWidth="1"/>
    <col min="467" max="467" width="12.296875" customWidth="1"/>
    <col min="468" max="468" width="11.296875" customWidth="1"/>
    <col min="469" max="469" width="14.69921875" customWidth="1"/>
    <col min="470" max="470" width="15.3984375" customWidth="1"/>
    <col min="471" max="471" width="18.69921875" customWidth="1"/>
    <col min="472" max="472" width="18.59765625" customWidth="1"/>
    <col min="473" max="473" width="13.69921875" customWidth="1"/>
    <col min="474" max="474" width="11.796875" customWidth="1"/>
    <col min="475" max="475" width="6.8984375" customWidth="1"/>
    <col min="476" max="476" width="7.296875" customWidth="1"/>
    <col min="477" max="477" width="18.296875" customWidth="1"/>
    <col min="478" max="478" width="21.59765625" customWidth="1"/>
    <col min="479" max="479" width="8.69921875" customWidth="1"/>
    <col min="480" max="480" width="14.796875" customWidth="1"/>
    <col min="481" max="481" width="12.09765625" customWidth="1"/>
    <col min="482" max="482" width="26.59765625" customWidth="1"/>
    <col min="483" max="483" width="13.69921875" customWidth="1"/>
    <col min="484" max="484" width="21.296875" customWidth="1"/>
    <col min="485" max="485" width="13.8984375" customWidth="1"/>
    <col min="486" max="486" width="8.296875" customWidth="1"/>
    <col min="487" max="487" width="11" customWidth="1"/>
    <col min="488" max="488" width="22.59765625" customWidth="1"/>
    <col min="489" max="489" width="11.296875" customWidth="1"/>
    <col min="490" max="490" width="13.59765625" customWidth="1"/>
    <col min="491" max="491" width="23.59765625" customWidth="1"/>
    <col min="492" max="492" width="11.5" customWidth="1"/>
    <col min="493" max="493" width="13.8984375" customWidth="1"/>
    <col min="494" max="494" width="8.59765625" customWidth="1"/>
    <col min="495" max="495" width="23.8984375" customWidth="1"/>
    <col min="496" max="496" width="21.8984375" customWidth="1"/>
    <col min="497" max="497" width="9.8984375" customWidth="1"/>
    <col min="498" max="498" width="12.69921875" customWidth="1"/>
    <col min="499" max="499" width="22.5" customWidth="1"/>
    <col min="500" max="500" width="19.8984375" customWidth="1"/>
    <col min="501" max="502" width="12.296875" customWidth="1"/>
    <col min="503" max="503" width="21.3984375" customWidth="1"/>
    <col min="504" max="504" width="10.69921875" customWidth="1"/>
    <col min="505" max="505" width="10.09765625" customWidth="1"/>
    <col min="506" max="506" width="8.69921875" customWidth="1"/>
    <col min="507" max="507" width="8.5" customWidth="1"/>
    <col min="508" max="508" width="8.796875" customWidth="1"/>
    <col min="509" max="509" width="9.59765625" customWidth="1"/>
    <col min="510" max="510" width="8.5" customWidth="1"/>
    <col min="511" max="511" width="24.5" customWidth="1"/>
    <col min="512" max="512" width="18.8984375" customWidth="1"/>
    <col min="513" max="513" width="19" customWidth="1"/>
    <col min="514" max="514" width="16.796875" customWidth="1"/>
    <col min="515" max="515" width="9.296875" customWidth="1"/>
    <col min="516" max="516" width="12.3984375" customWidth="1"/>
    <col min="517" max="517" width="11.09765625" customWidth="1"/>
    <col min="518" max="518" width="14.296875" customWidth="1"/>
    <col min="519" max="519" width="24.296875" customWidth="1"/>
    <col min="520" max="520" width="20.3984375" customWidth="1"/>
    <col min="521" max="521" width="23.69921875" customWidth="1"/>
    <col min="522" max="522" width="22.796875" customWidth="1"/>
    <col min="523" max="523" width="21.59765625" customWidth="1"/>
    <col min="524" max="524" width="22.69921875" customWidth="1"/>
    <col min="525" max="525" width="11.296875" customWidth="1"/>
    <col min="526" max="526" width="11.59765625" customWidth="1"/>
    <col min="527" max="527" width="11.5" customWidth="1"/>
    <col min="528" max="528" width="11.8984375" customWidth="1"/>
    <col min="529" max="529" width="23.8984375" customWidth="1"/>
    <col min="530" max="530" width="25.5" customWidth="1"/>
    <col min="531" max="531" width="16.09765625" customWidth="1"/>
    <col min="532" max="532" width="14.3984375" customWidth="1"/>
    <col min="533" max="533" width="12.296875" customWidth="1"/>
    <col min="534" max="534" width="14.59765625" customWidth="1"/>
    <col min="535" max="535" width="19.5" customWidth="1"/>
    <col min="536" max="536" width="13.8984375" customWidth="1"/>
    <col min="537" max="537" width="12" customWidth="1"/>
    <col min="538" max="538" width="21.796875" customWidth="1"/>
    <col min="539" max="539" width="15.69921875" customWidth="1"/>
    <col min="540" max="540" width="12.59765625" customWidth="1"/>
    <col min="541" max="541" width="15.296875" customWidth="1"/>
    <col min="542" max="542" width="8.5" customWidth="1"/>
    <col min="543" max="543" width="11.296875" customWidth="1"/>
    <col min="544" max="544" width="9.796875" customWidth="1"/>
    <col min="545" max="545" width="10.5" customWidth="1"/>
    <col min="546" max="546" width="10.69921875" customWidth="1"/>
    <col min="547" max="547" width="9.296875" customWidth="1"/>
    <col min="548" max="548" width="26.296875" customWidth="1"/>
    <col min="549" max="549" width="12.09765625" customWidth="1"/>
    <col min="550" max="550" width="9.796875" customWidth="1"/>
    <col min="551" max="551" width="16.69921875" customWidth="1"/>
    <col min="552" max="552" width="14.5" customWidth="1"/>
    <col min="553" max="553" width="24" customWidth="1"/>
    <col min="554" max="554" width="14.8984375" customWidth="1"/>
    <col min="555" max="555" width="27.59765625" customWidth="1"/>
    <col min="556" max="556" width="10.8984375" customWidth="1"/>
    <col min="557" max="557" width="19.3984375" customWidth="1"/>
    <col min="558" max="558" width="11.59765625" customWidth="1"/>
    <col min="559" max="559" width="27.59765625" customWidth="1"/>
    <col min="560" max="560" width="13.59765625" customWidth="1"/>
    <col min="561" max="561" width="8.8984375" customWidth="1"/>
    <col min="562" max="562" width="22" customWidth="1"/>
    <col min="563" max="563" width="13.8984375" customWidth="1"/>
    <col min="564" max="565" width="10.69921875" customWidth="1"/>
    <col min="566" max="566" width="11.296875" customWidth="1"/>
    <col min="567" max="567" width="10.69921875" customWidth="1"/>
    <col min="568" max="568" width="20.5" customWidth="1"/>
    <col min="569" max="569" width="8.59765625" customWidth="1"/>
    <col min="570" max="570" width="21.296875" customWidth="1"/>
    <col min="571" max="571" width="23.69921875" customWidth="1"/>
    <col min="572" max="572" width="27.09765625" customWidth="1"/>
    <col min="573" max="573" width="15.8984375" customWidth="1"/>
    <col min="574" max="574" width="11.09765625" customWidth="1"/>
    <col min="575" max="575" width="29.5" customWidth="1"/>
    <col min="576" max="576" width="17.8984375" customWidth="1"/>
    <col min="577" max="577" width="12.296875" customWidth="1"/>
    <col min="578" max="578" width="22" customWidth="1"/>
    <col min="579" max="579" width="24.59765625" customWidth="1"/>
    <col min="580" max="580" width="21.59765625" customWidth="1"/>
    <col min="581" max="581" width="12.296875" customWidth="1"/>
    <col min="582" max="582" width="13.59765625" customWidth="1"/>
    <col min="583" max="583" width="16.296875" customWidth="1"/>
    <col min="584" max="584" width="14.69921875" customWidth="1"/>
    <col min="585" max="585" width="10.69921875" customWidth="1"/>
    <col min="586" max="586" width="13.8984375" customWidth="1"/>
    <col min="587" max="587" width="14.296875" customWidth="1"/>
    <col min="588" max="588" width="15.59765625" customWidth="1"/>
    <col min="589" max="589" width="14.3984375" customWidth="1"/>
    <col min="590" max="590" width="12.296875" customWidth="1"/>
    <col min="591" max="591" width="18.59765625" customWidth="1"/>
    <col min="592" max="592" width="10.59765625" customWidth="1"/>
    <col min="593" max="593" width="24.296875" customWidth="1"/>
    <col min="594" max="594" width="11.296875" customWidth="1"/>
    <col min="595" max="595" width="13.3984375" customWidth="1"/>
    <col min="596" max="596" width="23.69921875" customWidth="1"/>
    <col min="597" max="597" width="12.796875" customWidth="1"/>
    <col min="598" max="598" width="11.69921875" customWidth="1"/>
    <col min="599" max="599" width="14.8984375" customWidth="1"/>
    <col min="600" max="600" width="20.69921875" customWidth="1"/>
    <col min="601" max="601" width="16.296875" customWidth="1"/>
    <col min="602" max="602" width="10.69921875" customWidth="1"/>
    <col min="603" max="603" width="11" customWidth="1"/>
    <col min="604" max="604" width="13.5" customWidth="1"/>
    <col min="605" max="605" width="11" customWidth="1"/>
    <col min="606" max="606" width="10.09765625" customWidth="1"/>
    <col min="607" max="607" width="9.296875" customWidth="1"/>
    <col min="608" max="608" width="15.796875" customWidth="1"/>
    <col min="609" max="609" width="23.69921875" customWidth="1"/>
    <col min="610" max="610" width="13" customWidth="1"/>
    <col min="611" max="611" width="15.3984375" customWidth="1"/>
    <col min="612" max="613" width="10.09765625" customWidth="1"/>
    <col min="614" max="614" width="8.69921875" customWidth="1"/>
    <col min="615" max="615" width="11.5" customWidth="1"/>
    <col min="616" max="616" width="22.8984375" customWidth="1"/>
    <col min="617" max="617" width="9.09765625" customWidth="1"/>
    <col min="618" max="618" width="10.3984375" customWidth="1"/>
    <col min="619" max="619" width="14" customWidth="1"/>
    <col min="620" max="620" width="14.8984375" customWidth="1"/>
    <col min="621" max="621" width="13.5" customWidth="1"/>
    <col min="622" max="622" width="9" customWidth="1"/>
    <col min="623" max="623" width="22.09765625" customWidth="1"/>
    <col min="624" max="624" width="10.3984375" customWidth="1"/>
    <col min="625" max="625" width="12.09765625" customWidth="1"/>
    <col min="626" max="626" width="9.796875" customWidth="1"/>
    <col min="627" max="627" width="7.8984375" customWidth="1"/>
    <col min="628" max="628" width="24.69921875" customWidth="1"/>
    <col min="629" max="629" width="25.3984375" customWidth="1"/>
    <col min="630" max="630" width="12.09765625" customWidth="1"/>
    <col min="631" max="631" width="24" customWidth="1"/>
    <col min="632" max="632" width="23.09765625" customWidth="1"/>
    <col min="633" max="633" width="9.09765625" customWidth="1"/>
    <col min="634" max="634" width="24.296875" customWidth="1"/>
    <col min="635" max="635" width="25.69921875" customWidth="1"/>
    <col min="636" max="636" width="12.5" customWidth="1"/>
    <col min="637" max="637" width="18.3984375" customWidth="1"/>
    <col min="638" max="638" width="9.69921875" customWidth="1"/>
    <col min="639" max="639" width="9.8984375" customWidth="1"/>
    <col min="640" max="640" width="12.296875" customWidth="1"/>
    <col min="641" max="641" width="9.59765625" customWidth="1"/>
    <col min="642" max="642" width="9.8984375" customWidth="1"/>
    <col min="643" max="643" width="21.796875" customWidth="1"/>
    <col min="644" max="644" width="12.5" customWidth="1"/>
    <col min="645" max="645" width="13.69921875" customWidth="1"/>
    <col min="646" max="646" width="24.8984375" customWidth="1"/>
    <col min="647" max="647" width="16.796875" customWidth="1"/>
    <col min="648" max="648" width="24.296875" customWidth="1"/>
    <col min="649" max="649" width="21.296875" customWidth="1"/>
    <col min="650" max="650" width="21" customWidth="1"/>
    <col min="651" max="651" width="11.296875" customWidth="1"/>
    <col min="652" max="652" width="9" customWidth="1"/>
    <col min="653" max="653" width="22.59765625" customWidth="1"/>
    <col min="654" max="654" width="21.296875" customWidth="1"/>
    <col min="655" max="655" width="24.8984375" customWidth="1"/>
    <col min="656" max="656" width="17.8984375" customWidth="1"/>
    <col min="657" max="657" width="10" customWidth="1"/>
    <col min="658" max="658" width="13.5" customWidth="1"/>
    <col min="659" max="659" width="8.796875" customWidth="1"/>
    <col min="660" max="660" width="16.5" customWidth="1"/>
    <col min="661" max="661" width="17.3984375" customWidth="1"/>
    <col min="662" max="662" width="12.59765625" customWidth="1"/>
    <col min="663" max="663" width="11.5" customWidth="1"/>
    <col min="664" max="664" width="11.8984375" customWidth="1"/>
    <col min="665" max="665" width="27.3984375" customWidth="1"/>
    <col min="666" max="666" width="28.296875" customWidth="1"/>
    <col min="667" max="667" width="19.3984375" customWidth="1"/>
    <col min="668" max="668" width="13.3984375" customWidth="1"/>
    <col min="669" max="669" width="12.5" customWidth="1"/>
    <col min="670" max="670" width="9.796875" customWidth="1"/>
    <col min="671" max="671" width="9.5" customWidth="1"/>
    <col min="672" max="672" width="12.796875" customWidth="1"/>
    <col min="673" max="673" width="11.296875" customWidth="1"/>
    <col min="674" max="674" width="23.5" customWidth="1"/>
    <col min="675" max="675" width="14.796875" customWidth="1"/>
    <col min="676" max="676" width="23.3984375" customWidth="1"/>
    <col min="677" max="677" width="8.296875" customWidth="1"/>
    <col min="678" max="678" width="13.296875" customWidth="1"/>
    <col min="679" max="679" width="14" customWidth="1"/>
    <col min="680" max="680" width="8.296875" customWidth="1"/>
    <col min="681" max="681" width="22" customWidth="1"/>
    <col min="682" max="682" width="13.5" customWidth="1"/>
    <col min="683" max="683" width="10.796875" customWidth="1"/>
    <col min="684" max="684" width="25" customWidth="1"/>
    <col min="685" max="685" width="15.8984375" customWidth="1"/>
    <col min="686" max="686" width="13.3984375" customWidth="1"/>
    <col min="687" max="687" width="14.69921875" customWidth="1"/>
    <col min="688" max="688" width="23.296875" customWidth="1"/>
    <col min="689" max="689" width="14" customWidth="1"/>
    <col min="690" max="690" width="15.5" customWidth="1"/>
    <col min="691" max="691" width="20.296875" customWidth="1"/>
    <col min="692" max="692" width="11.69921875" customWidth="1"/>
    <col min="693" max="693" width="30.59765625" customWidth="1"/>
    <col min="694" max="694" width="19.59765625" customWidth="1"/>
    <col min="695" max="695" width="8.3984375" customWidth="1"/>
    <col min="696" max="696" width="14.8984375" customWidth="1"/>
    <col min="697" max="697" width="24" customWidth="1"/>
    <col min="698" max="698" width="9.296875" customWidth="1"/>
    <col min="699" max="699" width="10.3984375" customWidth="1"/>
    <col min="700" max="700" width="19.5" customWidth="1"/>
    <col min="701" max="701" width="26.5" customWidth="1"/>
    <col min="702" max="703" width="13.296875" customWidth="1"/>
    <col min="704" max="704" width="31.59765625" customWidth="1"/>
    <col min="705" max="705" width="10.8984375" customWidth="1"/>
    <col min="706" max="706" width="24.09765625" customWidth="1"/>
    <col min="707" max="707" width="9.09765625" customWidth="1"/>
    <col min="708" max="708" width="13.59765625" customWidth="1"/>
    <col min="709" max="709" width="15.8984375" customWidth="1"/>
    <col min="710" max="710" width="13.59765625" customWidth="1"/>
    <col min="711" max="711" width="15.59765625" customWidth="1"/>
    <col min="712" max="712" width="13.296875" customWidth="1"/>
    <col min="713" max="713" width="26" customWidth="1"/>
    <col min="714" max="714" width="14.69921875" customWidth="1"/>
    <col min="715" max="715" width="29.09765625" customWidth="1"/>
    <col min="716" max="716" width="13.5" customWidth="1"/>
    <col min="717" max="717" width="9.59765625" customWidth="1"/>
    <col min="718" max="718" width="22.69921875" customWidth="1"/>
    <col min="719" max="719" width="13.69921875" customWidth="1"/>
    <col min="720" max="720" width="12.69921875" customWidth="1"/>
    <col min="721" max="721" width="28.296875" customWidth="1"/>
    <col min="722" max="722" width="26.296875" customWidth="1"/>
    <col min="723" max="723" width="28.296875" customWidth="1"/>
    <col min="724" max="724" width="25.296875" customWidth="1"/>
    <col min="725" max="725" width="15.3984375" customWidth="1"/>
    <col min="726" max="726" width="16.296875" customWidth="1"/>
    <col min="727" max="727" width="18.296875" customWidth="1"/>
    <col min="728" max="728" width="17.8984375" customWidth="1"/>
    <col min="729" max="729" width="14.09765625" customWidth="1"/>
    <col min="730" max="730" width="14.296875" customWidth="1"/>
    <col min="731" max="731" width="24.296875" customWidth="1"/>
    <col min="732" max="732" width="24" customWidth="1"/>
    <col min="733" max="733" width="15.69921875" customWidth="1"/>
    <col min="734" max="734" width="15.5" customWidth="1"/>
    <col min="735" max="735" width="10.3984375" customWidth="1"/>
    <col min="736" max="736" width="25.3984375" customWidth="1"/>
    <col min="737" max="737" width="12.59765625" customWidth="1"/>
    <col min="738" max="738" width="10.296875" customWidth="1"/>
    <col min="739" max="739" width="9.296875" customWidth="1"/>
    <col min="740" max="740" width="10.5" customWidth="1"/>
    <col min="741" max="741" width="19.59765625" customWidth="1"/>
    <col min="742" max="742" width="11.09765625" customWidth="1"/>
    <col min="743" max="743" width="11.796875" customWidth="1"/>
    <col min="744" max="744" width="7.5" customWidth="1"/>
    <col min="745" max="745" width="22.8984375" customWidth="1"/>
    <col min="746" max="746" width="17.8984375" customWidth="1"/>
    <col min="747" max="747" width="11.796875" customWidth="1"/>
    <col min="748" max="748" width="14.296875" customWidth="1"/>
    <col min="749" max="749" width="19.69921875" customWidth="1"/>
    <col min="750" max="750" width="14" customWidth="1"/>
    <col min="751" max="751" width="12.3984375" customWidth="1"/>
    <col min="752" max="752" width="10.796875" customWidth="1"/>
    <col min="753" max="753" width="10.69921875" customWidth="1"/>
    <col min="754" max="754" width="24.3984375" customWidth="1"/>
    <col min="755" max="755" width="23.296875" customWidth="1"/>
    <col min="756" max="756" width="14.796875" customWidth="1"/>
    <col min="757" max="757" width="14.8984375" customWidth="1"/>
    <col min="758" max="758" width="10.69921875" customWidth="1"/>
    <col min="759" max="759" width="25.3984375" customWidth="1"/>
    <col min="760" max="760" width="12.3984375" customWidth="1"/>
    <col min="761" max="761" width="14.3984375" customWidth="1"/>
    <col min="762" max="762" width="14.8984375" customWidth="1"/>
    <col min="763" max="763" width="14.3984375" customWidth="1"/>
    <col min="764" max="764" width="12.296875" customWidth="1"/>
    <col min="765" max="765" width="19.3984375" customWidth="1"/>
    <col min="766" max="766" width="24" customWidth="1"/>
    <col min="767" max="767" width="24.69921875" customWidth="1"/>
    <col min="768" max="768" width="12.296875" customWidth="1"/>
    <col min="769" max="769" width="14.5" customWidth="1"/>
    <col min="770" max="770" width="11.69921875" customWidth="1"/>
    <col min="771" max="771" width="25.69921875" customWidth="1"/>
    <col min="772" max="772" width="14.09765625" customWidth="1"/>
    <col min="773" max="773" width="15.69921875" customWidth="1"/>
    <col min="774" max="774" width="12.3984375" customWidth="1"/>
    <col min="775" max="775" width="9.69921875" customWidth="1"/>
    <col min="776" max="776" width="22.09765625" customWidth="1"/>
    <col min="777" max="777" width="24.09765625" customWidth="1"/>
    <col min="778" max="778" width="27" customWidth="1"/>
    <col min="779" max="779" width="13.296875" customWidth="1"/>
    <col min="780" max="780" width="11.3984375" customWidth="1"/>
    <col min="781" max="781" width="13.8984375" customWidth="1"/>
    <col min="782" max="782" width="8.5" customWidth="1"/>
    <col min="783" max="783" width="25.09765625" customWidth="1"/>
    <col min="784" max="784" width="21.8984375" customWidth="1"/>
    <col min="785" max="785" width="12.5" customWidth="1"/>
    <col min="786" max="787" width="16.796875" customWidth="1"/>
    <col min="788" max="788" width="10" customWidth="1"/>
    <col min="789" max="789" width="11.796875" customWidth="1"/>
    <col min="790" max="790" width="10.69921875" customWidth="1"/>
    <col min="791" max="791" width="12.59765625" customWidth="1"/>
    <col min="792" max="792" width="13.8984375" customWidth="1"/>
    <col min="793" max="793" width="11.5" customWidth="1"/>
    <col min="794" max="794" width="21.296875" customWidth="1"/>
    <col min="795" max="795" width="24.09765625" customWidth="1"/>
    <col min="796" max="796" width="19.69921875" customWidth="1"/>
    <col min="797" max="797" width="22.8984375" customWidth="1"/>
    <col min="798" max="798" width="23.69921875" customWidth="1"/>
    <col min="799" max="799" width="22.09765625" customWidth="1"/>
    <col min="800" max="800" width="11.796875" customWidth="1"/>
    <col min="801" max="801" width="14" customWidth="1"/>
    <col min="802" max="802" width="10.296875" customWidth="1"/>
    <col min="803" max="803" width="9.09765625" customWidth="1"/>
    <col min="804" max="804" width="12.5" customWidth="1"/>
    <col min="805" max="805" width="11" customWidth="1"/>
    <col min="806" max="806" width="13.69921875" customWidth="1"/>
    <col min="807" max="807" width="11.296875" customWidth="1"/>
    <col min="808" max="808" width="12.5" customWidth="1"/>
    <col min="809" max="809" width="12.59765625" customWidth="1"/>
    <col min="810" max="810" width="12" customWidth="1"/>
    <col min="811" max="811" width="11.8984375" customWidth="1"/>
    <col min="812" max="812" width="10" customWidth="1"/>
    <col min="813" max="813" width="13.09765625" customWidth="1"/>
    <col min="814" max="814" width="11.09765625" customWidth="1"/>
    <col min="815" max="815" width="11.796875" customWidth="1"/>
    <col min="816" max="816" width="13" customWidth="1"/>
    <col min="817" max="817" width="11.796875" customWidth="1"/>
    <col min="818" max="818" width="7.8984375" customWidth="1"/>
    <col min="819" max="819" width="12.5" customWidth="1"/>
    <col min="820" max="820" width="11.296875" customWidth="1"/>
    <col min="821" max="821" width="22.796875" customWidth="1"/>
    <col min="822" max="822" width="12.69921875" customWidth="1"/>
    <col min="823" max="823" width="13.796875" customWidth="1"/>
    <col min="824" max="824" width="24.8984375" customWidth="1"/>
    <col min="825" max="825" width="25.09765625" customWidth="1"/>
    <col min="826" max="826" width="10.296875" customWidth="1"/>
    <col min="827" max="827" width="13.09765625" customWidth="1"/>
    <col min="828" max="828" width="19.296875" customWidth="1"/>
    <col min="829" max="829" width="15.59765625" customWidth="1"/>
    <col min="830" max="830" width="10.296875" customWidth="1"/>
    <col min="831" max="831" width="10.59765625" customWidth="1"/>
    <col min="832" max="832" width="15.5" customWidth="1"/>
    <col min="833" max="833" width="9.296875" customWidth="1"/>
    <col min="834" max="834" width="12.296875" customWidth="1"/>
    <col min="835" max="835" width="15.09765625" customWidth="1"/>
    <col min="836" max="836" width="13.296875" customWidth="1"/>
    <col min="837" max="837" width="22.5" customWidth="1"/>
    <col min="838" max="838" width="12.09765625" customWidth="1"/>
    <col min="839" max="839" width="25.5" customWidth="1"/>
    <col min="840" max="840" width="10" customWidth="1"/>
    <col min="841" max="841" width="23.5" customWidth="1"/>
    <col min="842" max="842" width="24.5" customWidth="1"/>
    <col min="843" max="843" width="21.5" customWidth="1"/>
    <col min="844" max="844" width="24.09765625" customWidth="1"/>
    <col min="845" max="845" width="19" customWidth="1"/>
    <col min="846" max="846" width="9" customWidth="1"/>
    <col min="847" max="847" width="9.59765625" customWidth="1"/>
    <col min="848" max="848" width="25.3984375" customWidth="1"/>
    <col min="849" max="849" width="27.796875" customWidth="1"/>
    <col min="850" max="850" width="23.796875" customWidth="1"/>
    <col min="851" max="851" width="21.8984375" customWidth="1"/>
    <col min="852" max="852" width="11.3984375" customWidth="1"/>
    <col min="853" max="853" width="11.59765625" customWidth="1"/>
    <col min="854" max="854" width="15.69921875" customWidth="1"/>
    <col min="855" max="855" width="10.59765625" customWidth="1"/>
    <col min="856" max="856" width="24.296875" customWidth="1"/>
    <col min="857" max="857" width="25" customWidth="1"/>
    <col min="858" max="858" width="13" customWidth="1"/>
    <col min="859" max="859" width="15.796875" customWidth="1"/>
    <col min="860" max="860" width="13.09765625" customWidth="1"/>
    <col min="861" max="861" width="15.09765625" customWidth="1"/>
    <col min="862" max="862" width="17.296875" customWidth="1"/>
    <col min="863" max="863" width="23" customWidth="1"/>
    <col min="864" max="864" width="12.69921875" customWidth="1"/>
    <col min="865" max="865" width="7.8984375" customWidth="1"/>
    <col min="866" max="866" width="21" customWidth="1"/>
    <col min="867" max="867" width="19.8984375" customWidth="1"/>
    <col min="868" max="868" width="24.69921875" customWidth="1"/>
    <col min="869" max="869" width="22.3984375" customWidth="1"/>
    <col min="870" max="870" width="22.69921875" customWidth="1"/>
    <col min="871" max="871" width="21.8984375" customWidth="1"/>
    <col min="872" max="872" width="22.796875" customWidth="1"/>
    <col min="873" max="873" width="11.59765625" customWidth="1"/>
    <col min="874" max="874" width="12.5" customWidth="1"/>
    <col min="875" max="875" width="26.296875" customWidth="1"/>
    <col min="876" max="876" width="9.59765625" customWidth="1"/>
    <col min="877" max="877" width="24.5" customWidth="1"/>
    <col min="878" max="878" width="11.5" customWidth="1"/>
    <col min="879" max="879" width="28.8984375" customWidth="1"/>
    <col min="880" max="880" width="15.09765625" customWidth="1"/>
    <col min="881" max="881" width="12.09765625" customWidth="1"/>
    <col min="882" max="882" width="22.8984375" customWidth="1"/>
    <col min="883" max="883" width="10.296875" customWidth="1"/>
    <col min="884" max="884" width="10.796875" customWidth="1"/>
    <col min="885" max="885" width="24.296875" customWidth="1"/>
    <col min="886" max="886" width="23.09765625" customWidth="1"/>
    <col min="887" max="887" width="10.796875" customWidth="1"/>
    <col min="888" max="888" width="20.5" customWidth="1"/>
    <col min="889" max="889" width="23.296875" customWidth="1"/>
    <col min="890" max="890" width="30.3984375" customWidth="1"/>
    <col min="891" max="891" width="10.796875" customWidth="1"/>
    <col min="892" max="892" width="10" customWidth="1"/>
    <col min="893" max="893" width="25.5" customWidth="1"/>
    <col min="894" max="894" width="25" customWidth="1"/>
    <col min="895" max="895" width="12.69921875" customWidth="1"/>
    <col min="896" max="896" width="10.69921875" customWidth="1"/>
    <col min="897" max="897" width="11.69921875" customWidth="1"/>
    <col min="898" max="898" width="9.5" customWidth="1"/>
    <col min="899" max="899" width="13.296875" customWidth="1"/>
    <col min="900" max="900" width="21.69921875" customWidth="1"/>
    <col min="901" max="901" width="23.5" customWidth="1"/>
    <col min="902" max="902" width="18.69921875" customWidth="1"/>
    <col min="903" max="903" width="14.69921875" customWidth="1"/>
    <col min="904" max="904" width="9" customWidth="1"/>
    <col min="905" max="905" width="22.5" customWidth="1"/>
    <col min="906" max="907" width="10.296875" customWidth="1"/>
    <col min="908" max="909" width="15.09765625" customWidth="1"/>
    <col min="910" max="910" width="10.8984375" customWidth="1"/>
    <col min="911" max="911" width="14.796875" customWidth="1"/>
    <col min="912" max="912" width="11.69921875" customWidth="1"/>
    <col min="913" max="913" width="10.3984375" customWidth="1"/>
    <col min="914" max="914" width="15.3984375" customWidth="1"/>
    <col min="915" max="915" width="11.69921875" customWidth="1"/>
    <col min="916" max="916" width="11.296875" customWidth="1"/>
    <col min="917" max="917" width="9.3984375" customWidth="1"/>
    <col min="918" max="918" width="9" customWidth="1"/>
    <col min="919" max="919" width="13.3984375" customWidth="1"/>
    <col min="920" max="920" width="12.296875" customWidth="1"/>
    <col min="921" max="921" width="27.09765625" customWidth="1"/>
    <col min="922" max="922" width="9.296875" customWidth="1"/>
    <col min="923" max="924" width="22.69921875" customWidth="1"/>
    <col min="925" max="925" width="26.796875" customWidth="1"/>
    <col min="926" max="926" width="29.59765625" customWidth="1"/>
    <col min="927" max="927" width="22.5" customWidth="1"/>
    <col min="928" max="928" width="25" customWidth="1"/>
    <col min="929" max="929" width="12.3984375" customWidth="1"/>
    <col min="930" max="930" width="13" customWidth="1"/>
    <col min="931" max="931" width="10.5" customWidth="1"/>
    <col min="932" max="932" width="16.296875" customWidth="1"/>
    <col min="933" max="933" width="11" customWidth="1"/>
    <col min="934" max="934" width="11.296875" customWidth="1"/>
    <col min="935" max="935" width="26.5" customWidth="1"/>
    <col min="936" max="936" width="28.59765625" customWidth="1"/>
    <col min="937" max="937" width="24.59765625" customWidth="1"/>
    <col min="938" max="938" width="25.3984375" customWidth="1"/>
    <col min="939" max="939" width="24.59765625" customWidth="1"/>
    <col min="940" max="940" width="23.296875" customWidth="1"/>
    <col min="941" max="941" width="13.5" customWidth="1"/>
    <col min="942" max="942" width="15.5" customWidth="1"/>
    <col min="943" max="943" width="14.3984375" customWidth="1"/>
    <col min="944" max="944" width="14" customWidth="1"/>
    <col min="945" max="945" width="13.69921875" customWidth="1"/>
    <col min="946" max="946" width="14.8984375" customWidth="1"/>
    <col min="947" max="947" width="12.5" customWidth="1"/>
    <col min="948" max="948" width="9.796875" customWidth="1"/>
    <col min="949" max="949" width="22.296875" customWidth="1"/>
    <col min="950" max="950" width="22.69921875" customWidth="1"/>
    <col min="951" max="951" width="28" customWidth="1"/>
    <col min="952" max="952" width="23.796875" customWidth="1"/>
    <col min="953" max="953" width="13.296875" customWidth="1"/>
    <col min="954" max="954" width="23.69921875" customWidth="1"/>
    <col min="955" max="955" width="12.3984375" customWidth="1"/>
    <col min="956" max="956" width="8.8984375" customWidth="1"/>
    <col min="957" max="957" width="22.3984375" customWidth="1"/>
    <col min="958" max="958" width="9.69921875" customWidth="1"/>
    <col min="959" max="959" width="11.69921875" customWidth="1"/>
    <col min="960" max="960" width="9.796875" customWidth="1"/>
    <col min="961" max="961" width="25.59765625" customWidth="1"/>
    <col min="962" max="962" width="20.09765625" customWidth="1"/>
    <col min="963" max="963" width="21.59765625" customWidth="1"/>
    <col min="964" max="964" width="20.8984375" customWidth="1"/>
    <col min="965" max="965" width="12.69921875" customWidth="1"/>
    <col min="966" max="966" width="13.09765625" customWidth="1"/>
    <col min="967" max="967" width="18.3984375" customWidth="1"/>
    <col min="968" max="968" width="9.09765625" customWidth="1"/>
    <col min="969" max="969" width="14.296875" customWidth="1"/>
    <col min="970" max="970" width="9.296875" customWidth="1"/>
    <col min="971" max="971" width="9.59765625" customWidth="1"/>
    <col min="972" max="972" width="23.8984375" customWidth="1"/>
    <col min="973" max="973" width="19.296875" customWidth="1"/>
    <col min="974" max="974" width="23.69921875" customWidth="1"/>
    <col min="975" max="975" width="11.09765625" customWidth="1"/>
    <col min="976" max="976" width="6.796875" customWidth="1"/>
    <col min="977" max="977" width="10.8984375" customWidth="1"/>
    <col min="978" max="978" width="23" customWidth="1"/>
    <col min="979" max="979" width="40.296875" customWidth="1"/>
    <col min="980" max="980" width="31" customWidth="1"/>
    <col min="981" max="981" width="29.59765625" customWidth="1"/>
    <col min="982" max="982" width="35.69921875" customWidth="1"/>
    <col min="983" max="983" width="26.796875" customWidth="1"/>
    <col min="984" max="984" width="35.5" customWidth="1"/>
    <col min="985" max="985" width="29.3984375" customWidth="1"/>
    <col min="986" max="986" width="31.59765625" customWidth="1"/>
    <col min="987" max="987" width="31.296875" customWidth="1"/>
    <col min="988" max="988" width="33.8984375" customWidth="1"/>
    <col min="989" max="989" width="32.59765625" customWidth="1"/>
    <col min="990" max="990" width="40.5" customWidth="1"/>
    <col min="991" max="991" width="30.59765625" customWidth="1"/>
    <col min="992" max="992" width="31.296875" customWidth="1"/>
    <col min="993" max="993" width="29.296875" customWidth="1"/>
    <col min="994" max="994" width="29.5" customWidth="1"/>
    <col min="995" max="995" width="34.296875" customWidth="1"/>
    <col min="996" max="996" width="25.3984375" customWidth="1"/>
    <col min="997" max="997" width="30.296875" customWidth="1"/>
    <col min="998" max="998" width="27.09765625" customWidth="1"/>
    <col min="999" max="999" width="44.69921875" customWidth="1"/>
    <col min="1000" max="1000" width="34.296875" customWidth="1"/>
    <col min="1001" max="1001" width="6.796875" customWidth="1"/>
    <col min="1002" max="1002" width="10.8984375" customWidth="1"/>
    <col min="1003" max="1003" width="10.296875" customWidth="1"/>
    <col min="1004" max="1004" width="7.796875" customWidth="1"/>
    <col min="1005" max="1005" width="10.296875" customWidth="1"/>
    <col min="1006" max="1006" width="7.796875" customWidth="1"/>
    <col min="1007" max="1007" width="10.296875" customWidth="1"/>
    <col min="1008" max="1008" width="9.296875" customWidth="1"/>
    <col min="1009" max="1009" width="10.296875" customWidth="1"/>
    <col min="1010" max="1010" width="7.796875" customWidth="1"/>
    <col min="1011" max="1011" width="10.296875" customWidth="1"/>
    <col min="1012" max="1012" width="8.296875" customWidth="1"/>
    <col min="1013" max="1013" width="9.296875" customWidth="1"/>
    <col min="1014" max="1014" width="7.796875" customWidth="1"/>
    <col min="1015" max="1015" width="10.296875" customWidth="1"/>
    <col min="1016" max="1016" width="8.296875" customWidth="1"/>
    <col min="1017" max="1017" width="10.296875" customWidth="1"/>
    <col min="1018" max="1018" width="9.296875" customWidth="1"/>
    <col min="1019" max="1019" width="10.296875" customWidth="1"/>
    <col min="1020" max="1020" width="9.296875" customWidth="1"/>
    <col min="1021" max="1021" width="10.296875" customWidth="1"/>
    <col min="1022" max="1022" width="7.796875" customWidth="1"/>
    <col min="1023" max="1023" width="9.296875" customWidth="1"/>
    <col min="1024" max="1024" width="10.296875" customWidth="1"/>
    <col min="1025" max="1025" width="7.796875" customWidth="1"/>
    <col min="1026" max="1026" width="10.296875" customWidth="1"/>
    <col min="1027" max="1027" width="8.296875" customWidth="1"/>
    <col min="1028" max="1028" width="10.296875" customWidth="1"/>
    <col min="1029" max="1029" width="7.796875" customWidth="1"/>
    <col min="1030" max="1030" width="10.296875" customWidth="1"/>
    <col min="1031" max="1031" width="7.796875" customWidth="1"/>
    <col min="1032" max="1032" width="10.296875" customWidth="1"/>
    <col min="1033" max="1033" width="9.296875" customWidth="1"/>
    <col min="1034" max="1034" width="10.296875" customWidth="1"/>
    <col min="1035" max="1035" width="9.296875" customWidth="1"/>
    <col min="1036" max="1036" width="10.296875" customWidth="1"/>
    <col min="1037" max="1037" width="7.796875" customWidth="1"/>
    <col min="1038" max="1038" width="10.296875" customWidth="1"/>
    <col min="1039" max="1039" width="7.796875" customWidth="1"/>
    <col min="1040" max="1040" width="10.296875" customWidth="1"/>
    <col min="1041" max="1041" width="9.296875" customWidth="1"/>
    <col min="1042" max="1042" width="10.296875" customWidth="1"/>
    <col min="1043" max="1043" width="5.59765625" customWidth="1"/>
    <col min="1044" max="1044" width="9.296875" customWidth="1"/>
    <col min="1045" max="1045" width="7.69921875" customWidth="1"/>
    <col min="1046" max="1046" width="8.296875" customWidth="1"/>
    <col min="1047" max="1047" width="9.296875" customWidth="1"/>
    <col min="1048" max="1048" width="10.296875" customWidth="1"/>
    <col min="1049" max="1049" width="7.796875" customWidth="1"/>
    <col min="1050" max="1050" width="9.296875" customWidth="1"/>
    <col min="1051" max="1051" width="10.296875" customWidth="1"/>
    <col min="1052" max="1052" width="9.296875" customWidth="1"/>
    <col min="1053" max="1053" width="10.296875" customWidth="1"/>
    <col min="1054" max="1055" width="9.296875" customWidth="1"/>
    <col min="1056" max="1056" width="7.796875" customWidth="1"/>
    <col min="1057" max="1057" width="10.296875" customWidth="1"/>
    <col min="1058" max="1058" width="7.796875" customWidth="1"/>
    <col min="1059" max="1059" width="10.296875" customWidth="1"/>
    <col min="1060" max="1060" width="7.796875" customWidth="1"/>
    <col min="1061" max="1061" width="10.296875" customWidth="1"/>
    <col min="1062" max="1062" width="7.796875" customWidth="1"/>
    <col min="1063" max="1063" width="10.296875" customWidth="1"/>
    <col min="1064" max="1064" width="9.296875" customWidth="1"/>
    <col min="1065" max="1065" width="10.296875" customWidth="1"/>
    <col min="1066" max="1066" width="5.59765625" customWidth="1"/>
    <col min="1067" max="1067" width="7.69921875" customWidth="1"/>
    <col min="1068" max="1068" width="9.296875" customWidth="1"/>
    <col min="1069" max="1069" width="10.296875" customWidth="1"/>
    <col min="1070" max="1070" width="9.296875" customWidth="1"/>
    <col min="1071" max="1071" width="10.296875" customWidth="1"/>
    <col min="1072" max="1072" width="9.296875" customWidth="1"/>
    <col min="1073" max="1073" width="10.296875" customWidth="1"/>
    <col min="1074" max="1074" width="8.296875" customWidth="1"/>
    <col min="1075" max="1075" width="10.296875" customWidth="1"/>
    <col min="1076" max="1076" width="7.796875" customWidth="1"/>
    <col min="1077" max="1077" width="10.296875" customWidth="1"/>
    <col min="1078" max="1078" width="7.796875" customWidth="1"/>
    <col min="1079" max="1079" width="10.296875" customWidth="1"/>
    <col min="1080" max="1080" width="7.796875" customWidth="1"/>
    <col min="1081" max="1081" width="10.296875" customWidth="1"/>
    <col min="1082" max="1082" width="9.296875" customWidth="1"/>
    <col min="1083" max="1083" width="7.69921875" customWidth="1"/>
    <col min="1084" max="1084" width="7.796875" customWidth="1"/>
    <col min="1085" max="1085" width="10.296875" customWidth="1"/>
    <col min="1086" max="1086" width="8.296875" customWidth="1"/>
    <col min="1087" max="1087" width="10.296875" customWidth="1"/>
    <col min="1088" max="1088" width="9.296875" customWidth="1"/>
    <col min="1089" max="1089" width="10.296875" customWidth="1"/>
    <col min="1090" max="1090" width="7.796875" customWidth="1"/>
    <col min="1091" max="1091" width="10.296875" customWidth="1"/>
    <col min="1092" max="1092" width="9.296875" customWidth="1"/>
    <col min="1093" max="1093" width="10.296875" customWidth="1"/>
    <col min="1094" max="1094" width="9.296875" customWidth="1"/>
    <col min="1095" max="1095" width="10.296875" customWidth="1"/>
    <col min="1096" max="1096" width="9.296875" customWidth="1"/>
    <col min="1097" max="1097" width="7.69921875" customWidth="1"/>
    <col min="1098" max="1098" width="9.296875" customWidth="1"/>
    <col min="1099" max="1099" width="10.296875" customWidth="1"/>
    <col min="1100" max="1100" width="8.296875" customWidth="1"/>
    <col min="1101" max="1101" width="10.296875" customWidth="1"/>
    <col min="1102" max="1102" width="9.296875" customWidth="1"/>
    <col min="1103" max="1103" width="10.296875" customWidth="1"/>
    <col min="1104" max="1104" width="7.796875" customWidth="1"/>
    <col min="1105" max="1105" width="10.296875" customWidth="1"/>
    <col min="1106" max="1106" width="7.796875" customWidth="1"/>
    <col min="1107" max="1107" width="10.296875" customWidth="1"/>
    <col min="1108" max="1108" width="9.296875" customWidth="1"/>
    <col min="1109" max="1109" width="10.296875" customWidth="1"/>
    <col min="1110" max="1110" width="9.296875" customWidth="1"/>
    <col min="1111" max="1111" width="10.296875" customWidth="1"/>
    <col min="1112" max="1112" width="9.296875" customWidth="1"/>
    <col min="1113" max="1113" width="10.296875" customWidth="1"/>
    <col min="1114" max="1114" width="8.296875" customWidth="1"/>
    <col min="1115" max="1115" width="10.296875" customWidth="1"/>
    <col min="1116" max="1116" width="9.296875" customWidth="1"/>
    <col min="1117" max="1117" width="10.296875" customWidth="1"/>
    <col min="1118" max="1118" width="9.296875" customWidth="1"/>
    <col min="1119" max="1119" width="10.296875" customWidth="1"/>
    <col min="1120" max="1120" width="7.796875" customWidth="1"/>
    <col min="1121" max="1121" width="10.296875" customWidth="1"/>
    <col min="1122" max="1122" width="9.296875" customWidth="1"/>
    <col min="1123" max="1123" width="7.69921875" customWidth="1"/>
    <col min="1124" max="1124" width="9.296875" customWidth="1"/>
    <col min="1125" max="1125" width="10.296875" customWidth="1"/>
    <col min="1126" max="1126" width="7.796875" customWidth="1"/>
    <col min="1127" max="1127" width="10.296875" customWidth="1"/>
    <col min="1128" max="1128" width="9.296875" customWidth="1"/>
    <col min="1129" max="1129" width="10.296875" customWidth="1"/>
    <col min="1130" max="1130" width="9.296875" customWidth="1"/>
    <col min="1131" max="1131" width="10.296875" customWidth="1"/>
    <col min="1132" max="1132" width="7.796875" customWidth="1"/>
    <col min="1133" max="1133" width="10.296875" customWidth="1"/>
    <col min="1134" max="1134" width="7.796875" customWidth="1"/>
    <col min="1135" max="1135" width="10.296875" customWidth="1"/>
    <col min="1136" max="1136" width="9.296875" customWidth="1"/>
    <col min="1137" max="1137" width="10.296875" customWidth="1"/>
    <col min="1138" max="1138" width="9.296875" customWidth="1"/>
    <col min="1139" max="1139" width="10.296875" customWidth="1"/>
    <col min="1140" max="1140" width="8.296875" customWidth="1"/>
    <col min="1141" max="1141" width="10.296875" customWidth="1"/>
    <col min="1142" max="1142" width="8.296875" customWidth="1"/>
    <col min="1143" max="1143" width="7.69921875" customWidth="1"/>
    <col min="1144" max="1144" width="9.296875" customWidth="1"/>
    <col min="1145" max="1145" width="10.296875" customWidth="1"/>
    <col min="1146" max="1146" width="7.796875" customWidth="1"/>
    <col min="1147" max="1147" width="10.296875" customWidth="1"/>
    <col min="1148" max="1148" width="9.296875" customWidth="1"/>
    <col min="1149" max="1149" width="10.296875" customWidth="1"/>
    <col min="1150" max="1150" width="8.296875" customWidth="1"/>
    <col min="1151" max="1151" width="10.296875" customWidth="1"/>
    <col min="1152" max="1152" width="7.796875" customWidth="1"/>
    <col min="1153" max="1153" width="10.296875" customWidth="1"/>
    <col min="1154" max="1154" width="7.796875" customWidth="1"/>
    <col min="1155" max="1155" width="10.296875" customWidth="1"/>
    <col min="1156" max="1156" width="9.296875" customWidth="1"/>
    <col min="1157" max="1157" width="10.296875" customWidth="1"/>
    <col min="1158" max="1158" width="9.296875" customWidth="1"/>
    <col min="1159" max="1159" width="10.296875" customWidth="1"/>
    <col min="1160" max="1160" width="9.296875" customWidth="1"/>
    <col min="1161" max="1161" width="10.296875" customWidth="1"/>
    <col min="1162" max="1162" width="8.296875" customWidth="1"/>
    <col min="1163" max="1163" width="10.296875" customWidth="1"/>
    <col min="1164" max="1164" width="5.59765625" customWidth="1"/>
    <col min="1165" max="1165" width="9.296875" customWidth="1"/>
    <col min="1166" max="1166" width="7.69921875" customWidth="1"/>
    <col min="1167" max="1167" width="7.796875" customWidth="1"/>
    <col min="1168" max="1168" width="10.296875" customWidth="1"/>
    <col min="1169" max="1169" width="8.296875" customWidth="1"/>
    <col min="1170" max="1170" width="10.296875" customWidth="1"/>
    <col min="1171" max="1171" width="9.296875" customWidth="1"/>
    <col min="1172" max="1172" width="10.296875" customWidth="1"/>
    <col min="1173" max="1173" width="7.796875" customWidth="1"/>
    <col min="1174" max="1174" width="10.296875" customWidth="1"/>
    <col min="1175" max="1175" width="7.796875" customWidth="1"/>
    <col min="1176" max="1176" width="9.296875" customWidth="1"/>
    <col min="1177" max="1177" width="10.296875" customWidth="1"/>
    <col min="1178" max="1178" width="7.796875" customWidth="1"/>
    <col min="1179" max="1179" width="10.296875" customWidth="1"/>
    <col min="1180" max="1180" width="9.296875" customWidth="1"/>
    <col min="1181" max="1181" width="10.296875" customWidth="1"/>
    <col min="1182" max="1182" width="8.296875" customWidth="1"/>
    <col min="1183" max="1183" width="10.296875" customWidth="1"/>
    <col min="1184" max="1184" width="9.296875" customWidth="1"/>
    <col min="1185" max="1185" width="10.296875" customWidth="1"/>
    <col min="1186" max="1186" width="9.296875" customWidth="1"/>
    <col min="1187" max="1187" width="10.296875" customWidth="1"/>
    <col min="1188" max="1188" width="9.296875" customWidth="1"/>
    <col min="1189" max="1189" width="10.296875" customWidth="1"/>
    <col min="1190" max="1190" width="7.796875" customWidth="1"/>
    <col min="1191" max="1191" width="10.296875" customWidth="1"/>
    <col min="1192" max="1192" width="7.796875" customWidth="1"/>
    <col min="1193" max="1193" width="10.296875" customWidth="1"/>
    <col min="1194" max="1194" width="9.296875" customWidth="1"/>
    <col min="1195" max="1195" width="10.296875" customWidth="1"/>
    <col min="1196" max="1196" width="7.796875" customWidth="1"/>
    <col min="1197" max="1197" width="10.296875" customWidth="1"/>
    <col min="1198" max="1198" width="9.296875" customWidth="1"/>
    <col min="1199" max="1199" width="10.296875" customWidth="1"/>
    <col min="1200" max="1200" width="7.796875" customWidth="1"/>
    <col min="1201" max="1201" width="10.296875" customWidth="1"/>
    <col min="1202" max="1202" width="8.296875" customWidth="1"/>
    <col min="1203" max="1203" width="10.296875" customWidth="1"/>
    <col min="1204" max="1204" width="9.296875" customWidth="1"/>
    <col min="1205" max="1205" width="10.296875" customWidth="1"/>
    <col min="1206" max="1206" width="9.296875" customWidth="1"/>
    <col min="1207" max="1207" width="10.296875" customWidth="1"/>
    <col min="1208" max="1208" width="9.296875" customWidth="1"/>
    <col min="1209" max="1209" width="10.296875" customWidth="1"/>
    <col min="1210" max="1210" width="7.796875" customWidth="1"/>
    <col min="1211" max="1211" width="9.296875" customWidth="1"/>
    <col min="1212" max="1212" width="10.296875" customWidth="1"/>
    <col min="1213" max="1213" width="7.796875" customWidth="1"/>
    <col min="1214" max="1214" width="10.296875" customWidth="1"/>
    <col min="1215" max="1215" width="9.296875" customWidth="1"/>
    <col min="1216" max="1216" width="10.296875" customWidth="1"/>
    <col min="1217" max="1217" width="5.59765625" customWidth="1"/>
    <col min="1218" max="1218" width="7.69921875" customWidth="1"/>
    <col min="1219" max="1219" width="9.296875" customWidth="1"/>
    <col min="1220" max="1220" width="10.296875" customWidth="1"/>
    <col min="1221" max="1221" width="7.796875" customWidth="1"/>
    <col min="1222" max="1222" width="10.296875" customWidth="1"/>
    <col min="1223" max="1223" width="8.296875" customWidth="1"/>
    <col min="1224" max="1224" width="9.296875" customWidth="1"/>
    <col min="1225" max="1225" width="7.796875" customWidth="1"/>
    <col min="1226" max="1226" width="10.296875" customWidth="1"/>
    <col min="1227" max="1227" width="9.296875" customWidth="1"/>
    <col min="1228" max="1228" width="10.296875" customWidth="1"/>
    <col min="1229" max="1229" width="8.296875" customWidth="1"/>
    <col min="1230" max="1230" width="10.296875" customWidth="1"/>
    <col min="1231" max="1231" width="9.296875" customWidth="1"/>
    <col min="1232" max="1232" width="10.296875" customWidth="1"/>
    <col min="1233" max="1233" width="7.796875" customWidth="1"/>
    <col min="1234" max="1234" width="10.296875" customWidth="1"/>
    <col min="1235" max="1235" width="9.296875" customWidth="1"/>
    <col min="1236" max="1236" width="10.296875" customWidth="1"/>
    <col min="1237" max="1237" width="9.296875" customWidth="1"/>
    <col min="1238" max="1238" width="10.296875" customWidth="1"/>
    <col min="1239" max="1239" width="9.296875" customWidth="1"/>
    <col min="1240" max="1240" width="10.296875" customWidth="1"/>
    <col min="1241" max="1241" width="9.296875" customWidth="1"/>
    <col min="1242" max="1242" width="10.296875" customWidth="1"/>
    <col min="1243" max="1243" width="9.296875" customWidth="1"/>
    <col min="1244" max="1244" width="10.296875" customWidth="1"/>
    <col min="1245" max="1245" width="8.296875" customWidth="1"/>
    <col min="1246" max="1246" width="9.296875" customWidth="1"/>
    <col min="1247" max="1247" width="10.296875" customWidth="1"/>
    <col min="1248" max="1248" width="9.296875" customWidth="1"/>
    <col min="1249" max="1249" width="10.296875" customWidth="1"/>
    <col min="1250" max="1250" width="9.296875" customWidth="1"/>
    <col min="1251" max="1251" width="10.296875" customWidth="1"/>
    <col min="1252" max="1252" width="9.296875" customWidth="1"/>
    <col min="1253" max="1253" width="10.296875" customWidth="1"/>
    <col min="1254" max="1254" width="9.296875" customWidth="1"/>
    <col min="1255" max="1255" width="10.296875" customWidth="1"/>
    <col min="1256" max="1256" width="7.796875" customWidth="1"/>
    <col min="1257" max="1257" width="10.296875" customWidth="1"/>
    <col min="1258" max="1258" width="7.796875" customWidth="1"/>
    <col min="1259" max="1259" width="10.296875" customWidth="1"/>
    <col min="1260" max="1260" width="7.796875" customWidth="1"/>
    <col min="1261" max="1261" width="10.296875" customWidth="1"/>
    <col min="1262" max="1262" width="7.796875" customWidth="1"/>
    <col min="1263" max="1263" width="10.296875" customWidth="1"/>
    <col min="1264" max="1264" width="8.296875" customWidth="1"/>
    <col min="1265" max="1265" width="10.296875" customWidth="1"/>
    <col min="1266" max="1266" width="9.296875" customWidth="1"/>
    <col min="1267" max="1267" width="10.296875" customWidth="1"/>
    <col min="1268" max="1268" width="8.296875" customWidth="1"/>
    <col min="1269" max="1269" width="10.296875" customWidth="1"/>
    <col min="1270" max="1270" width="9.296875" customWidth="1"/>
    <col min="1271" max="1271" width="10.296875" customWidth="1"/>
    <col min="1272" max="1272" width="7.796875" customWidth="1"/>
    <col min="1273" max="1273" width="10.296875" customWidth="1"/>
    <col min="1274" max="1274" width="9.296875" customWidth="1"/>
    <col min="1275" max="1275" width="10.296875" customWidth="1"/>
    <col min="1276" max="1276" width="6.796875" customWidth="1"/>
    <col min="1277" max="1280" width="9.296875" customWidth="1"/>
    <col min="1281" max="1281" width="10.296875" customWidth="1"/>
    <col min="1282" max="1282" width="7.796875" customWidth="1"/>
    <col min="1283" max="1283" width="10.296875" customWidth="1"/>
    <col min="1284" max="1284" width="9.296875" customWidth="1"/>
    <col min="1285" max="1285" width="7.69921875" customWidth="1"/>
    <col min="1286" max="1286" width="9.296875" customWidth="1"/>
    <col min="1287" max="1287" width="10.296875" customWidth="1"/>
    <col min="1288" max="1288" width="7.796875" customWidth="1"/>
    <col min="1289" max="1289" width="10.296875" customWidth="1"/>
    <col min="1290" max="1290" width="7.796875" customWidth="1"/>
    <col min="1291" max="1291" width="10.296875" customWidth="1"/>
    <col min="1292" max="1292" width="9.296875" customWidth="1"/>
    <col min="1293" max="1293" width="10.296875" customWidth="1"/>
    <col min="1294" max="1294" width="9.296875" customWidth="1"/>
    <col min="1295" max="1295" width="10.296875" customWidth="1"/>
    <col min="1296" max="1296" width="7.796875" customWidth="1"/>
    <col min="1297" max="1297" width="10.296875" customWidth="1"/>
    <col min="1298" max="1298" width="9.296875" customWidth="1"/>
    <col min="1299" max="1299" width="10.296875" customWidth="1"/>
    <col min="1300" max="1300" width="7.796875" customWidth="1"/>
    <col min="1301" max="1301" width="10.296875" customWidth="1"/>
    <col min="1302" max="1302" width="9.296875" customWidth="1"/>
    <col min="1303" max="1303" width="10.296875" customWidth="1"/>
    <col min="1304" max="1304" width="9.296875" customWidth="1"/>
    <col min="1305" max="1305" width="10.296875" customWidth="1"/>
    <col min="1306" max="1306" width="9.296875" customWidth="1"/>
    <col min="1307" max="1307" width="10.296875" customWidth="1"/>
    <col min="1308" max="1308" width="9.296875" customWidth="1"/>
    <col min="1309" max="1309" width="10.296875" customWidth="1"/>
    <col min="1310" max="1310" width="9.296875" customWidth="1"/>
    <col min="1311" max="1311" width="10.296875" customWidth="1"/>
    <col min="1312" max="1312" width="7.796875" customWidth="1"/>
    <col min="1313" max="1313" width="10.296875" customWidth="1"/>
    <col min="1314" max="1314" width="5.59765625" customWidth="1"/>
    <col min="1315" max="1315" width="7.69921875" customWidth="1"/>
    <col min="1316" max="1316" width="7.796875" customWidth="1"/>
    <col min="1317" max="1317" width="10.296875" customWidth="1"/>
    <col min="1318" max="1318" width="9.296875" customWidth="1"/>
    <col min="1319" max="1319" width="10.296875" customWidth="1"/>
    <col min="1320" max="1320" width="9.296875" customWidth="1"/>
    <col min="1321" max="1321" width="10.296875" customWidth="1"/>
    <col min="1322" max="1322" width="7.796875" customWidth="1"/>
    <col min="1323" max="1323" width="10.296875" customWidth="1"/>
    <col min="1324" max="1324" width="9.296875" customWidth="1"/>
    <col min="1325" max="1325" width="10.296875" customWidth="1"/>
    <col min="1326" max="1326" width="7.796875" customWidth="1"/>
    <col min="1327" max="1327" width="10.296875" customWidth="1"/>
    <col min="1328" max="1328" width="9.296875" customWidth="1"/>
    <col min="1329" max="1329" width="10.296875" customWidth="1"/>
    <col min="1330" max="1330" width="7.796875" customWidth="1"/>
    <col min="1331" max="1331" width="10.296875" customWidth="1"/>
    <col min="1332" max="1332" width="9.296875" customWidth="1"/>
    <col min="1333" max="1333" width="10.296875" customWidth="1"/>
    <col min="1334" max="1334" width="7.796875" customWidth="1"/>
    <col min="1335" max="1335" width="10.296875" customWidth="1"/>
    <col min="1336" max="1336" width="6.796875" customWidth="1"/>
    <col min="1337" max="1338" width="9.296875" customWidth="1"/>
    <col min="1339" max="1339" width="10.296875" customWidth="1"/>
    <col min="1340" max="1340" width="9.296875" customWidth="1"/>
    <col min="1341" max="1341" width="10.296875" customWidth="1"/>
    <col min="1342" max="1342" width="9.296875" customWidth="1"/>
    <col min="1343" max="1343" width="10.296875" customWidth="1"/>
    <col min="1344" max="1344" width="6.796875" customWidth="1"/>
    <col min="1345" max="1345" width="9.296875" customWidth="1"/>
    <col min="1346" max="1346" width="7.796875" customWidth="1"/>
    <col min="1347" max="1347" width="10.296875" customWidth="1"/>
    <col min="1348" max="1348" width="7.796875" customWidth="1"/>
    <col min="1349" max="1349" width="10.296875" customWidth="1"/>
    <col min="1350" max="1350" width="9.296875" customWidth="1"/>
    <col min="1351" max="1351" width="10.296875" customWidth="1"/>
    <col min="1352" max="1352" width="9.296875" customWidth="1"/>
    <col min="1353" max="1353" width="10.296875" customWidth="1"/>
    <col min="1354" max="1354" width="9.296875" customWidth="1"/>
    <col min="1355" max="1355" width="10.296875" customWidth="1"/>
    <col min="1356" max="1356" width="7.796875" customWidth="1"/>
    <col min="1357" max="1357" width="10.296875" customWidth="1"/>
    <col min="1358" max="1358" width="7.796875" customWidth="1"/>
    <col min="1359" max="1359" width="10.296875" customWidth="1"/>
    <col min="1360" max="1360" width="7.796875" customWidth="1"/>
    <col min="1361" max="1361" width="10.296875" customWidth="1"/>
    <col min="1362" max="1362" width="7.796875" customWidth="1"/>
    <col min="1363" max="1363" width="10.296875" customWidth="1"/>
    <col min="1364" max="1364" width="9.296875" customWidth="1"/>
    <col min="1365" max="1365" width="10.296875" customWidth="1"/>
    <col min="1366" max="1366" width="7.796875" customWidth="1"/>
    <col min="1367" max="1367" width="9.296875" customWidth="1"/>
    <col min="1368" max="1368" width="10.296875" customWidth="1"/>
    <col min="1369" max="1369" width="7.796875" customWidth="1"/>
    <col min="1370" max="1370" width="10.296875" customWidth="1"/>
    <col min="1371" max="1371" width="9.296875" customWidth="1"/>
    <col min="1372" max="1372" width="10.296875" customWidth="1"/>
    <col min="1373" max="1373" width="7.796875" customWidth="1"/>
    <col min="1374" max="1374" width="10.296875" customWidth="1"/>
    <col min="1375" max="1375" width="9.296875" customWidth="1"/>
    <col min="1376" max="1376" width="10.296875" customWidth="1"/>
    <col min="1377" max="1377" width="7.796875" customWidth="1"/>
    <col min="1378" max="1378" width="10.296875" customWidth="1"/>
    <col min="1379" max="1379" width="9.296875" customWidth="1"/>
    <col min="1380" max="1380" width="10.296875" customWidth="1"/>
    <col min="1381" max="1381" width="7.796875" customWidth="1"/>
    <col min="1382" max="1382" width="10.296875" customWidth="1"/>
    <col min="1383" max="1383" width="7.796875" customWidth="1"/>
    <col min="1384" max="1384" width="10.296875" customWidth="1"/>
    <col min="1385" max="1385" width="9.296875" customWidth="1"/>
    <col min="1386" max="1386" width="7.69921875" customWidth="1"/>
    <col min="1387" max="1387" width="7.796875" customWidth="1"/>
    <col min="1388" max="1388" width="10.296875" customWidth="1"/>
    <col min="1389" max="1389" width="7.796875" customWidth="1"/>
    <col min="1390" max="1390" width="10.296875" customWidth="1"/>
    <col min="1391" max="1392" width="9.296875" customWidth="1"/>
    <col min="1393" max="1393" width="7.796875" customWidth="1"/>
    <col min="1394" max="1394" width="10.296875" customWidth="1"/>
    <col min="1395" max="1395" width="9.296875" customWidth="1"/>
    <col min="1396" max="1396" width="10.296875" customWidth="1"/>
    <col min="1397" max="1397" width="6.796875" customWidth="1"/>
    <col min="1398" max="1399" width="9.296875" customWidth="1"/>
    <col min="1400" max="1400" width="10.296875" customWidth="1"/>
    <col min="1401" max="1401" width="9.296875" customWidth="1"/>
    <col min="1402" max="1402" width="10.296875" customWidth="1"/>
    <col min="1403" max="1403" width="7.796875" customWidth="1"/>
    <col min="1404" max="1404" width="10.296875" customWidth="1"/>
    <col min="1405" max="1405" width="9.296875" customWidth="1"/>
    <col min="1406" max="1406" width="10.296875" customWidth="1"/>
    <col min="1407" max="1407" width="9.296875" customWidth="1"/>
    <col min="1408" max="1408" width="11.296875" customWidth="1"/>
    <col min="1409" max="1409" width="9.296875" customWidth="1"/>
    <col min="1410" max="1410" width="11.296875" customWidth="1"/>
    <col min="1411" max="1411" width="8.796875" customWidth="1"/>
    <col min="1412" max="1412" width="11.296875" customWidth="1"/>
    <col min="1413" max="1413" width="9.296875" customWidth="1"/>
    <col min="1414" max="1414" width="11.296875" customWidth="1"/>
    <col min="1415" max="1415" width="8.796875" customWidth="1"/>
    <col min="1416" max="1416" width="9.296875" customWidth="1"/>
    <col min="1417" max="1417" width="11.296875" customWidth="1"/>
    <col min="1418" max="1418" width="9.296875" customWidth="1"/>
    <col min="1419" max="1419" width="11.296875" customWidth="1"/>
    <col min="1420" max="1420" width="9.296875" customWidth="1"/>
    <col min="1421" max="1421" width="10.296875" customWidth="1"/>
    <col min="1422" max="1422" width="8.796875" customWidth="1"/>
    <col min="1423" max="1423" width="11.296875" customWidth="1"/>
    <col min="1424" max="1424" width="8.796875" customWidth="1"/>
    <col min="1425" max="1425" width="11.296875" customWidth="1"/>
    <col min="1426" max="1426" width="9.296875" customWidth="1"/>
    <col min="1427" max="1427" width="10.296875" customWidth="1"/>
    <col min="1428" max="1428" width="8.796875" customWidth="1"/>
    <col min="1429" max="1429" width="11.296875" customWidth="1"/>
    <col min="1430" max="1430" width="9.296875" customWidth="1"/>
    <col min="1431" max="1431" width="11.296875" customWidth="1"/>
    <col min="1432" max="1432" width="8.796875" customWidth="1"/>
    <col min="1433" max="1433" width="11.296875" customWidth="1"/>
    <col min="1434" max="1434" width="9.296875" customWidth="1"/>
    <col min="1435" max="1435" width="11.296875" customWidth="1"/>
    <col min="1436" max="1436" width="9.296875" customWidth="1"/>
    <col min="1437" max="1437" width="11.296875" customWidth="1"/>
    <col min="1438" max="1438" width="9.296875" customWidth="1"/>
    <col min="1439" max="1439" width="11.296875" customWidth="1"/>
    <col min="1440" max="1440" width="9.296875" customWidth="1"/>
    <col min="1441" max="1441" width="11.296875" customWidth="1"/>
    <col min="1442" max="1442" width="9.296875" customWidth="1"/>
    <col min="1443" max="1443" width="11.296875" customWidth="1"/>
    <col min="1444" max="1444" width="8.796875" customWidth="1"/>
    <col min="1445" max="1445" width="11.296875" customWidth="1"/>
    <col min="1446" max="1446" width="9.296875" customWidth="1"/>
    <col min="1447" max="1447" width="11.296875" customWidth="1"/>
    <col min="1448" max="1448" width="9.296875" customWidth="1"/>
    <col min="1449" max="1449" width="11.296875" customWidth="1"/>
    <col min="1450" max="1450" width="9.296875" customWidth="1"/>
    <col min="1451" max="1451" width="11.296875" customWidth="1"/>
    <col min="1452" max="1452" width="8.796875" customWidth="1"/>
    <col min="1453" max="1453" width="5.59765625" customWidth="1"/>
    <col min="1454" max="1454" width="11.296875" customWidth="1"/>
    <col min="1455" max="1455" width="8.796875" customWidth="1"/>
    <col min="1456" max="1456" width="11.296875" customWidth="1"/>
    <col min="1457" max="1457" width="9.296875" customWidth="1"/>
    <col min="1458" max="1458" width="11.296875" customWidth="1"/>
    <col min="1459" max="1459" width="8.796875" customWidth="1"/>
    <col min="1460" max="1460" width="11.296875" customWidth="1"/>
    <col min="1461" max="1461" width="8.796875" customWidth="1"/>
    <col min="1462" max="1462" width="11.296875" customWidth="1"/>
    <col min="1463" max="1463" width="9.296875" customWidth="1"/>
    <col min="1464" max="1464" width="10.296875" customWidth="1"/>
    <col min="1465" max="1465" width="9.296875" customWidth="1"/>
    <col min="1466" max="1466" width="11.296875" customWidth="1"/>
    <col min="1467" max="1467" width="9.296875" customWidth="1"/>
    <col min="1468" max="1468" width="11.296875" customWidth="1"/>
    <col min="1469" max="1469" width="9.296875" customWidth="1"/>
    <col min="1470" max="1470" width="11.296875" customWidth="1"/>
    <col min="1471" max="1471" width="8.796875" customWidth="1"/>
    <col min="1472" max="1472" width="11.296875" customWidth="1"/>
    <col min="1473" max="1473" width="9.296875" customWidth="1"/>
    <col min="1474" max="1474" width="11.296875" customWidth="1"/>
    <col min="1475" max="1475" width="8.796875" customWidth="1"/>
    <col min="1476" max="1476" width="11.296875" customWidth="1"/>
    <col min="1477" max="1477" width="9.296875" customWidth="1"/>
    <col min="1478" max="1478" width="11.296875" customWidth="1"/>
    <col min="1479" max="1479" width="9.296875" customWidth="1"/>
    <col min="1480" max="1480" width="11.296875" customWidth="1"/>
    <col min="1481" max="1481" width="7.796875" customWidth="1"/>
    <col min="1482" max="1482" width="10.296875" customWidth="1"/>
    <col min="1483" max="1483" width="9.296875" customWidth="1"/>
    <col min="1484" max="1484" width="11.296875" customWidth="1"/>
    <col min="1485" max="1485" width="9.296875" customWidth="1"/>
    <col min="1486" max="1486" width="11.296875" customWidth="1"/>
    <col min="1487" max="1487" width="7.796875" customWidth="1"/>
    <col min="1488" max="1488" width="10.296875" customWidth="1"/>
    <col min="1489" max="1489" width="8.796875" customWidth="1"/>
    <col min="1490" max="1490" width="11.296875" customWidth="1"/>
    <col min="1491" max="1491" width="8.796875" customWidth="1"/>
    <col min="1492" max="1492" width="11.296875" customWidth="1"/>
    <col min="1493" max="1493" width="8.796875" customWidth="1"/>
    <col min="1494" max="1494" width="11.296875" customWidth="1"/>
    <col min="1495" max="1495" width="8.796875" customWidth="1"/>
    <col min="1496" max="1496" width="11.296875" customWidth="1"/>
    <col min="1497" max="1497" width="9.296875" customWidth="1"/>
    <col min="1498" max="1498" width="11.296875" customWidth="1"/>
    <col min="1499" max="1499" width="9.296875" customWidth="1"/>
    <col min="1500" max="1500" width="11.296875" customWidth="1"/>
    <col min="1501" max="1501" width="8.796875" customWidth="1"/>
    <col min="1502" max="1502" width="11.296875" customWidth="1"/>
    <col min="1503" max="1503" width="9.296875" customWidth="1"/>
    <col min="1504" max="1504" width="11.296875" customWidth="1"/>
    <col min="1505" max="1505" width="7.796875" customWidth="1"/>
    <col min="1506" max="1506" width="10.296875" customWidth="1"/>
    <col min="1507" max="1507" width="9.296875" customWidth="1"/>
    <col min="1508" max="1508" width="11.296875" customWidth="1"/>
    <col min="1509" max="1509" width="9.296875" customWidth="1"/>
    <col min="1510" max="1510" width="11.296875" customWidth="1"/>
    <col min="1511" max="1511" width="9.296875" customWidth="1"/>
    <col min="1512" max="1512" width="11.296875" customWidth="1"/>
    <col min="1513" max="1513" width="9.296875" customWidth="1"/>
    <col min="1514" max="1514" width="10.296875" customWidth="1"/>
    <col min="1515" max="1515" width="9.296875" customWidth="1"/>
    <col min="1516" max="1516" width="11.296875" customWidth="1"/>
    <col min="1517" max="1517" width="9.296875" customWidth="1"/>
    <col min="1518" max="1518" width="11.296875" customWidth="1"/>
    <col min="1519" max="1519" width="8.796875" customWidth="1"/>
    <col min="1520" max="1520" width="11.296875" customWidth="1"/>
    <col min="1521" max="1521" width="9.296875" customWidth="1"/>
    <col min="1522" max="1522" width="11.296875" customWidth="1"/>
    <col min="1523" max="1523" width="9.296875" customWidth="1"/>
    <col min="1524" max="1524" width="11.296875" customWidth="1"/>
    <col min="1525" max="1525" width="9.296875" customWidth="1"/>
    <col min="1526" max="1526" width="8.69921875" customWidth="1"/>
    <col min="1527" max="1527" width="9.296875" customWidth="1"/>
    <col min="1528" max="1528" width="11.296875" customWidth="1"/>
    <col min="1529" max="1529" width="9.296875" customWidth="1"/>
    <col min="1530" max="1530" width="11.296875" customWidth="1"/>
    <col min="1531" max="1531" width="8.796875" customWidth="1"/>
    <col min="1532" max="1532" width="11.296875" customWidth="1"/>
    <col min="1533" max="1533" width="8.796875" customWidth="1"/>
    <col min="1534" max="1534" width="9.296875" customWidth="1"/>
    <col min="1535" max="1535" width="11.296875" customWidth="1"/>
    <col min="1536" max="1536" width="8.796875" customWidth="1"/>
    <col min="1537" max="1537" width="11.296875" customWidth="1"/>
    <col min="1538" max="1538" width="9.296875" customWidth="1"/>
    <col min="1539" max="1539" width="11.296875" customWidth="1"/>
    <col min="1540" max="1540" width="9.296875" customWidth="1"/>
    <col min="1541" max="1541" width="11.296875" customWidth="1"/>
    <col min="1542" max="1542" width="9.296875" customWidth="1"/>
    <col min="1543" max="1543" width="11.296875" customWidth="1"/>
    <col min="1544" max="1544" width="9.296875" customWidth="1"/>
    <col min="1545" max="1545" width="11.296875" customWidth="1"/>
    <col min="1546" max="1546" width="9.296875" customWidth="1"/>
    <col min="1547" max="1547" width="11.296875" customWidth="1"/>
    <col min="1548" max="1548" width="8.796875" customWidth="1"/>
    <col min="1549" max="1549" width="11.296875" customWidth="1"/>
    <col min="1550" max="1550" width="9.296875" customWidth="1"/>
    <col min="1551" max="1551" width="11.296875" customWidth="1"/>
    <col min="1552" max="1552" width="9.296875" customWidth="1"/>
    <col min="1553" max="1553" width="11.296875" customWidth="1"/>
    <col min="1554" max="1554" width="8.796875" customWidth="1"/>
    <col min="1555" max="1555" width="9.296875" customWidth="1"/>
    <col min="1556" max="1556" width="11.296875" customWidth="1"/>
    <col min="1557" max="1557" width="9.296875" customWidth="1"/>
    <col min="1558" max="1558" width="11.296875" customWidth="1"/>
    <col min="1559" max="1559" width="9.296875" customWidth="1"/>
    <col min="1560" max="1560" width="11.296875" customWidth="1"/>
    <col min="1561" max="1561" width="9.296875" customWidth="1"/>
    <col min="1562" max="1562" width="11.296875" customWidth="1"/>
    <col min="1563" max="1563" width="8.796875" customWidth="1"/>
    <col min="1564" max="1564" width="11.296875" customWidth="1"/>
    <col min="1565" max="1565" width="9.296875" customWidth="1"/>
    <col min="1566" max="1566" width="11.296875" customWidth="1"/>
    <col min="1567" max="1567" width="9.296875" customWidth="1"/>
    <col min="1568" max="1568" width="11.296875" customWidth="1"/>
    <col min="1569" max="1569" width="9.296875" customWidth="1"/>
    <col min="1570" max="1570" width="11.296875" customWidth="1"/>
    <col min="1571" max="1571" width="8.296875" customWidth="1"/>
    <col min="1572" max="1572" width="10.296875" customWidth="1"/>
    <col min="1573" max="1573" width="7.796875" customWidth="1"/>
    <col min="1574" max="1574" width="10.296875" customWidth="1"/>
    <col min="1575" max="1575" width="9.296875" customWidth="1"/>
    <col min="1576" max="1576" width="11.296875" customWidth="1"/>
    <col min="1577" max="1577" width="8.796875" customWidth="1"/>
    <col min="1578" max="1578" width="11.296875" customWidth="1"/>
    <col min="1579" max="1579" width="9.296875" customWidth="1"/>
    <col min="1580" max="1580" width="11.296875" customWidth="1"/>
    <col min="1581" max="1581" width="8.796875" customWidth="1"/>
    <col min="1582" max="1582" width="11.296875" customWidth="1"/>
    <col min="1583" max="1583" width="9.296875" customWidth="1"/>
    <col min="1584" max="1584" width="11.296875" customWidth="1"/>
    <col min="1585" max="1585" width="9.296875" customWidth="1"/>
    <col min="1586" max="1586" width="11.296875" customWidth="1"/>
    <col min="1587" max="1587" width="9.296875" customWidth="1"/>
    <col min="1588" max="1588" width="11.296875" customWidth="1"/>
    <col min="1589" max="1589" width="9.296875" customWidth="1"/>
    <col min="1590" max="1590" width="11.296875" customWidth="1"/>
    <col min="1591" max="1591" width="9.296875" customWidth="1"/>
    <col min="1592" max="1592" width="11.296875" customWidth="1"/>
    <col min="1593" max="1593" width="8.796875" customWidth="1"/>
    <col min="1594" max="1594" width="11.296875" customWidth="1"/>
    <col min="1595" max="1595" width="8.796875" customWidth="1"/>
    <col min="1596" max="1596" width="11.296875" customWidth="1"/>
    <col min="1597" max="1597" width="8.796875" customWidth="1"/>
    <col min="1598" max="1598" width="11.296875" customWidth="1"/>
    <col min="1599" max="1599" width="9.296875" customWidth="1"/>
    <col min="1600" max="1600" width="11.296875" customWidth="1"/>
    <col min="1601" max="1601" width="9.296875" customWidth="1"/>
    <col min="1602" max="1602" width="11.296875" customWidth="1"/>
    <col min="1603" max="1603" width="9.296875" customWidth="1"/>
    <col min="1604" max="1604" width="11.296875" customWidth="1"/>
    <col min="1605" max="1605" width="8.296875" customWidth="1"/>
    <col min="1606" max="1606" width="8.69921875" customWidth="1"/>
    <col min="1607" max="1607" width="8.796875" customWidth="1"/>
    <col min="1608" max="1608" width="11.296875" customWidth="1"/>
    <col min="1609" max="1609" width="9.296875" customWidth="1"/>
    <col min="1610" max="1610" width="11.296875" customWidth="1"/>
    <col min="1611" max="1611" width="9.296875" customWidth="1"/>
    <col min="1612" max="1612" width="11.296875" customWidth="1"/>
    <col min="1613" max="1613" width="9.296875" customWidth="1"/>
    <col min="1614" max="1614" width="11.296875" customWidth="1"/>
    <col min="1615" max="1615" width="9.296875" customWidth="1"/>
    <col min="1616" max="1616" width="11.296875" customWidth="1"/>
    <col min="1617" max="1617" width="8.796875" customWidth="1"/>
    <col min="1618" max="1618" width="11.296875" customWidth="1"/>
    <col min="1619" max="1619" width="9.296875" customWidth="1"/>
    <col min="1620" max="1620" width="11.296875" customWidth="1"/>
    <col min="1621" max="1621" width="9.296875" customWidth="1"/>
    <col min="1622" max="1622" width="11.296875" customWidth="1"/>
    <col min="1624" max="1624" width="11.296875" customWidth="1"/>
    <col min="1626" max="1626" width="11.296875" customWidth="1"/>
    <col min="1628" max="1628" width="9.296875" customWidth="1"/>
    <col min="1629" max="1629" width="11.296875" customWidth="1"/>
    <col min="1630" max="1630" width="9.296875" customWidth="1"/>
    <col min="1631" max="1631" width="11.296875" customWidth="1"/>
    <col min="1632" max="1632" width="9.296875" customWidth="1"/>
    <col min="1633" max="1633" width="11.296875" customWidth="1"/>
    <col min="1634" max="1634" width="5.796875" customWidth="1"/>
    <col min="1635" max="1635" width="8.69921875" customWidth="1"/>
    <col min="1636" max="1636" width="9.296875" customWidth="1"/>
    <col min="1637" max="1637" width="11.296875" customWidth="1"/>
    <col min="1638" max="1638" width="9.296875" customWidth="1"/>
    <col min="1639" max="1639" width="11.296875" customWidth="1"/>
    <col min="1640" max="1640" width="8.796875" customWidth="1"/>
    <col min="1641" max="1641" width="11.296875" customWidth="1"/>
    <col min="1642" max="1642" width="8.796875" customWidth="1"/>
    <col min="1643" max="1643" width="11.296875" customWidth="1"/>
    <col min="1644" max="1644" width="9.296875" customWidth="1"/>
    <col min="1645" max="1645" width="11.296875" customWidth="1"/>
    <col min="1646" max="1646" width="9.296875" customWidth="1"/>
    <col min="1647" max="1647" width="11.296875" customWidth="1"/>
    <col min="1648" max="1648" width="9.296875" customWidth="1"/>
    <col min="1649" max="1649" width="11.296875" customWidth="1"/>
    <col min="1650" max="1650" width="9.296875" customWidth="1"/>
    <col min="1651" max="1651" width="11.296875" customWidth="1"/>
    <col min="1652" max="1652" width="8.796875" customWidth="1"/>
    <col min="1653" max="1653" width="9.296875" customWidth="1"/>
    <col min="1654" max="1654" width="11.296875" customWidth="1"/>
    <col min="1655" max="1655" width="9.296875" customWidth="1"/>
    <col min="1656" max="1656" width="11.296875" customWidth="1"/>
    <col min="1657" max="1657" width="9.296875" customWidth="1"/>
    <col min="1658" max="1658" width="11.296875" customWidth="1"/>
    <col min="1659" max="1659" width="9.296875" customWidth="1"/>
    <col min="1660" max="1660" width="8.69921875" customWidth="1"/>
    <col min="1661" max="1661" width="9.296875" customWidth="1"/>
    <col min="1662" max="1662" width="11.296875" customWidth="1"/>
    <col min="1663" max="1663" width="9.296875" customWidth="1"/>
    <col min="1664" max="1664" width="11.296875" customWidth="1"/>
    <col min="1665" max="1665" width="9.296875" customWidth="1"/>
    <col min="1666" max="1666" width="11.296875" customWidth="1"/>
    <col min="1667" max="1667" width="8.796875" customWidth="1"/>
    <col min="1668" max="1668" width="11.296875" customWidth="1"/>
    <col min="1669" max="1669" width="7.796875" customWidth="1"/>
    <col min="1670" max="1670" width="10.296875" customWidth="1"/>
    <col min="1672" max="1672" width="11.296875" customWidth="1"/>
    <col min="1673" max="1673" width="8.796875" customWidth="1"/>
    <col min="1674" max="1674" width="11.296875" customWidth="1"/>
    <col min="1675" max="1675" width="8.796875" customWidth="1"/>
    <col min="1676" max="1676" width="11.296875" customWidth="1"/>
    <col min="1678" max="1678" width="11.296875" customWidth="1"/>
    <col min="1679" max="1679" width="9.296875" customWidth="1"/>
    <col min="1680" max="1680" width="11.296875" customWidth="1"/>
    <col min="1681" max="1681" width="9.296875" customWidth="1"/>
    <col min="1682" max="1682" width="11.296875" customWidth="1"/>
    <col min="1684" max="1684" width="11.296875" customWidth="1"/>
    <col min="1685" max="1685" width="9.296875" customWidth="1"/>
    <col min="1686" max="1686" width="11.296875" customWidth="1"/>
    <col min="1687" max="1687" width="9.296875" customWidth="1"/>
    <col min="1688" max="1688" width="11.296875" customWidth="1"/>
    <col min="1690" max="1690" width="11.296875" customWidth="1"/>
    <col min="1691" max="1691" width="9.3984375" customWidth="1"/>
    <col min="1692" max="1692" width="12.296875" customWidth="1"/>
    <col min="1693" max="1693" width="10.8984375" customWidth="1"/>
    <col min="1694" max="1694" width="10.09765625" customWidth="1"/>
    <col min="1695" max="1695" width="11.296875" customWidth="1"/>
    <col min="1696" max="1696" width="9.59765625" customWidth="1"/>
    <col min="1697" max="1697" width="8.69921875" customWidth="1"/>
    <col min="1699" max="1699" width="11.296875" customWidth="1"/>
    <col min="1701" max="1701" width="10.09765625" customWidth="1"/>
    <col min="1702" max="1702" width="11.296875" customWidth="1"/>
    <col min="1704" max="1704" width="11.296875" customWidth="1"/>
    <col min="1706" max="1706" width="11.296875" customWidth="1"/>
    <col min="1707" max="1707" width="9.59765625" customWidth="1"/>
    <col min="1708" max="1708" width="11.296875" customWidth="1"/>
    <col min="1709" max="1709" width="9.59765625" customWidth="1"/>
    <col min="1710" max="1710" width="11.296875" customWidth="1"/>
    <col min="1711" max="1711" width="11.09765625" customWidth="1"/>
    <col min="1712" max="1712" width="11.296875" customWidth="1"/>
    <col min="1714" max="1714" width="9.59765625" customWidth="1"/>
    <col min="1715" max="1715" width="11.296875" customWidth="1"/>
    <col min="1716" max="1716" width="11.09765625" customWidth="1"/>
    <col min="1717" max="1717" width="10.09765625" customWidth="1"/>
    <col min="1718" max="1718" width="11.296875" customWidth="1"/>
    <col min="1719" max="1719" width="11.09765625" customWidth="1"/>
    <col min="1720" max="1720" width="11.296875" customWidth="1"/>
    <col min="1722" max="1722" width="11.296875" customWidth="1"/>
    <col min="1723" max="1723" width="5.796875" customWidth="1"/>
    <col min="1724" max="1724" width="8.69921875" customWidth="1"/>
    <col min="1726" max="1726" width="11.296875" customWidth="1"/>
    <col min="1728" max="1728" width="11.296875" customWidth="1"/>
    <col min="1729" max="1729" width="10.09765625" customWidth="1"/>
    <col min="1730" max="1730" width="11.296875" customWidth="1"/>
    <col min="1732" max="1732" width="11.296875" customWidth="1"/>
    <col min="1733" max="1733" width="7.796875" customWidth="1"/>
    <col min="1734" max="1734" width="10.296875" customWidth="1"/>
    <col min="1736" max="1736" width="11.296875" customWidth="1"/>
    <col min="1737" max="1737" width="11.09765625" customWidth="1"/>
    <col min="1738" max="1738" width="11.296875" customWidth="1"/>
    <col min="1740" max="1740" width="11.296875" customWidth="1"/>
    <col min="1742" max="1742" width="11.296875" customWidth="1"/>
    <col min="1743" max="1743" width="10.09765625" customWidth="1"/>
    <col min="1744" max="1744" width="11.296875" customWidth="1"/>
    <col min="1745" max="1745" width="11.09765625" customWidth="1"/>
    <col min="1746" max="1746" width="11.296875" customWidth="1"/>
    <col min="1748" max="1748" width="11.296875" customWidth="1"/>
    <col min="1750" max="1750" width="11.296875" customWidth="1"/>
    <col min="1752" max="1752" width="11.296875" customWidth="1"/>
    <col min="1754" max="1754" width="11.296875" customWidth="1"/>
    <col min="1755" max="1755" width="9.3984375" customWidth="1"/>
    <col min="1756" max="1756" width="12.296875" customWidth="1"/>
    <col min="1757" max="1757" width="8.69921875" customWidth="1"/>
    <col min="1758" max="1758" width="11.59765625" customWidth="1"/>
    <col min="1759" max="1759" width="10.8984375" customWidth="1"/>
  </cols>
  <sheetData>
    <row r="2" spans="1:6" x14ac:dyDescent="0.3">
      <c r="A2" s="8" t="s">
        <v>6</v>
      </c>
      <c r="B2" t="s">
        <v>2068</v>
      </c>
    </row>
    <row r="4" spans="1:6" x14ac:dyDescent="0.3">
      <c r="A4" s="10" t="s">
        <v>2070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9" t="s">
        <v>2064</v>
      </c>
      <c r="E9">
        <v>4</v>
      </c>
      <c r="F9">
        <v>4</v>
      </c>
    </row>
    <row r="10" spans="1:6" x14ac:dyDescent="0.3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D82-7418-4256-8C90-C8FCAABA26DB}">
  <dimension ref="A1:I15"/>
  <sheetViews>
    <sheetView tabSelected="1" workbookViewId="0">
      <selection activeCell="I15" sqref="I15"/>
    </sheetView>
  </sheetViews>
  <sheetFormatPr defaultRowHeight="15.6" x14ac:dyDescent="0.3"/>
  <cols>
    <col min="1" max="1" width="17.09765625" customWidth="1"/>
    <col min="2" max="2" width="15.69921875" customWidth="1"/>
    <col min="3" max="3" width="12.8984375" customWidth="1"/>
    <col min="4" max="4" width="16.19921875" customWidth="1"/>
    <col min="5" max="5" width="12.19921875" customWidth="1"/>
    <col min="6" max="6" width="20.5" customWidth="1"/>
    <col min="7" max="7" width="16" customWidth="1"/>
    <col min="8" max="8" width="18.09765625" customWidth="1"/>
  </cols>
  <sheetData>
    <row r="1" spans="1:9" x14ac:dyDescent="0.3">
      <c r="A1" t="s">
        <v>2073</v>
      </c>
      <c r="B1" s="23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9" x14ac:dyDescent="0.3">
      <c r="A2" s="22" t="s">
        <v>2081</v>
      </c>
      <c r="B2" s="24">
        <v>30</v>
      </c>
      <c r="C2" s="25">
        <v>20</v>
      </c>
      <c r="D2" s="25">
        <v>1</v>
      </c>
      <c r="E2" s="26">
        <v>51</v>
      </c>
      <c r="F2" s="25">
        <v>59</v>
      </c>
      <c r="G2" s="25">
        <v>39</v>
      </c>
      <c r="H2" s="25">
        <v>2</v>
      </c>
      <c r="I2" s="25">
        <v>39</v>
      </c>
    </row>
    <row r="3" spans="1:9" x14ac:dyDescent="0.3">
      <c r="A3" s="22" t="s">
        <v>2082</v>
      </c>
      <c r="B3" s="24">
        <v>191</v>
      </c>
      <c r="C3" s="25">
        <v>38</v>
      </c>
      <c r="D3" s="25">
        <v>2</v>
      </c>
      <c r="E3" s="24">
        <v>231</v>
      </c>
      <c r="F3" s="25">
        <v>83</v>
      </c>
      <c r="G3" s="25">
        <v>16</v>
      </c>
      <c r="H3" s="25">
        <v>1</v>
      </c>
      <c r="I3" s="25"/>
    </row>
    <row r="4" spans="1:9" x14ac:dyDescent="0.3">
      <c r="A4" s="22" t="s">
        <v>2083</v>
      </c>
      <c r="B4" s="24">
        <v>164</v>
      </c>
      <c r="C4" s="25">
        <v>126</v>
      </c>
      <c r="D4" s="25">
        <v>25</v>
      </c>
      <c r="E4" s="25">
        <v>315</v>
      </c>
      <c r="F4" s="25">
        <v>52</v>
      </c>
      <c r="G4" s="25">
        <v>40</v>
      </c>
      <c r="H4" s="25">
        <v>8</v>
      </c>
      <c r="I4" s="25"/>
    </row>
    <row r="5" spans="1:9" x14ac:dyDescent="0.3">
      <c r="A5" s="22" t="s">
        <v>2084</v>
      </c>
      <c r="B5" s="24">
        <v>4</v>
      </c>
      <c r="C5" s="25">
        <v>5</v>
      </c>
      <c r="D5" s="25">
        <v>0</v>
      </c>
      <c r="E5" s="25">
        <v>9</v>
      </c>
      <c r="F5" s="25">
        <v>44</v>
      </c>
      <c r="G5" s="25">
        <v>56</v>
      </c>
      <c r="H5" s="25">
        <v>0</v>
      </c>
      <c r="I5" s="25"/>
    </row>
    <row r="6" spans="1:9" x14ac:dyDescent="0.3">
      <c r="A6" s="22" t="s">
        <v>2085</v>
      </c>
      <c r="B6" s="24">
        <v>10</v>
      </c>
      <c r="C6" s="25">
        <v>0</v>
      </c>
      <c r="D6" s="25">
        <v>0</v>
      </c>
      <c r="E6" s="25">
        <v>10</v>
      </c>
      <c r="F6" s="25">
        <v>100</v>
      </c>
      <c r="G6" s="25">
        <v>0</v>
      </c>
      <c r="H6" s="25">
        <v>0</v>
      </c>
      <c r="I6" s="25"/>
    </row>
    <row r="7" spans="1:9" x14ac:dyDescent="0.3">
      <c r="A7" s="22" t="s">
        <v>2086</v>
      </c>
      <c r="B7" s="24">
        <v>7</v>
      </c>
      <c r="C7" s="25">
        <v>0</v>
      </c>
      <c r="D7" s="25">
        <v>0</v>
      </c>
      <c r="E7" s="25">
        <v>7</v>
      </c>
      <c r="F7" s="25">
        <v>100</v>
      </c>
      <c r="G7" s="25">
        <v>0</v>
      </c>
      <c r="H7" s="25">
        <v>0</v>
      </c>
      <c r="I7" s="25"/>
    </row>
    <row r="8" spans="1:9" x14ac:dyDescent="0.3">
      <c r="A8" s="22" t="s">
        <v>2087</v>
      </c>
      <c r="B8" s="24">
        <v>11</v>
      </c>
      <c r="C8" s="25">
        <v>3</v>
      </c>
      <c r="D8" s="25">
        <v>0</v>
      </c>
      <c r="E8" s="25">
        <v>14</v>
      </c>
      <c r="F8" s="25">
        <v>79</v>
      </c>
      <c r="G8" s="25">
        <v>21</v>
      </c>
      <c r="H8" s="25">
        <v>0</v>
      </c>
      <c r="I8" s="25"/>
    </row>
    <row r="9" spans="1:9" x14ac:dyDescent="0.3">
      <c r="A9" s="22" t="s">
        <v>2088</v>
      </c>
      <c r="B9" s="24">
        <v>7</v>
      </c>
      <c r="C9" s="25">
        <v>0</v>
      </c>
      <c r="D9" s="25">
        <v>0</v>
      </c>
      <c r="E9" s="25">
        <v>7</v>
      </c>
      <c r="F9" s="25">
        <v>100</v>
      </c>
      <c r="G9" s="25">
        <v>0</v>
      </c>
      <c r="H9" s="25">
        <v>0</v>
      </c>
      <c r="I9" s="25"/>
    </row>
    <row r="10" spans="1:9" x14ac:dyDescent="0.3">
      <c r="A10" s="22" t="s">
        <v>2089</v>
      </c>
      <c r="B10" s="24">
        <v>8</v>
      </c>
      <c r="C10" s="25">
        <v>3</v>
      </c>
      <c r="D10" s="25">
        <v>1</v>
      </c>
      <c r="E10" s="25">
        <v>12</v>
      </c>
      <c r="F10" s="25">
        <v>67</v>
      </c>
      <c r="G10" s="25">
        <v>25</v>
      </c>
      <c r="H10" s="25">
        <v>8</v>
      </c>
      <c r="I10" s="25"/>
    </row>
    <row r="11" spans="1:9" x14ac:dyDescent="0.3">
      <c r="A11" s="22" t="s">
        <v>2090</v>
      </c>
      <c r="B11" s="24">
        <v>11</v>
      </c>
      <c r="C11" s="25">
        <v>3</v>
      </c>
      <c r="D11" s="25">
        <v>0</v>
      </c>
      <c r="E11" s="25">
        <v>14</v>
      </c>
      <c r="F11" s="25">
        <v>79</v>
      </c>
      <c r="G11" s="25">
        <v>21</v>
      </c>
      <c r="H11" s="25">
        <v>0</v>
      </c>
      <c r="I11" s="25"/>
    </row>
    <row r="12" spans="1:9" x14ac:dyDescent="0.3">
      <c r="A12" s="22" t="s">
        <v>2091</v>
      </c>
      <c r="B12" s="24">
        <v>8</v>
      </c>
      <c r="C12" s="25">
        <v>3</v>
      </c>
      <c r="D12" s="25">
        <v>0</v>
      </c>
      <c r="E12" s="25">
        <v>11</v>
      </c>
      <c r="F12" s="25">
        <v>100</v>
      </c>
      <c r="G12" s="25">
        <v>27</v>
      </c>
      <c r="H12" s="25">
        <v>0</v>
      </c>
      <c r="I12" s="25"/>
    </row>
    <row r="13" spans="1:9" ht="30" x14ac:dyDescent="0.3">
      <c r="A13" s="22" t="s">
        <v>2092</v>
      </c>
      <c r="B13" s="24">
        <v>114</v>
      </c>
      <c r="C13" s="25">
        <v>163</v>
      </c>
      <c r="D13" s="25">
        <v>28</v>
      </c>
      <c r="E13" s="25">
        <v>305</v>
      </c>
      <c r="F13" s="25">
        <v>67</v>
      </c>
      <c r="G13" s="25">
        <v>53</v>
      </c>
      <c r="H13" s="25">
        <v>9</v>
      </c>
      <c r="I13" s="25"/>
    </row>
    <row r="14" spans="1:9" x14ac:dyDescent="0.3">
      <c r="F14" s="25"/>
      <c r="G14" s="25"/>
      <c r="H14" s="25"/>
      <c r="I14" s="25"/>
    </row>
    <row r="15" spans="1:9" x14ac:dyDescent="0.3">
      <c r="F15" s="25"/>
      <c r="G15" s="25"/>
      <c r="H15" s="25"/>
      <c r="I15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2884-95FB-45B4-8D40-79D468F030B6}">
  <dimension ref="A1"/>
  <sheetViews>
    <sheetView workbookViewId="0">
      <selection activeCell="A3" sqref="A3"/>
    </sheetView>
  </sheetViews>
  <sheetFormatPr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FC39-BB1D-4265-9A4D-A00A0CFBDFB7}">
  <dimension ref="A5:C22"/>
  <sheetViews>
    <sheetView workbookViewId="0">
      <selection activeCell="A5" sqref="A5"/>
    </sheetView>
  </sheetViews>
  <sheetFormatPr defaultRowHeight="15.6" x14ac:dyDescent="0.3"/>
  <cols>
    <col min="1" max="1" width="18.59765625" customWidth="1"/>
    <col min="2" max="2" width="6.8984375" customWidth="1"/>
    <col min="3" max="8" width="15.3984375" bestFit="1" customWidth="1"/>
    <col min="9" max="9" width="10.5" bestFit="1" customWidth="1"/>
    <col min="10" max="10" width="17.5" bestFit="1" customWidth="1"/>
    <col min="11" max="11" width="15.296875" bestFit="1" customWidth="1"/>
    <col min="12" max="12" width="18.69921875" bestFit="1" customWidth="1"/>
    <col min="13" max="13" width="15.09765625" bestFit="1" customWidth="1"/>
    <col min="14" max="14" width="9.796875" bestFit="1" customWidth="1"/>
    <col min="15" max="15" width="11.3984375" bestFit="1" customWidth="1"/>
    <col min="16" max="16" width="10.3984375" bestFit="1" customWidth="1"/>
    <col min="17" max="17" width="17.09765625" bestFit="1" customWidth="1"/>
    <col min="18" max="18" width="28.3984375" bestFit="1" customWidth="1"/>
    <col min="19" max="19" width="15.796875" bestFit="1" customWidth="1"/>
    <col min="20" max="20" width="19.09765625" bestFit="1" customWidth="1"/>
    <col min="21" max="21" width="24.59765625" bestFit="1" customWidth="1"/>
    <col min="22" max="22" width="20.5" bestFit="1" customWidth="1"/>
    <col min="23" max="23" width="19.5" bestFit="1" customWidth="1"/>
    <col min="24" max="24" width="14.296875" bestFit="1" customWidth="1"/>
    <col min="25" max="25" width="12" bestFit="1" customWidth="1"/>
    <col min="26" max="26" width="6.796875" bestFit="1" customWidth="1"/>
    <col min="27" max="27" width="10.5" bestFit="1" customWidth="1"/>
    <col min="28" max="28" width="4.59765625" bestFit="1" customWidth="1"/>
    <col min="29" max="29" width="6.296875" bestFit="1" customWidth="1"/>
    <col min="30" max="30" width="9.796875" bestFit="1" customWidth="1"/>
    <col min="31" max="31" width="6" bestFit="1" customWidth="1"/>
    <col min="32" max="32" width="11.3984375" bestFit="1" customWidth="1"/>
    <col min="33" max="33" width="9.69921875" bestFit="1" customWidth="1"/>
    <col min="34" max="34" width="10" bestFit="1" customWidth="1"/>
    <col min="35" max="35" width="6.8984375" bestFit="1" customWidth="1"/>
    <col min="36" max="36" width="14.3984375" bestFit="1" customWidth="1"/>
    <col min="37" max="37" width="8.69921875" bestFit="1" customWidth="1"/>
    <col min="38" max="38" width="11.19921875" bestFit="1" customWidth="1"/>
    <col min="39" max="39" width="10.5" bestFit="1" customWidth="1"/>
    <col min="40" max="57" width="10.8984375" bestFit="1" customWidth="1"/>
    <col min="58" max="58" width="13.09765625" bestFit="1" customWidth="1"/>
    <col min="59" max="407" width="10.8984375" bestFit="1" customWidth="1"/>
    <col min="408" max="408" width="10" bestFit="1" customWidth="1"/>
    <col min="409" max="422" width="10.8984375" bestFit="1" customWidth="1"/>
    <col min="423" max="423" width="8.19921875" bestFit="1" customWidth="1"/>
    <col min="424" max="424" width="11.796875" bestFit="1" customWidth="1"/>
    <col min="425" max="944" width="10.8984375" bestFit="1" customWidth="1"/>
    <col min="945" max="945" width="14.3984375" bestFit="1" customWidth="1"/>
    <col min="946" max="946" width="8.69921875" bestFit="1" customWidth="1"/>
    <col min="947" max="947" width="11.19921875" bestFit="1" customWidth="1"/>
    <col min="948" max="948" width="10.5" bestFit="1" customWidth="1"/>
    <col min="949" max="950" width="11.8984375" bestFit="1" customWidth="1"/>
    <col min="951" max="951" width="6.8984375" bestFit="1" customWidth="1"/>
    <col min="952" max="952" width="4.8984375" bestFit="1" customWidth="1"/>
    <col min="953" max="953" width="5.8984375" bestFit="1" customWidth="1"/>
    <col min="954" max="954" width="11.8984375" bestFit="1" customWidth="1"/>
    <col min="955" max="955" width="5.8984375" bestFit="1" customWidth="1"/>
    <col min="956" max="958" width="11.8984375" bestFit="1" customWidth="1"/>
    <col min="959" max="959" width="4.8984375" bestFit="1" customWidth="1"/>
    <col min="960" max="961" width="11.8984375" bestFit="1" customWidth="1"/>
    <col min="962" max="963" width="4.8984375" bestFit="1" customWidth="1"/>
    <col min="964" max="965" width="11.8984375" bestFit="1" customWidth="1"/>
    <col min="966" max="966" width="6.8984375" bestFit="1" customWidth="1"/>
    <col min="967" max="967" width="11.8984375" bestFit="1" customWidth="1"/>
    <col min="968" max="968" width="4.8984375" bestFit="1" customWidth="1"/>
    <col min="969" max="972" width="11.8984375" bestFit="1" customWidth="1"/>
    <col min="973" max="973" width="5.8984375" bestFit="1" customWidth="1"/>
    <col min="974" max="980" width="11.8984375" bestFit="1" customWidth="1"/>
    <col min="981" max="981" width="6.8984375" bestFit="1" customWidth="1"/>
    <col min="982" max="984" width="11.8984375" bestFit="1" customWidth="1"/>
    <col min="985" max="985" width="7.8984375" bestFit="1" customWidth="1"/>
    <col min="986" max="986" width="8.8984375" bestFit="1" customWidth="1"/>
    <col min="987" max="987" width="11.8984375" bestFit="1" customWidth="1"/>
    <col min="988" max="988" width="6.796875" bestFit="1" customWidth="1"/>
    <col min="989" max="989" width="10.5" bestFit="1" customWidth="1"/>
  </cols>
  <sheetData>
    <row r="5" spans="1:3" x14ac:dyDescent="0.3">
      <c r="A5" s="11"/>
      <c r="B5" s="12"/>
      <c r="C5" s="13"/>
    </row>
    <row r="6" spans="1:3" x14ac:dyDescent="0.3">
      <c r="A6" s="14"/>
      <c r="B6" s="15"/>
      <c r="C6" s="16"/>
    </row>
    <row r="7" spans="1:3" x14ac:dyDescent="0.3">
      <c r="A7" s="14"/>
      <c r="B7" s="15"/>
      <c r="C7" s="16"/>
    </row>
    <row r="8" spans="1:3" x14ac:dyDescent="0.3">
      <c r="A8" s="14"/>
      <c r="B8" s="15"/>
      <c r="C8" s="16"/>
    </row>
    <row r="9" spans="1:3" x14ac:dyDescent="0.3">
      <c r="A9" s="14"/>
      <c r="B9" s="15"/>
      <c r="C9" s="16"/>
    </row>
    <row r="10" spans="1:3" x14ac:dyDescent="0.3">
      <c r="A10" s="14"/>
      <c r="B10" s="15"/>
      <c r="C10" s="16"/>
    </row>
    <row r="11" spans="1:3" x14ac:dyDescent="0.3">
      <c r="A11" s="14"/>
      <c r="B11" s="15"/>
      <c r="C11" s="16"/>
    </row>
    <row r="12" spans="1:3" x14ac:dyDescent="0.3">
      <c r="A12" s="14"/>
      <c r="B12" s="15"/>
      <c r="C12" s="16"/>
    </row>
    <row r="13" spans="1:3" x14ac:dyDescent="0.3">
      <c r="A13" s="14"/>
      <c r="B13" s="15"/>
      <c r="C13" s="16"/>
    </row>
    <row r="14" spans="1:3" x14ac:dyDescent="0.3">
      <c r="A14" s="14"/>
      <c r="B14" s="15"/>
      <c r="C14" s="16"/>
    </row>
    <row r="15" spans="1:3" x14ac:dyDescent="0.3">
      <c r="A15" s="14"/>
      <c r="B15" s="15"/>
      <c r="C15" s="16"/>
    </row>
    <row r="16" spans="1:3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4"/>
      <c r="B20" s="15"/>
      <c r="C20" s="16"/>
    </row>
    <row r="21" spans="1:3" x14ac:dyDescent="0.3">
      <c r="A21" s="14"/>
      <c r="B21" s="15"/>
      <c r="C21" s="16"/>
    </row>
    <row r="22" spans="1:3" x14ac:dyDescent="0.3">
      <c r="A22" s="17"/>
      <c r="B22" s="18"/>
      <c r="C22" s="1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Sheet5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Payne</cp:lastModifiedBy>
  <dcterms:created xsi:type="dcterms:W3CDTF">2021-09-29T18:52:28Z</dcterms:created>
  <dcterms:modified xsi:type="dcterms:W3CDTF">2024-10-03T22:29:29Z</dcterms:modified>
</cp:coreProperties>
</file>