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oreno\CascadeProjects\crea_online_crm\"/>
    </mc:Choice>
  </mc:AlternateContent>
  <xr:revisionPtr revIDLastSave="0" documentId="8_{BDD96742-4A47-42FC-9B68-A34797E0A98F}" xr6:coauthVersionLast="47" xr6:coauthVersionMax="47" xr10:uidLastSave="{00000000-0000-0000-0000-000000000000}"/>
  <bookViews>
    <workbookView xWindow="-108" yWindow="-108" windowWidth="23256" windowHeight="12456" xr2:uid="{D8038B97-1EF9-4614-84F2-21A8FC2ACB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T2" i="1"/>
  <c r="B2" i="1"/>
  <c r="J2" i="1" s="1"/>
  <c r="K2" i="1" l="1"/>
  <c r="L2" i="1" s="1"/>
</calcChain>
</file>

<file path=xl/sharedStrings.xml><?xml version="1.0" encoding="utf-8"?>
<sst xmlns="http://schemas.openxmlformats.org/spreadsheetml/2006/main" count="45" uniqueCount="43">
  <si>
    <t xml:space="preserve">FECHA CESION </t>
  </si>
  <si>
    <t>FECHA ACT</t>
  </si>
  <si>
    <t xml:space="preserve">DOCUMENTO </t>
  </si>
  <si>
    <t xml:space="preserve">REFERENCIA </t>
  </si>
  <si>
    <t>CC</t>
  </si>
  <si>
    <t>NOMBRE COMPLETO</t>
  </si>
  <si>
    <t xml:space="preserve">CIUDAD </t>
  </si>
  <si>
    <t>DIAS MORA ORIGINADOR</t>
  </si>
  <si>
    <t xml:space="preserve">DIAS MORA CASO SAS </t>
  </si>
  <si>
    <t xml:space="preserve">TOTAL DIAS MORA </t>
  </si>
  <si>
    <t xml:space="preserve">AÑOS MORA </t>
  </si>
  <si>
    <t xml:space="preserve">PRINCIPAL </t>
  </si>
  <si>
    <t>DEUDA PRINCIPAL K</t>
  </si>
  <si>
    <t>INTERESES</t>
  </si>
  <si>
    <t>TECNOLOGIA</t>
  </si>
  <si>
    <t>SEGURO</t>
  </si>
  <si>
    <t>OTROS CARGOS</t>
  </si>
  <si>
    <t>TOTAL PAGADO</t>
  </si>
  <si>
    <t>DCTO PAGO CONTADO 50%</t>
  </si>
  <si>
    <t>DCTO PAGO CONTADO 70% MAX. 30%</t>
  </si>
  <si>
    <t xml:space="preserve">DEUDA TOTAL </t>
  </si>
  <si>
    <t xml:space="preserve">TELEFONO CELULAR </t>
  </si>
  <si>
    <t xml:space="preserve">EMAIL </t>
  </si>
  <si>
    <t>CELULAR_1</t>
  </si>
  <si>
    <t>CELULAR_2</t>
  </si>
  <si>
    <t>CELULAR_3</t>
  </si>
  <si>
    <t>CELULAR_4</t>
  </si>
  <si>
    <t>CELULAR_5</t>
  </si>
  <si>
    <t>DIRECCION 1</t>
  </si>
  <si>
    <t>DIRECCION 2</t>
  </si>
  <si>
    <t>DIRECCION 3</t>
  </si>
  <si>
    <t>EMAIL 1</t>
  </si>
  <si>
    <t>EMAIL 2</t>
  </si>
  <si>
    <t>EMAIL 3</t>
  </si>
  <si>
    <t>TELEFONO 1</t>
  </si>
  <si>
    <t>TELEFONO 2</t>
  </si>
  <si>
    <t>TELEFONO 3</t>
  </si>
  <si>
    <t>Yheimit Zulay Ortiz Sanchez</t>
  </si>
  <si>
    <t>Bucaramanga</t>
  </si>
  <si>
    <t>YheimitOrtiz17@gmail.com</t>
  </si>
  <si>
    <t>3132714796</t>
  </si>
  <si>
    <t>KR 6 28 48 CONJ NUEVO GIRATDO</t>
  </si>
  <si>
    <t>KR 11 12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</si>
</sst>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6" fontId="2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/>
    <xf numFmtId="3" fontId="0" fillId="3" borderId="0" xfId="1" applyNumberFormat="1" applyFont="1" applyFill="1"/>
    <xf numFmtId="44" fontId="0" fillId="0" borderId="0" xfId="1" applyFont="1"/>
    <xf numFmtId="164" fontId="4" fillId="4" borderId="0" xfId="1" applyNumberFormat="1" applyFont="1" applyFill="1"/>
    <xf numFmtId="164" fontId="0" fillId="0" borderId="0" xfId="1" applyNumberFormat="1" applyFont="1"/>
    <xf numFmtId="164" fontId="3" fillId="5" borderId="0" xfId="1" applyNumberFormat="1" applyFont="1" applyFill="1"/>
    <xf numFmtId="164" fontId="3" fillId="3" borderId="0" xfId="1" applyNumberFormat="1" applyFont="1" applyFill="1"/>
    <xf numFmtId="164" fontId="2" fillId="6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05606-4D0E-41A7-83D1-ABE7B15CC93E}">
  <dimension ref="A1:AL2"/>
  <sheetViews>
    <sheetView tabSelected="1" workbookViewId="0"/>
  </sheetViews>
  <sheetFormatPr baseColWidth="10" defaultRowHeight="14.4" x14ac:dyDescent="0.3"/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3" t="s">
        <v>36</v>
      </c>
    </row>
    <row r="2" spans="1:38" x14ac:dyDescent="0.3">
      <c r="A2" s="4">
        <v>45800</v>
      </c>
      <c r="B2" s="4">
        <f t="shared" ref="B2" ca="1" si="0">+TODAY()</f>
        <v>45804</v>
      </c>
      <c r="C2">
        <v>1100973028</v>
      </c>
      <c r="D2">
        <v>2830089787</v>
      </c>
      <c r="E2" t="s">
        <v>4</v>
      </c>
      <c r="F2">
        <v>1100973028</v>
      </c>
      <c r="G2" t="s">
        <v>37</v>
      </c>
      <c r="H2" t="s">
        <v>38</v>
      </c>
      <c r="I2" s="5">
        <v>2086</v>
      </c>
      <c r="J2" s="5">
        <f t="shared" ref="J2" ca="1" si="1">+_xlfn.DAYS(B2,A2)</f>
        <v>4</v>
      </c>
      <c r="K2" s="5">
        <f t="shared" ref="K2" ca="1" si="2">+I2+J2</f>
        <v>2090</v>
      </c>
      <c r="L2" s="5">
        <f t="shared" ref="L2" ca="1" si="3">+K2/360</f>
        <v>5.8055555555555554</v>
      </c>
      <c r="M2" s="6">
        <v>250000</v>
      </c>
      <c r="N2" s="7">
        <v>250000</v>
      </c>
      <c r="O2" s="8">
        <v>669997.88</v>
      </c>
      <c r="P2" s="8">
        <v>72000</v>
      </c>
      <c r="Q2" s="8">
        <v>2266.0700000000002</v>
      </c>
      <c r="R2" s="8">
        <v>51759.98999999994</v>
      </c>
      <c r="S2" s="8">
        <v>0</v>
      </c>
      <c r="T2" s="9">
        <f>ROUNDUP((V2/2),-3)</f>
        <v>524000</v>
      </c>
      <c r="U2" s="10">
        <f>+ROUNDUP((V2*70%),-3)</f>
        <v>733000</v>
      </c>
      <c r="V2" s="11">
        <v>1046023.94</v>
      </c>
      <c r="W2">
        <v>3024484416</v>
      </c>
      <c r="X2" t="s">
        <v>39</v>
      </c>
      <c r="Y2" t="s">
        <v>40</v>
      </c>
      <c r="Z2">
        <v>0</v>
      </c>
      <c r="AA2">
        <v>0</v>
      </c>
      <c r="AB2">
        <v>0</v>
      </c>
      <c r="AC2">
        <v>0</v>
      </c>
      <c r="AD2" t="s">
        <v>41</v>
      </c>
      <c r="AE2" t="s">
        <v>42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Mario Moreno Ruiz</dc:creator>
  <cp:lastModifiedBy>Jhon Mario Moreno Ruiz</cp:lastModifiedBy>
  <dcterms:created xsi:type="dcterms:W3CDTF">2025-05-27T20:19:31Z</dcterms:created>
  <dcterms:modified xsi:type="dcterms:W3CDTF">2025-05-27T20:20:20Z</dcterms:modified>
</cp:coreProperties>
</file>